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10.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D:\Fall 24 Quarter Classes\Busn 216\Class Files\Excel Workbooks\Video 7\"/>
    </mc:Choice>
  </mc:AlternateContent>
  <xr:revisionPtr revIDLastSave="0" documentId="13_ncr:1_{8757CE33-6F8E-45FC-90C4-4CC1E06E57DF}" xr6:coauthVersionLast="47" xr6:coauthVersionMax="47" xr10:uidLastSave="{00000000-0000-0000-0000-000000000000}"/>
  <bookViews>
    <workbookView xWindow="-108" yWindow="-108" windowWidth="23256" windowHeight="14016" tabRatio="950" xr2:uid="{7D088579-3D22-4C10-B5E7-8306A8FC680A}"/>
  </bookViews>
  <sheets>
    <sheet name="What to Cover" sheetId="1" r:id="rId1"/>
    <sheet name="Topics" sheetId="34" r:id="rId2"/>
    <sheet name="Proper Dataset" sheetId="43" r:id="rId3"/>
    <sheet name="Data Analysis" sheetId="44" r:id="rId4"/>
    <sheet name="Video 6" sheetId="42" r:id="rId5"/>
    <sheet name="STD PT" sheetId="45" r:id="rId6"/>
    <sheet name="STD PT (an)" sheetId="58" r:id="rId7"/>
    <sheet name="STD PT DA " sheetId="55" r:id="rId8"/>
    <sheet name="STD PT DA  (an)" sheetId="57" r:id="rId9"/>
    <sheet name="STD CrossTabulatedPT" sheetId="47" r:id="rId10"/>
    <sheet name="STD CrossTabulatedPT (an)" sheetId="49" r:id="rId11"/>
    <sheet name="Homework&gt;&gt;&gt;&gt;&gt;" sheetId="22" r:id="rId12"/>
    <sheet name="Hw 1" sheetId="26" r:id="rId13"/>
    <sheet name="Hw 1 (an)" sheetId="51" r:id="rId14"/>
    <sheet name="Hw 2" sheetId="50" r:id="rId15"/>
    <sheet name="Hw 2 (an)" sheetId="52" r:id="rId16"/>
    <sheet name="Hw 3" sheetId="27" r:id="rId17"/>
    <sheet name="RegAvgRev PVTable Hw 3 (an)" sheetId="60" r:id="rId18"/>
    <sheet name="Hw 4" sheetId="28" r:id="rId19"/>
    <sheet name="Hw 4 (an)" sheetId="54" r:id="rId20"/>
  </sheets>
  <definedNames>
    <definedName name="_xlnm._FilterDatabase" localSheetId="9" hidden="1">'STD CrossTabulatedPT'!$A$5:$E$1074</definedName>
    <definedName name="_xlnm._FilterDatabase" localSheetId="10" hidden="1">'STD CrossTabulatedPT (an)'!$A$5:$E$1074</definedName>
    <definedName name="_xlnm._FilterDatabase" localSheetId="7" hidden="1">'STD PT DA '!$A$6:$E$1075</definedName>
    <definedName name="_xlnm._FilterDatabase" localSheetId="8" hidden="1">'STD PT DA  (an)'!$A$6:$E$1075</definedName>
    <definedName name="Slicer_SalesRep">#N/A</definedName>
    <definedName name="Slicer_SalesRep1">#N/A</definedName>
    <definedName name="Slicer_SalesRep2">#N/A</definedName>
    <definedName name="Slicer_SalesRep3">#N/A</definedName>
  </definedNames>
  <calcPr calcId="191029"/>
  <pivotCaches>
    <pivotCache cacheId="11" r:id="rId21"/>
    <pivotCache cacheId="12" r:id="rId22"/>
    <pivotCache cacheId="13" r:id="rId23"/>
    <pivotCache cacheId="14" r:id="rId24"/>
    <pivotCache cacheId="15" r:id="rId25"/>
    <pivotCache cacheId="16" r:id="rId26"/>
    <pivotCache cacheId="17" r:id="rId27"/>
  </pivotCaches>
  <extLst>
    <ext xmlns:x14="http://schemas.microsoft.com/office/spreadsheetml/2009/9/main" uri="{BBE1A952-AA13-448e-AADC-164F8A28A991}">
      <x14:slicerCaches>
        <x14:slicerCache r:id="rId28"/>
        <x14:slicerCache r:id="rId29"/>
        <x14:slicerCache r:id="rId30"/>
        <x14:slicerCache r:id="rId3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 i="58" l="1"/>
  <c r="H23" i="58" a="1"/>
  <c r="H23" i="58" s="1"/>
  <c r="H27" i="58" s="1"/>
  <c r="H7" i="58" a="1"/>
  <c r="H7" i="58" s="1"/>
  <c r="H15" i="58" a="1"/>
  <c r="H15" i="58" s="1"/>
  <c r="H23" i="45" l="1" a="1"/>
  <c r="H23" i="45" s="1"/>
  <c r="H15" i="45" a="1"/>
  <c r="H15" i="45" s="1"/>
  <c r="H7" i="45" a="1"/>
  <c r="H7" i="45" s="1"/>
  <c r="H19" i="58" l="1"/>
  <c r="H11" i="58"/>
  <c r="H27" i="45"/>
  <c r="H19" i="45"/>
  <c r="H11" i="45"/>
  <c r="H31" i="42"/>
  <c r="H32" i="42"/>
  <c r="H33" i="42"/>
  <c r="H30" i="42"/>
  <c r="H14" i="42"/>
  <c r="J23" i="45"/>
  <c r="J15" i="45"/>
  <c r="J7" i="45"/>
  <c r="G50" i="42"/>
  <c r="J7" i="58"/>
  <c r="J30" i="42"/>
  <c r="J23" i="58"/>
  <c r="J15" i="58"/>
  <c r="H15" i="42" l="1"/>
  <c r="H16" i="42"/>
  <c r="H17" i="42"/>
  <c r="G22" i="42" a="1"/>
  <c r="G22" i="42" s="1"/>
  <c r="H22" i="42" s="1" a="1"/>
  <c r="H22" i="42" s="1"/>
  <c r="H9" i="42"/>
  <c r="J9" i="42"/>
  <c r="J22" i="42"/>
  <c r="J14" i="4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<sst xmlns="http://schemas.openxmlformats.org/spreadsheetml/2006/main" count="16393" uniqueCount="129">
  <si>
    <t xml:space="preserve"> </t>
  </si>
  <si>
    <t>Date</t>
  </si>
  <si>
    <t>Tiana</t>
  </si>
  <si>
    <t>Topics to cover</t>
  </si>
  <si>
    <t>COUNTIFS</t>
  </si>
  <si>
    <t>SUMIFS</t>
  </si>
  <si>
    <t>AVERAGEIFS</t>
  </si>
  <si>
    <t>Counts Matches</t>
  </si>
  <si>
    <t>Adds Numbers</t>
  </si>
  <si>
    <t>Averages Numbers</t>
  </si>
  <si>
    <t>MINIFS</t>
  </si>
  <si>
    <t>Finds the Smallest Number</t>
  </si>
  <si>
    <t>MAXIFS</t>
  </si>
  <si>
    <t>Finds the biggest number</t>
  </si>
  <si>
    <t>Region</t>
  </si>
  <si>
    <t>SalesRep</t>
  </si>
  <si>
    <t>Product</t>
  </si>
  <si>
    <t>Revenue</t>
  </si>
  <si>
    <t>NorthWest</t>
  </si>
  <si>
    <t>Central</t>
  </si>
  <si>
    <t>South</t>
  </si>
  <si>
    <t>LOL Surprise</t>
  </si>
  <si>
    <t>LOL OMG Surprise</t>
  </si>
  <si>
    <t>Hot Wheels</t>
  </si>
  <si>
    <t>Criteria</t>
  </si>
  <si>
    <t>Cinderelli</t>
  </si>
  <si>
    <t>Miles</t>
  </si>
  <si>
    <t>Topics:</t>
  </si>
  <si>
    <t>GOAL:</t>
  </si>
  <si>
    <t>Convert Proper Dataset into an Excel Table and Name the Table</t>
  </si>
  <si>
    <t>Total Revenue</t>
  </si>
  <si>
    <t>North</t>
  </si>
  <si>
    <t>Add the Total Revenue for the specified product in each region for a specified SalesRep</t>
  </si>
  <si>
    <t>Add Total Revenue for a product for the Sales Rep Specified</t>
  </si>
  <si>
    <t>Excel Table Formulas</t>
  </si>
  <si>
    <t>Advantages of Excel Table Formulas</t>
  </si>
  <si>
    <t>Formulas will automatically copy down the column</t>
  </si>
  <si>
    <t>Formulas will update automatically</t>
  </si>
  <si>
    <t>Use Excel Tables when you will need to add new records to your Table</t>
  </si>
  <si>
    <t>***When using Excel Tables you still must lock the cell references</t>
  </si>
  <si>
    <t>Advantages of Dynamic Spilled Array Formulas</t>
  </si>
  <si>
    <t>Do not need to lock the cell references</t>
  </si>
  <si>
    <t>Editing a formula is easier and faster</t>
  </si>
  <si>
    <t>PivotTables</t>
  </si>
  <si>
    <t>Compare the SUMIFS and PivotTables</t>
  </si>
  <si>
    <t>Create summary reports using PivotTables</t>
  </si>
  <si>
    <t>Adding Slicers</t>
  </si>
  <si>
    <t>PivotTable Styles</t>
  </si>
  <si>
    <t>PivotTable Report Layout</t>
  </si>
  <si>
    <t>Grand Total</t>
  </si>
  <si>
    <t>Count of Region</t>
  </si>
  <si>
    <t>Sum of Revenue</t>
  </si>
  <si>
    <t>Average of Revenue</t>
  </si>
  <si>
    <t>We use Excel for calculation and Data Analysis</t>
  </si>
  <si>
    <t>Through Calculation and Data Analysis, we convert Raw Data into useful Information</t>
  </si>
  <si>
    <t>Macen</t>
  </si>
  <si>
    <t>Stuffed Animals/Bears</t>
  </si>
  <si>
    <t xml:space="preserve">North </t>
  </si>
  <si>
    <t>Monster Trucks</t>
  </si>
  <si>
    <t>West</t>
  </si>
  <si>
    <t>Carmen</t>
  </si>
  <si>
    <t>Rainbow High Dolls</t>
  </si>
  <si>
    <t>Create a PivotTable Report that counts how sales were made by each SalesRep</t>
  </si>
  <si>
    <t>On a new sheet, create a CrossTabulated PivotTable report that averages the sales by product and Region. Then add a Slicer for the SalesRep</t>
  </si>
  <si>
    <t>Create a CrossTabulated PivotTable report that shows the sales by Region for each SalesRep</t>
  </si>
  <si>
    <t>Keyboard Shortcut for PivotTables</t>
  </si>
  <si>
    <t>Change Calculations in Values Area</t>
  </si>
  <si>
    <t>Format PivotTable and Slicer Styles</t>
  </si>
  <si>
    <t>Traditional Formula (Single-Input, Single-Output Formulas)</t>
  </si>
  <si>
    <t>You use this formula when you will have to</t>
  </si>
  <si>
    <t>send a solution to someone without</t>
  </si>
  <si>
    <t>Microsoft Office 365 (M365) Excel</t>
  </si>
  <si>
    <t>Northwest</t>
  </si>
  <si>
    <t xml:space="preserve">GOAL: </t>
  </si>
  <si>
    <t>Carmen Total</t>
  </si>
  <si>
    <t>Cinderelli Total</t>
  </si>
  <si>
    <t>Macen Total</t>
  </si>
  <si>
    <t>Miles Total</t>
  </si>
  <si>
    <t>Tiana Total</t>
  </si>
  <si>
    <t>Jan</t>
  </si>
  <si>
    <t>Feb</t>
  </si>
  <si>
    <t>Mar</t>
  </si>
  <si>
    <t>Apr</t>
  </si>
  <si>
    <t>May</t>
  </si>
  <si>
    <t>Jun</t>
  </si>
  <si>
    <t>Jul</t>
  </si>
  <si>
    <t>Aug</t>
  </si>
  <si>
    <t>Sep</t>
  </si>
  <si>
    <t>Oct</t>
  </si>
  <si>
    <t>Nov</t>
  </si>
  <si>
    <t>Dec</t>
  </si>
  <si>
    <t>Revenue ($)</t>
  </si>
  <si>
    <t>Months</t>
  </si>
  <si>
    <t>CrossTabulated PivotTable -  Example 3</t>
  </si>
  <si>
    <t>Data Analysis  - Example 2</t>
  </si>
  <si>
    <t>PivotTable  - Example 1</t>
  </si>
  <si>
    <t>Create PivotTables: Count of Region, Average of Sales and Sum of Sales</t>
  </si>
  <si>
    <t xml:space="preserve"> Create a CrossTabulated PivotTable that reports the total Revenue by product and region. Then add a Slicer for SalesRep</t>
  </si>
  <si>
    <t>Summarize Data using PivotTables</t>
  </si>
  <si>
    <t xml:space="preserve">Summarize Data using SUMIFS </t>
  </si>
  <si>
    <t xml:space="preserve">What is a PivotTable </t>
  </si>
  <si>
    <t>PivotTable Values Number Formatting</t>
  </si>
  <si>
    <t>Total</t>
  </si>
  <si>
    <t>Average Total</t>
  </si>
  <si>
    <t>This useful information enables the organization/company to make informed decisions based on the summarized data</t>
  </si>
  <si>
    <t>Dynamic Spilled Array Formulas</t>
  </si>
  <si>
    <t>Summarize Data using Standard PivotTables</t>
  </si>
  <si>
    <t>Add this data to the Table</t>
  </si>
  <si>
    <t xml:space="preserve">Chart Title: </t>
  </si>
  <si>
    <t>Create a PivotTable that reports the Monthly Total Revenue for each Sales Rep. Group the Dae field so you only have the Months field showing in your PivotTable</t>
  </si>
  <si>
    <t>Monthly Revenue Trend ($)</t>
  </si>
  <si>
    <t>Name your PivotTables and add Number Formatting to the Values Area. Add style Formatting to the PivotTables and slicer</t>
  </si>
  <si>
    <t>Create a PivotTable that reports the Monthly Total Revenue. Then add a Slicer for SalesRep and a Line chart to visualize the Monthly Revenue Trend</t>
  </si>
  <si>
    <t>Goal:</t>
  </si>
  <si>
    <t>Goal</t>
  </si>
  <si>
    <t>Hw 3 Question - CrossTabulated PivotTable in a new worksheet</t>
  </si>
  <si>
    <t>Create a PivotTable Report that adds the Monthly Total Revenue and add a Line chart to visualize the Monthly Revenue</t>
  </si>
  <si>
    <t>Group the Date by Month</t>
  </si>
  <si>
    <t>Chart Title:</t>
  </si>
  <si>
    <t>Monthly Sales Trend $</t>
  </si>
  <si>
    <t>A Proper Dataset has:</t>
  </si>
  <si>
    <t>▪ Column Headers or Field Names in the first row. The Column headers at the top of each column indicates</t>
  </si>
  <si>
    <t>what data the column contains</t>
  </si>
  <si>
    <t>▪ Records in the subsequent Rows</t>
  </si>
  <si>
    <t>▪ Proper Dataset must also be surrounded by empty cells or worksheet column headers (Letters) and</t>
  </si>
  <si>
    <t>Worksheet row headers (Numbers)</t>
  </si>
  <si>
    <t>Learn How To Analyze Reports Using Standard PivotTables</t>
  </si>
  <si>
    <t>Average</t>
  </si>
  <si>
    <t>Create aSalesRep Slicer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</si>
</sst>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7" x14ac:knownFonts="1">
    <font>
      <sz val="11"/>
      <color theme="1"/>
      <name val="Calibri"/>
      <family val="2"/>
      <scheme val="minor"/>
    </font>
    <font>
      <sz val="14"/>
      <color theme="1"/>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2"/>
      <color theme="0"/>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6"/>
      <color rgb="FFC00000"/>
      <name val="Calibri"/>
      <family val="2"/>
      <scheme val="minor"/>
    </font>
    <font>
      <b/>
      <sz val="11"/>
      <color theme="0"/>
      <name val="Calibri"/>
      <family val="2"/>
      <scheme val="minor"/>
    </font>
    <font>
      <b/>
      <sz val="12"/>
      <color rgb="FFC00000"/>
      <name val="Calibri"/>
      <family val="2"/>
      <scheme val="minor"/>
    </font>
    <font>
      <b/>
      <sz val="20"/>
      <color theme="1"/>
      <name val="Calibri"/>
      <family val="2"/>
      <scheme val="minor"/>
    </font>
    <font>
      <b/>
      <i/>
      <sz val="11"/>
      <color theme="1"/>
      <name val="Calibri"/>
      <family val="2"/>
      <scheme val="minor"/>
    </font>
    <font>
      <i/>
      <sz val="12"/>
      <color theme="1"/>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rgb="FFCCFFCC"/>
        <bgColor indexed="64"/>
      </patternFill>
    </fill>
    <fill>
      <patternFill patternType="solid">
        <fgColor theme="4"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7"/>
        <bgColor indexed="64"/>
      </patternFill>
    </fill>
    <fill>
      <patternFill patternType="solid">
        <fgColor theme="7" tint="0.59999389629810485"/>
        <bgColor indexed="64"/>
      </patternFill>
    </fill>
    <fill>
      <patternFill patternType="solid">
        <fgColor theme="4"/>
      </patternFill>
    </fill>
    <fill>
      <patternFill patternType="solid">
        <fgColor theme="9" tint="0.79998168889431442"/>
        <bgColor indexed="64"/>
      </patternFill>
    </fill>
    <fill>
      <patternFill patternType="solid">
        <fgColor theme="4" tint="0.79998168889431442"/>
        <bgColor theme="4" tint="0.79998168889431442"/>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medium">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right/>
      <top style="thin">
        <color theme="4" tint="0.39997558519241921"/>
      </top>
      <bottom/>
      <diagonal/>
    </border>
  </borders>
  <cellStyleXfs count="2">
    <xf numFmtId="0" fontId="0" fillId="0" borderId="0"/>
    <xf numFmtId="0" fontId="3" fillId="10" borderId="0" applyNumberFormat="0" applyBorder="0" applyAlignment="0" applyProtection="0"/>
  </cellStyleXfs>
  <cellXfs count="88">
    <xf numFmtId="0" fontId="0" fillId="0" borderId="0" xfId="0"/>
    <xf numFmtId="0" fontId="0" fillId="0" borderId="1" xfId="0" applyBorder="1"/>
    <xf numFmtId="0" fontId="0" fillId="2" borderId="0" xfId="0" applyFill="1"/>
    <xf numFmtId="0" fontId="1" fillId="2" borderId="0" xfId="0" applyFont="1" applyFill="1"/>
    <xf numFmtId="0" fontId="4" fillId="2" borderId="0" xfId="0" applyFont="1" applyFill="1"/>
    <xf numFmtId="0" fontId="6" fillId="2" borderId="0" xfId="0" applyFont="1" applyFill="1"/>
    <xf numFmtId="14" fontId="0" fillId="0" borderId="0" xfId="0" applyNumberFormat="1"/>
    <xf numFmtId="0" fontId="5" fillId="2" borderId="0" xfId="0" applyFont="1" applyFill="1" applyAlignment="1">
      <alignment horizontal="left"/>
    </xf>
    <xf numFmtId="0" fontId="2" fillId="0" borderId="0" xfId="0" applyFont="1"/>
    <xf numFmtId="0" fontId="3" fillId="5" borderId="2" xfId="0" applyFont="1" applyFill="1" applyBorder="1"/>
    <xf numFmtId="0" fontId="1" fillId="0" borderId="0" xfId="0" applyFont="1"/>
    <xf numFmtId="0" fontId="6" fillId="0" borderId="0" xfId="0" applyFont="1"/>
    <xf numFmtId="0" fontId="4" fillId="0" borderId="0" xfId="0" applyFont="1"/>
    <xf numFmtId="0" fontId="5" fillId="6" borderId="3" xfId="0" applyFont="1" applyFill="1" applyBorder="1" applyAlignment="1">
      <alignment horizontal="left"/>
    </xf>
    <xf numFmtId="0" fontId="0" fillId="6" borderId="3" xfId="0" applyFill="1" applyBorder="1"/>
    <xf numFmtId="0" fontId="8" fillId="2" borderId="0" xfId="0" applyFont="1" applyFill="1"/>
    <xf numFmtId="0" fontId="2" fillId="7" borderId="0" xfId="0" applyFont="1" applyFill="1"/>
    <xf numFmtId="0" fontId="0" fillId="7" borderId="0" xfId="0" applyFill="1"/>
    <xf numFmtId="0" fontId="5" fillId="7" borderId="0" xfId="0" applyFont="1" applyFill="1"/>
    <xf numFmtId="0" fontId="9" fillId="7" borderId="0" xfId="0" applyFont="1" applyFill="1"/>
    <xf numFmtId="14" fontId="0" fillId="0" borderId="5" xfId="0" applyNumberFormat="1" applyBorder="1"/>
    <xf numFmtId="14" fontId="0" fillId="0" borderId="8" xfId="0" applyNumberFormat="1" applyBorder="1"/>
    <xf numFmtId="0" fontId="0" fillId="0" borderId="9" xfId="0" applyBorder="1"/>
    <xf numFmtId="0" fontId="0" fillId="0" borderId="8" xfId="0" applyBorder="1"/>
    <xf numFmtId="0" fontId="5" fillId="0" borderId="6" xfId="0" applyFont="1" applyBorder="1"/>
    <xf numFmtId="0" fontId="5" fillId="0" borderId="2" xfId="0" applyFont="1" applyBorder="1"/>
    <xf numFmtId="0" fontId="5" fillId="0" borderId="7" xfId="0" applyFont="1" applyBorder="1"/>
    <xf numFmtId="0" fontId="10" fillId="8" borderId="1" xfId="0" applyFont="1" applyFill="1" applyBorder="1"/>
    <xf numFmtId="0" fontId="2" fillId="7" borderId="1" xfId="0" applyFont="1" applyFill="1" applyBorder="1"/>
    <xf numFmtId="0" fontId="3" fillId="5" borderId="1" xfId="0" applyFont="1" applyFill="1" applyBorder="1"/>
    <xf numFmtId="164" fontId="0" fillId="0" borderId="3" xfId="0" applyNumberFormat="1" applyBorder="1"/>
    <xf numFmtId="164" fontId="0" fillId="0" borderId="10" xfId="0" applyNumberFormat="1" applyBorder="1"/>
    <xf numFmtId="14" fontId="9" fillId="0" borderId="0" xfId="0" applyNumberFormat="1" applyFont="1"/>
    <xf numFmtId="0" fontId="9" fillId="0" borderId="0" xfId="0" applyFont="1"/>
    <xf numFmtId="0" fontId="5" fillId="0" borderId="0" xfId="0" applyFont="1"/>
    <xf numFmtId="0" fontId="9" fillId="0" borderId="0" xfId="0" applyFont="1" applyAlignment="1">
      <alignment wrapText="1"/>
    </xf>
    <xf numFmtId="164" fontId="0" fillId="4" borderId="1" xfId="0" applyNumberFormat="1" applyFill="1" applyBorder="1"/>
    <xf numFmtId="0" fontId="3" fillId="5" borderId="6" xfId="0" applyFont="1" applyFill="1" applyBorder="1"/>
    <xf numFmtId="0" fontId="0" fillId="0" borderId="5" xfId="0" applyBorder="1"/>
    <xf numFmtId="0" fontId="3" fillId="5" borderId="7" xfId="0" applyFont="1" applyFill="1" applyBorder="1"/>
    <xf numFmtId="164" fontId="0" fillId="4" borderId="3" xfId="0" applyNumberFormat="1" applyFill="1" applyBorder="1"/>
    <xf numFmtId="164" fontId="0" fillId="4" borderId="10" xfId="0" applyNumberFormat="1" applyFill="1" applyBorder="1"/>
    <xf numFmtId="0" fontId="11" fillId="0" borderId="0" xfId="0" applyFont="1"/>
    <xf numFmtId="0" fontId="5" fillId="6" borderId="4" xfId="0" applyFont="1" applyFill="1" applyBorder="1" applyAlignment="1">
      <alignment horizontal="left"/>
    </xf>
    <xf numFmtId="0" fontId="5" fillId="6" borderId="5" xfId="0" applyFont="1" applyFill="1" applyBorder="1" applyAlignment="1">
      <alignment horizontal="left"/>
    </xf>
    <xf numFmtId="164" fontId="0" fillId="0" borderId="0" xfId="0" applyNumberFormat="1"/>
    <xf numFmtId="14" fontId="0" fillId="0" borderId="1" xfId="0" applyNumberFormat="1" applyBorder="1"/>
    <xf numFmtId="164" fontId="0" fillId="0" borderId="1" xfId="0" applyNumberFormat="1" applyBorder="1"/>
    <xf numFmtId="0" fontId="2" fillId="9" borderId="1" xfId="0" applyFont="1" applyFill="1" applyBorder="1"/>
    <xf numFmtId="0" fontId="0" fillId="0" borderId="0" xfId="0" pivotButton="1"/>
    <xf numFmtId="0" fontId="0" fillId="6" borderId="0" xfId="0" applyFill="1"/>
    <xf numFmtId="0" fontId="2" fillId="8" borderId="0" xfId="0" applyFont="1" applyFill="1"/>
    <xf numFmtId="0" fontId="13" fillId="0" borderId="0" xfId="0" applyFont="1"/>
    <xf numFmtId="0" fontId="2" fillId="11" borderId="1" xfId="0" applyFont="1" applyFill="1" applyBorder="1"/>
    <xf numFmtId="0" fontId="14" fillId="0" borderId="0" xfId="0" applyFont="1"/>
    <xf numFmtId="0" fontId="3" fillId="10" borderId="11" xfId="1" applyBorder="1"/>
    <xf numFmtId="0" fontId="3" fillId="10" borderId="0" xfId="1"/>
    <xf numFmtId="0" fontId="12" fillId="5" borderId="1" xfId="0" applyFont="1" applyFill="1" applyBorder="1"/>
    <xf numFmtId="0" fontId="2" fillId="0" borderId="12" xfId="0" applyFont="1" applyBorder="1"/>
    <xf numFmtId="164" fontId="2" fillId="0" borderId="12" xfId="0" applyNumberFormat="1" applyFont="1" applyBorder="1"/>
    <xf numFmtId="0" fontId="0" fillId="8" borderId="0" xfId="0" applyFill="1"/>
    <xf numFmtId="0" fontId="0" fillId="12" borderId="10" xfId="0" applyFill="1" applyBorder="1"/>
    <xf numFmtId="0" fontId="0" fillId="0" borderId="10" xfId="0" applyBorder="1"/>
    <xf numFmtId="14" fontId="0" fillId="12" borderId="13" xfId="0" applyNumberFormat="1" applyFill="1" applyBorder="1"/>
    <xf numFmtId="14" fontId="0" fillId="0" borderId="13" xfId="0" applyNumberFormat="1" applyBorder="1"/>
    <xf numFmtId="164" fontId="0" fillId="12" borderId="10" xfId="0" applyNumberFormat="1" applyFill="1" applyBorder="1"/>
    <xf numFmtId="0" fontId="12" fillId="5" borderId="0" xfId="0" applyFont="1" applyFill="1"/>
    <xf numFmtId="0" fontId="12" fillId="5" borderId="11" xfId="0" applyFont="1" applyFill="1" applyBorder="1"/>
    <xf numFmtId="0" fontId="15" fillId="0" borderId="0" xfId="0" applyFont="1"/>
    <xf numFmtId="0" fontId="2" fillId="2" borderId="1" xfId="0" applyFont="1" applyFill="1" applyBorder="1"/>
    <xf numFmtId="164" fontId="2" fillId="2" borderId="1" xfId="0" applyNumberFormat="1" applyFont="1" applyFill="1" applyBorder="1"/>
    <xf numFmtId="0" fontId="5" fillId="6" borderId="10" xfId="0" applyFont="1" applyFill="1" applyBorder="1"/>
    <xf numFmtId="0" fontId="5" fillId="6" borderId="13" xfId="0" applyFont="1" applyFill="1" applyBorder="1"/>
    <xf numFmtId="0" fontId="9" fillId="6" borderId="13" xfId="0" applyFont="1" applyFill="1" applyBorder="1"/>
    <xf numFmtId="0" fontId="9" fillId="6" borderId="8" xfId="0" applyFont="1" applyFill="1" applyBorder="1"/>
    <xf numFmtId="0" fontId="9" fillId="6" borderId="11" xfId="0" applyFont="1" applyFill="1" applyBorder="1"/>
    <xf numFmtId="0" fontId="9" fillId="6" borderId="0" xfId="0" applyFont="1" applyFill="1"/>
    <xf numFmtId="0" fontId="9" fillId="6" borderId="14" xfId="0" applyFont="1" applyFill="1" applyBorder="1"/>
    <xf numFmtId="0" fontId="9" fillId="6" borderId="7" xfId="0" applyFont="1" applyFill="1" applyBorder="1"/>
    <xf numFmtId="0" fontId="9" fillId="6" borderId="15" xfId="0" applyFont="1" applyFill="1" applyBorder="1"/>
    <xf numFmtId="0" fontId="9" fillId="6" borderId="6" xfId="0" applyFont="1" applyFill="1" applyBorder="1"/>
    <xf numFmtId="0" fontId="16" fillId="7" borderId="0" xfId="0" applyFont="1" applyFill="1"/>
    <xf numFmtId="0" fontId="7" fillId="3" borderId="1" xfId="0" applyFont="1" applyFill="1" applyBorder="1"/>
    <xf numFmtId="0" fontId="6" fillId="6" borderId="1" xfId="0" applyFont="1" applyFill="1" applyBorder="1"/>
    <xf numFmtId="0" fontId="5" fillId="6" borderId="4" xfId="0" applyFont="1" applyFill="1" applyBorder="1" applyAlignment="1">
      <alignment horizontal="left"/>
    </xf>
    <xf numFmtId="0" fontId="5" fillId="6" borderId="5" xfId="0" applyFont="1" applyFill="1" applyBorder="1" applyAlignment="1">
      <alignment horizontal="left"/>
    </xf>
    <xf numFmtId="0" fontId="2" fillId="12" borderId="16" xfId="0" applyFont="1" applyFill="1" applyBorder="1"/>
    <xf numFmtId="164" fontId="2" fillId="12" borderId="16" xfId="0" applyNumberFormat="1" applyFont="1" applyFill="1" applyBorder="1"/>
  </cellXfs>
  <cellStyles count="2">
    <cellStyle name="Accent1" xfId="1" builtinId="29"/>
    <cellStyle name="Normal" xfId="0" builtinId="0"/>
  </cellStyles>
  <dxfs count="23">
    <dxf>
      <font>
        <b val="0"/>
        <i val="0"/>
        <strike val="0"/>
        <condense val="0"/>
        <extend val="0"/>
        <outline val="0"/>
        <shadow val="0"/>
        <u val="none"/>
        <vertAlign val="baseline"/>
        <sz val="11"/>
        <color theme="1"/>
        <name val="Calibri"/>
        <family val="2"/>
        <scheme val="minor"/>
      </font>
      <numFmt numFmtId="164" formatCode="&quot;$&quot;#,##0.00"/>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9" formatCode="m/d/yyyy"/>
      <fill>
        <patternFill patternType="solid">
          <fgColor theme="4" tint="0.79998168889431442"/>
          <bgColor theme="4" tint="0.79998168889431442"/>
        </patternFill>
      </fill>
      <border diagonalUp="0" diagonalDown="0">
        <left/>
        <right/>
        <top style="thin">
          <color indexed="64"/>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dxf>
    <dxf>
      <numFmt numFmtId="164" formatCode="&quot;$&quot;#,##0.00"/>
      <fill>
        <patternFill patternType="solid">
          <fgColor indexed="64"/>
          <bgColor rgb="FFCCFFCC"/>
        </patternFill>
      </fill>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4" tint="-0.249977111117893"/>
        </patternFill>
      </fill>
      <border diagonalUp="0" diagonalDown="0" outline="0">
        <left style="thin">
          <color indexed="64"/>
        </left>
        <right style="thin">
          <color indexed="64"/>
        </right>
        <top/>
        <bottom/>
      </border>
    </dxf>
    <dxf>
      <numFmt numFmtId="164" formatCode="&quot;$&quot;#,##0.0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bottom/>
      </border>
    </dxf>
  </dxfs>
  <tableStyles count="0" defaultTableStyle="TableStyleMedium2" defaultPivotStyle="PivotStyleLight16"/>
  <colors>
    <mruColors>
      <color rgb="FFCCFFCC"/>
      <color rgb="FFCCFF33"/>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microsoft.com/office/2007/relationships/slicerCache" Target="slicerCaches/slicerCache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microsoft.com/office/2007/relationships/slicerCache" Target="slicerCaches/slicerCache3.xml"/><Relationship Id="rId35" Type="http://schemas.openxmlformats.org/officeDocument/2006/relationships/sheetMetadata" Target="metadata.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[M365 Excel Basics Video 7.xlsx]STD PT DA  (an)!MonthlyRevAns</c:name>
    <c:fmtId val="0"/>
  </c:pivotSource>
  <c:chart>
    <c:title>
      <c:tx>
        <c:strRef>
          <c:f>'STD PT DA  (an)'!$L$22</c:f>
          <c:strCache>
            <c:ptCount val="1"/>
            <c:pt idx="0">
              <c:v>Monthly Revenue Trend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'STD PT DA  (an)'!$L$22</c:f>
              <c:strCache>
                <c:ptCount val="1"/>
                <c:pt idx="0">
                  <c:v>Total</c:v>
                </c:pt>
              </c:strCache>
            </c:strRef>
          </c:tx>
          <c:spPr>
            <a:ln w="28575" cap="rnd">
              <a:solidFill>
                <a:schemeClr val="accent1"/>
              </a:solidFill>
              <a:round/>
            </a:ln>
            <a:effectLst/>
          </c:spPr>
          <c:marker>
            <c:symbol val="none"/>
          </c:marker>
          <c:cat>
            <c:strRef>
              <c:f>'STD PT DA  (an)'!$L$22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'STD PT DA  (an)'!$L$22</c:f>
              <c:numCache>
                <c:formatCode>"$"#,##0.00</c:formatCode>
                <c:ptCount val="12"/>
                <c:pt idx="0">
                  <c:v>100005.98</c:v>
                </c:pt>
                <c:pt idx="1">
                  <c:v>86769.459999999977</c:v>
                </c:pt>
                <c:pt idx="2">
                  <c:v>118556.33999999998</c:v>
                </c:pt>
                <c:pt idx="3">
                  <c:v>105227.53</c:v>
                </c:pt>
                <c:pt idx="4">
                  <c:v>107144.22000000002</c:v>
                </c:pt>
                <c:pt idx="5">
                  <c:v>133256.59999999998</c:v>
                </c:pt>
                <c:pt idx="6">
                  <c:v>109289.88999999998</c:v>
                </c:pt>
                <c:pt idx="7">
                  <c:v>210160.86000000002</c:v>
                </c:pt>
                <c:pt idx="8">
                  <c:v>126019.55000000005</c:v>
                </c:pt>
                <c:pt idx="9">
                  <c:v>251253.55000000002</c:v>
                </c:pt>
                <c:pt idx="10">
                  <c:v>258172.18000000002</c:v>
                </c:pt>
                <c:pt idx="11">
                  <c:v>269951.16999999993</c:v>
                </c:pt>
              </c:numCache>
            </c:numRef>
          </c:val>
          <c:smooth val="0"/>
          <c:extLst>
            <c:ext xmlns:c16="http://schemas.microsoft.com/office/drawing/2014/chart" uri="{C3380CC4-5D6E-409C-BE32-E72D297353CC}">
              <c16:uniqueId val="{00000000-9079-4AE3-ACB3-F9BF0400C156}"/>
            </c:ext>
          </c:extLst>
        </c:ser>
        <c:dLbls>
          <c:showLegendKey val="0"/>
          <c:showVal val="0"/>
          <c:showCatName val="0"/>
          <c:showSerName val="0"/>
          <c:showPercent val="0"/>
          <c:showBubbleSize val="0"/>
        </c:dLbls>
        <c:smooth val="0"/>
        <c:axId val="536023808"/>
        <c:axId val="536013728"/>
      </c:lineChart>
      <c:catAx>
        <c:axId val="53602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013728"/>
        <c:crosses val="autoZero"/>
        <c:auto val="1"/>
        <c:lblAlgn val="ctr"/>
        <c:lblOffset val="100"/>
        <c:noMultiLvlLbl val="0"/>
      </c:catAx>
      <c:valAx>
        <c:axId val="5360137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023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[M365 Excel Basics Video 7.xlsx]Hw 4 (an)!MonthRevHw4Ans</c:name>
    <c:fmtId val="0"/>
  </c:pivotSource>
  <c:chart>
    <c:title>
      <c:tx>
        <c:strRef>
          <c:f>'Hw 4 (an)'!$K$15</c:f>
          <c:strCache>
            <c:ptCount val="1"/>
            <c:pt idx="0">
              <c:v>Monthly Sales Trend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 4 (an)'!$K$15</c:f>
              <c:strCache>
                <c:ptCount val="1"/>
                <c:pt idx="0">
                  <c:v>Total</c:v>
                </c:pt>
              </c:strCache>
            </c:strRef>
          </c:tx>
          <c:spPr>
            <a:ln w="28575" cap="rnd">
              <a:solidFill>
                <a:schemeClr val="accent1"/>
              </a:solidFill>
              <a:round/>
            </a:ln>
            <a:effectLst/>
          </c:spPr>
          <c:marker>
            <c:symbol val="none"/>
          </c:marker>
          <c:cat>
            <c:strRef>
              <c:f>'Hw 4 (an)'!$K$15</c:f>
              <c:strCache>
                <c:ptCount val="6"/>
                <c:pt idx="0">
                  <c:v>Jul</c:v>
                </c:pt>
                <c:pt idx="1">
                  <c:v>Aug</c:v>
                </c:pt>
                <c:pt idx="2">
                  <c:v>Sep</c:v>
                </c:pt>
                <c:pt idx="3">
                  <c:v>Oct</c:v>
                </c:pt>
                <c:pt idx="4">
                  <c:v>Nov</c:v>
                </c:pt>
                <c:pt idx="5">
                  <c:v>Dec</c:v>
                </c:pt>
              </c:strCache>
            </c:strRef>
          </c:cat>
          <c:val>
            <c:numRef>
              <c:f>'Hw 4 (an)'!$K$15</c:f>
              <c:numCache>
                <c:formatCode>"$"#,##0.00</c:formatCode>
                <c:ptCount val="6"/>
                <c:pt idx="0">
                  <c:v>2854924.4699999997</c:v>
                </c:pt>
                <c:pt idx="1">
                  <c:v>3099776.8</c:v>
                </c:pt>
                <c:pt idx="2">
                  <c:v>2395182.1300000004</c:v>
                </c:pt>
                <c:pt idx="3">
                  <c:v>2723534.6400000011</c:v>
                </c:pt>
                <c:pt idx="4">
                  <c:v>2727666.26</c:v>
                </c:pt>
                <c:pt idx="5">
                  <c:v>2695367.1500000004</c:v>
                </c:pt>
              </c:numCache>
            </c:numRef>
          </c:val>
          <c:smooth val="0"/>
          <c:extLst>
            <c:ext xmlns:c16="http://schemas.microsoft.com/office/drawing/2014/chart" uri="{C3380CC4-5D6E-409C-BE32-E72D297353CC}">
              <c16:uniqueId val="{00000000-E617-4502-88AF-FA3ACF7FD689}"/>
            </c:ext>
          </c:extLst>
        </c:ser>
        <c:dLbls>
          <c:showLegendKey val="0"/>
          <c:showVal val="0"/>
          <c:showCatName val="0"/>
          <c:showSerName val="0"/>
          <c:showPercent val="0"/>
          <c:showBubbleSize val="0"/>
        </c:dLbls>
        <c:smooth val="0"/>
        <c:axId val="618701952"/>
        <c:axId val="618702432"/>
      </c:lineChart>
      <c:catAx>
        <c:axId val="61870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702432"/>
        <c:crosses val="autoZero"/>
        <c:auto val="1"/>
        <c:lblAlgn val="ctr"/>
        <c:lblOffset val="100"/>
        <c:noMultiLvlLbl val="0"/>
      </c:catAx>
      <c:valAx>
        <c:axId val="6187024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70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5</xdr:col>
      <xdr:colOff>425762</xdr:colOff>
      <xdr:row>1</xdr:row>
      <xdr:rowOff>18784</xdr:rowOff>
    </xdr:from>
    <xdr:to>
      <xdr:col>15</xdr:col>
      <xdr:colOff>592723</xdr:colOff>
      <xdr:row>14</xdr:row>
      <xdr:rowOff>178018</xdr:rowOff>
    </xdr:to>
    <xdr:pic>
      <xdr:nvPicPr>
        <xdr:cNvPr id="3" name="Picture 2">
          <a:extLst>
            <a:ext uri="{FF2B5EF4-FFF2-40B4-BE49-F238E27FC236}">
              <a16:creationId xmlns:a16="http://schemas.microsoft.com/office/drawing/2014/main" id="{1E709AF6-5759-4DF5-9CF8-6A62E7985BF8}"/>
            </a:ext>
          </a:extLst>
        </xdr:cNvPr>
        <xdr:cNvPicPr>
          <a:picLocks noChangeAspect="1"/>
        </xdr:cNvPicPr>
      </xdr:nvPicPr>
      <xdr:blipFill>
        <a:blip xmlns:r="http://schemas.openxmlformats.org/officeDocument/2006/relationships" r:embed="rId1"/>
        <a:stretch>
          <a:fillRect/>
        </a:stretch>
      </xdr:blipFill>
      <xdr:spPr>
        <a:xfrm>
          <a:off x="4909839" y="209284"/>
          <a:ext cx="7230115" cy="3485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91440</xdr:colOff>
      <xdr:row>22</xdr:row>
      <xdr:rowOff>167640</xdr:rowOff>
    </xdr:from>
    <xdr:to>
      <xdr:col>11</xdr:col>
      <xdr:colOff>348075</xdr:colOff>
      <xdr:row>43</xdr:row>
      <xdr:rowOff>143587</xdr:rowOff>
    </xdr:to>
    <xdr:pic>
      <xdr:nvPicPr>
        <xdr:cNvPr id="2" name="Picture 1">
          <a:extLst>
            <a:ext uri="{FF2B5EF4-FFF2-40B4-BE49-F238E27FC236}">
              <a16:creationId xmlns:a16="http://schemas.microsoft.com/office/drawing/2014/main" id="{0990ABF7-884F-4F71-B934-41385D253221}"/>
            </a:ext>
          </a:extLst>
        </xdr:cNvPr>
        <xdr:cNvPicPr>
          <a:picLocks noChangeAspect="1"/>
        </xdr:cNvPicPr>
      </xdr:nvPicPr>
      <xdr:blipFill>
        <a:blip xmlns:r="http://schemas.openxmlformats.org/officeDocument/2006/relationships" r:embed="rId1"/>
        <a:stretch>
          <a:fillRect/>
        </a:stretch>
      </xdr:blipFill>
      <xdr:spPr>
        <a:xfrm>
          <a:off x="91440" y="4191000"/>
          <a:ext cx="6962235" cy="3816427"/>
        </a:xfrm>
        <a:prstGeom prst="rect">
          <a:avLst/>
        </a:prstGeom>
      </xdr:spPr>
    </xdr:pic>
    <xdr:clientData/>
  </xdr:twoCellAnchor>
  <xdr:twoCellAnchor editAs="oneCell">
    <xdr:from>
      <xdr:col>0</xdr:col>
      <xdr:colOff>76200</xdr:colOff>
      <xdr:row>0</xdr:row>
      <xdr:rowOff>60960</xdr:rowOff>
    </xdr:from>
    <xdr:to>
      <xdr:col>13</xdr:col>
      <xdr:colOff>156142</xdr:colOff>
      <xdr:row>21</xdr:row>
      <xdr:rowOff>24340</xdr:rowOff>
    </xdr:to>
    <xdr:pic>
      <xdr:nvPicPr>
        <xdr:cNvPr id="3" name="Picture 2">
          <a:extLst>
            <a:ext uri="{FF2B5EF4-FFF2-40B4-BE49-F238E27FC236}">
              <a16:creationId xmlns:a16="http://schemas.microsoft.com/office/drawing/2014/main" id="{80B21FC3-C794-A84E-0A14-E327B8FDFF54}"/>
            </a:ext>
          </a:extLst>
        </xdr:cNvPr>
        <xdr:cNvPicPr>
          <a:picLocks noChangeAspect="1"/>
        </xdr:cNvPicPr>
      </xdr:nvPicPr>
      <xdr:blipFill>
        <a:blip xmlns:r="http://schemas.openxmlformats.org/officeDocument/2006/relationships" r:embed="rId2"/>
        <a:stretch>
          <a:fillRect/>
        </a:stretch>
      </xdr:blipFill>
      <xdr:spPr>
        <a:xfrm>
          <a:off x="76200" y="60960"/>
          <a:ext cx="8004742" cy="38895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15240</xdr:colOff>
      <xdr:row>19</xdr:row>
      <xdr:rowOff>0</xdr:rowOff>
    </xdr:from>
    <xdr:to>
      <xdr:col>14</xdr:col>
      <xdr:colOff>205740</xdr:colOff>
      <xdr:row>24</xdr:row>
      <xdr:rowOff>7620</xdr:rowOff>
    </xdr:to>
    <xdr:pic>
      <xdr:nvPicPr>
        <xdr:cNvPr id="5" name="Picture 4">
          <a:extLst>
            <a:ext uri="{FF2B5EF4-FFF2-40B4-BE49-F238E27FC236}">
              <a16:creationId xmlns:a16="http://schemas.microsoft.com/office/drawing/2014/main" id="{5229D301-FDE1-8525-6474-8D835A9AA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0440" y="3474720"/>
          <a:ext cx="251460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7619</xdr:colOff>
      <xdr:row>7</xdr:row>
      <xdr:rowOff>160020</xdr:rowOff>
    </xdr:from>
    <xdr:to>
      <xdr:col>14</xdr:col>
      <xdr:colOff>15974</xdr:colOff>
      <xdr:row>14</xdr:row>
      <xdr:rowOff>38100</xdr:rowOff>
    </xdr:to>
    <xdr:pic>
      <xdr:nvPicPr>
        <xdr:cNvPr id="7" name="Picture 6">
          <a:extLst>
            <a:ext uri="{FF2B5EF4-FFF2-40B4-BE49-F238E27FC236}">
              <a16:creationId xmlns:a16="http://schemas.microsoft.com/office/drawing/2014/main" id="{12CB2B58-437D-9935-3FD9-21DA5C9F04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2819" y="1440180"/>
          <a:ext cx="2332455"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160020</xdr:rowOff>
    </xdr:from>
    <xdr:to>
      <xdr:col>6</xdr:col>
      <xdr:colOff>512108</xdr:colOff>
      <xdr:row>36</xdr:row>
      <xdr:rowOff>60960</xdr:rowOff>
    </xdr:to>
    <xdr:pic>
      <xdr:nvPicPr>
        <xdr:cNvPr id="9" name="Picture 8">
          <a:extLst>
            <a:ext uri="{FF2B5EF4-FFF2-40B4-BE49-F238E27FC236}">
              <a16:creationId xmlns:a16="http://schemas.microsoft.com/office/drawing/2014/main" id="{73162D1A-0DBF-61B8-E36D-6B87C139B856}"/>
            </a:ext>
          </a:extLst>
        </xdr:cNvPr>
        <xdr:cNvPicPr>
          <a:picLocks noChangeAspect="1"/>
        </xdr:cNvPicPr>
      </xdr:nvPicPr>
      <xdr:blipFill>
        <a:blip xmlns:r="http://schemas.openxmlformats.org/officeDocument/2006/relationships" r:embed="rId3"/>
        <a:stretch>
          <a:fillRect/>
        </a:stretch>
      </xdr:blipFill>
      <xdr:spPr>
        <a:xfrm>
          <a:off x="4785360" y="891540"/>
          <a:ext cx="512108" cy="5753100"/>
        </a:xfrm>
        <a:prstGeom prst="rect">
          <a:avLst/>
        </a:prstGeom>
      </xdr:spPr>
    </xdr:pic>
    <xdr:clientData/>
  </xdr:twoCellAnchor>
  <xdr:twoCellAnchor>
    <xdr:from>
      <xdr:col>7</xdr:col>
      <xdr:colOff>259080</xdr:colOff>
      <xdr:row>13</xdr:row>
      <xdr:rowOff>83820</xdr:rowOff>
    </xdr:from>
    <xdr:to>
      <xdr:col>10</xdr:col>
      <xdr:colOff>457200</xdr:colOff>
      <xdr:row>20</xdr:row>
      <xdr:rowOff>0</xdr:rowOff>
    </xdr:to>
    <xdr:sp macro="" textlink="">
      <xdr:nvSpPr>
        <xdr:cNvPr id="13" name="Rectangle 12">
          <a:extLst>
            <a:ext uri="{FF2B5EF4-FFF2-40B4-BE49-F238E27FC236}">
              <a16:creationId xmlns:a16="http://schemas.microsoft.com/office/drawing/2014/main" id="{575D6B67-85AD-49DE-BB82-A6F5A3494161}"/>
            </a:ext>
          </a:extLst>
        </xdr:cNvPr>
        <xdr:cNvSpPr/>
      </xdr:nvSpPr>
      <xdr:spPr>
        <a:xfrm>
          <a:off x="5654040" y="2461260"/>
          <a:ext cx="2026920" cy="11963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convert into</a:t>
          </a:r>
        </a:p>
      </xdr:txBody>
    </xdr:sp>
    <xdr:clientData/>
  </xdr:twoCellAnchor>
  <xdr:twoCellAnchor>
    <xdr:from>
      <xdr:col>11</xdr:col>
      <xdr:colOff>419100</xdr:colOff>
      <xdr:row>14</xdr:row>
      <xdr:rowOff>160020</xdr:rowOff>
    </xdr:from>
    <xdr:to>
      <xdr:col>14</xdr:col>
      <xdr:colOff>266700</xdr:colOff>
      <xdr:row>17</xdr:row>
      <xdr:rowOff>167640</xdr:rowOff>
    </xdr:to>
    <xdr:sp macro="" textlink="">
      <xdr:nvSpPr>
        <xdr:cNvPr id="14" name="Rectangle 13">
          <a:extLst>
            <a:ext uri="{FF2B5EF4-FFF2-40B4-BE49-F238E27FC236}">
              <a16:creationId xmlns:a16="http://schemas.microsoft.com/office/drawing/2014/main" id="{0BC47CE9-6500-4B6E-8A43-F7634BA1A5F6}"/>
            </a:ext>
          </a:extLst>
        </xdr:cNvPr>
        <xdr:cNvSpPr/>
      </xdr:nvSpPr>
      <xdr:spPr>
        <a:xfrm>
          <a:off x="8252460" y="2720340"/>
          <a:ext cx="2781300" cy="5562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Useful Information</a:t>
          </a:r>
        </a:p>
      </xdr:txBody>
    </xdr:sp>
    <xdr:clientData/>
  </xdr:twoCellAnchor>
  <xdr:twoCellAnchor>
    <xdr:from>
      <xdr:col>10</xdr:col>
      <xdr:colOff>533400</xdr:colOff>
      <xdr:row>16</xdr:row>
      <xdr:rowOff>53340</xdr:rowOff>
    </xdr:from>
    <xdr:to>
      <xdr:col>11</xdr:col>
      <xdr:colOff>419100</xdr:colOff>
      <xdr:row>16</xdr:row>
      <xdr:rowOff>57150</xdr:rowOff>
    </xdr:to>
    <xdr:cxnSp macro="">
      <xdr:nvCxnSpPr>
        <xdr:cNvPr id="15" name="Straight Arrow Connector 14">
          <a:extLst>
            <a:ext uri="{FF2B5EF4-FFF2-40B4-BE49-F238E27FC236}">
              <a16:creationId xmlns:a16="http://schemas.microsoft.com/office/drawing/2014/main" id="{A37D6987-6C7F-44FA-ABE3-72262A48B6FD}"/>
            </a:ext>
          </a:extLst>
        </xdr:cNvPr>
        <xdr:cNvCxnSpPr/>
      </xdr:nvCxnSpPr>
      <xdr:spPr>
        <a:xfrm>
          <a:off x="7757160" y="2979420"/>
          <a:ext cx="495300" cy="381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16</xdr:row>
      <xdr:rowOff>45720</xdr:rowOff>
    </xdr:from>
    <xdr:to>
      <xdr:col>7</xdr:col>
      <xdr:colOff>103998</xdr:colOff>
      <xdr:row>16</xdr:row>
      <xdr:rowOff>53340</xdr:rowOff>
    </xdr:to>
    <xdr:cxnSp macro="">
      <xdr:nvCxnSpPr>
        <xdr:cNvPr id="16" name="Straight Arrow Connector 15">
          <a:extLst>
            <a:ext uri="{FF2B5EF4-FFF2-40B4-BE49-F238E27FC236}">
              <a16:creationId xmlns:a16="http://schemas.microsoft.com/office/drawing/2014/main" id="{D6E8BDCD-54C4-4A3A-B300-E50F21868C04}"/>
            </a:ext>
          </a:extLst>
        </xdr:cNvPr>
        <xdr:cNvCxnSpPr/>
      </xdr:nvCxnSpPr>
      <xdr:spPr>
        <a:xfrm flipV="1">
          <a:off x="5052060" y="2971800"/>
          <a:ext cx="446898" cy="762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697622</xdr:colOff>
      <xdr:row>9</xdr:row>
      <xdr:rowOff>12025</xdr:rowOff>
    </xdr:from>
    <xdr:to>
      <xdr:col>4</xdr:col>
      <xdr:colOff>100338</xdr:colOff>
      <xdr:row>31</xdr:row>
      <xdr:rowOff>118515</xdr:rowOff>
    </xdr:to>
    <xdr:sp macro="" textlink="">
      <xdr:nvSpPr>
        <xdr:cNvPr id="21" name="Rectangle 20">
          <a:extLst>
            <a:ext uri="{FF2B5EF4-FFF2-40B4-BE49-F238E27FC236}">
              <a16:creationId xmlns:a16="http://schemas.microsoft.com/office/drawing/2014/main" id="{BA7B198C-5AAA-4283-88FA-8805C8C433FB}"/>
            </a:ext>
          </a:extLst>
        </xdr:cNvPr>
        <xdr:cNvSpPr/>
      </xdr:nvSpPr>
      <xdr:spPr>
        <a:xfrm rot="18847573">
          <a:off x="433365" y="3187122"/>
          <a:ext cx="4129850" cy="1071496"/>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Raw Data</a:t>
          </a:r>
        </a:p>
      </xdr:txBody>
    </xdr:sp>
    <xdr:clientData/>
  </xdr:twoCellAnchor>
  <xdr:twoCellAnchor editAs="oneCell">
    <xdr:from>
      <xdr:col>15</xdr:col>
      <xdr:colOff>30480</xdr:colOff>
      <xdr:row>8</xdr:row>
      <xdr:rowOff>0</xdr:rowOff>
    </xdr:from>
    <xdr:to>
      <xdr:col>19</xdr:col>
      <xdr:colOff>654161</xdr:colOff>
      <xdr:row>12</xdr:row>
      <xdr:rowOff>6160</xdr:rowOff>
    </xdr:to>
    <xdr:pic>
      <xdr:nvPicPr>
        <xdr:cNvPr id="22" name="Picture 21">
          <a:extLst>
            <a:ext uri="{FF2B5EF4-FFF2-40B4-BE49-F238E27FC236}">
              <a16:creationId xmlns:a16="http://schemas.microsoft.com/office/drawing/2014/main" id="{6F9AA56A-5337-625B-EA0D-205EE920AA92}"/>
            </a:ext>
          </a:extLst>
        </xdr:cNvPr>
        <xdr:cNvPicPr>
          <a:picLocks noChangeAspect="1"/>
        </xdr:cNvPicPr>
      </xdr:nvPicPr>
      <xdr:blipFill>
        <a:blip xmlns:r="http://schemas.openxmlformats.org/officeDocument/2006/relationships" r:embed="rId4"/>
        <a:stretch>
          <a:fillRect/>
        </a:stretch>
      </xdr:blipFill>
      <xdr:spPr>
        <a:xfrm>
          <a:off x="11407140" y="1463040"/>
          <a:ext cx="4212701" cy="737680"/>
        </a:xfrm>
        <a:prstGeom prst="rect">
          <a:avLst/>
        </a:prstGeom>
      </xdr:spPr>
    </xdr:pic>
    <xdr:clientData/>
  </xdr:twoCellAnchor>
  <xdr:twoCellAnchor editAs="oneCell">
    <xdr:from>
      <xdr:col>15</xdr:col>
      <xdr:colOff>0</xdr:colOff>
      <xdr:row>13</xdr:row>
      <xdr:rowOff>152400</xdr:rowOff>
    </xdr:from>
    <xdr:to>
      <xdr:col>22</xdr:col>
      <xdr:colOff>7620</xdr:colOff>
      <xdr:row>22</xdr:row>
      <xdr:rowOff>160020</xdr:rowOff>
    </xdr:to>
    <xdr:pic>
      <xdr:nvPicPr>
        <xdr:cNvPr id="23" name="Picture 22">
          <a:extLst>
            <a:ext uri="{FF2B5EF4-FFF2-40B4-BE49-F238E27FC236}">
              <a16:creationId xmlns:a16="http://schemas.microsoft.com/office/drawing/2014/main" id="{4AE82050-1C1C-8A17-FF0F-6CDB2BF0C7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76660" y="2529840"/>
          <a:ext cx="600456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28994</xdr:colOff>
      <xdr:row>4</xdr:row>
      <xdr:rowOff>169985</xdr:rowOff>
    </xdr:from>
    <xdr:to>
      <xdr:col>14</xdr:col>
      <xdr:colOff>622684</xdr:colOff>
      <xdr:row>14</xdr:row>
      <xdr:rowOff>177940</xdr:rowOff>
    </xdr:to>
    <mc:AlternateContent xmlns:mc="http://schemas.openxmlformats.org/markup-compatibility/2006" xmlns:a14="http://schemas.microsoft.com/office/drawing/2010/main">
      <mc:Choice Requires="a14">
        <xdr:graphicFrame macro="">
          <xdr:nvGraphicFramePr>
            <xdr:cNvPr id="4" name="SalesRep">
              <a:extLst>
                <a:ext uri="{FF2B5EF4-FFF2-40B4-BE49-F238E27FC236}">
                  <a16:creationId xmlns:a16="http://schemas.microsoft.com/office/drawing/2014/main" id="{1D558302-FAAC-D2C2-DC36-55FDFC50B2FA}"/>
                </a:ext>
              </a:extLst>
            </xdr:cNvPr>
            <xdr:cNvGraphicFramePr/>
          </xdr:nvGraphicFramePr>
          <xdr:xfrm>
            <a:off x="0" y="0"/>
            <a:ext cx="0" cy="0"/>
          </xdr:xfrm>
          <a:graphic>
            <a:graphicData uri="http://schemas.microsoft.com/office/drawing/2010/slicer">
              <sle:slicer xmlns:sle="http://schemas.microsoft.com/office/drawing/2010/slicer" name="SalesRep"/>
            </a:graphicData>
          </a:graphic>
        </xdr:graphicFrame>
      </mc:Choice>
      <mc:Fallback xmlns="">
        <xdr:sp macro="" textlink="">
          <xdr:nvSpPr>
            <xdr:cNvPr id="0" name=""/>
            <xdr:cNvSpPr>
              <a:spLocks noTextEdit="1"/>
            </xdr:cNvSpPr>
          </xdr:nvSpPr>
          <xdr:spPr>
            <a:xfrm>
              <a:off x="13426796" y="1216688"/>
              <a:ext cx="1828800" cy="189202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6279</xdr:colOff>
      <xdr:row>22</xdr:row>
      <xdr:rowOff>182754</xdr:rowOff>
    </xdr:from>
    <xdr:to>
      <xdr:col>16</xdr:col>
      <xdr:colOff>31400</xdr:colOff>
      <xdr:row>40</xdr:row>
      <xdr:rowOff>177938</xdr:rowOff>
    </xdr:to>
    <xdr:graphicFrame macro="">
      <xdr:nvGraphicFramePr>
        <xdr:cNvPr id="5" name="Chart 4">
          <a:extLst>
            <a:ext uri="{FF2B5EF4-FFF2-40B4-BE49-F238E27FC236}">
              <a16:creationId xmlns:a16="http://schemas.microsoft.com/office/drawing/2014/main" id="{973F3371-E8C2-AC3F-D57D-AFC0E015E6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9524</xdr:colOff>
      <xdr:row>4</xdr:row>
      <xdr:rowOff>0</xdr:rowOff>
    </xdr:from>
    <xdr:to>
      <xdr:col>13</xdr:col>
      <xdr:colOff>28574</xdr:colOff>
      <xdr:row>8</xdr:row>
      <xdr:rowOff>19049</xdr:rowOff>
    </xdr:to>
    <mc:AlternateContent xmlns:mc="http://schemas.openxmlformats.org/markup-compatibility/2006" xmlns:a14="http://schemas.microsoft.com/office/drawing/2010/main">
      <mc:Choice Requires="a14">
        <xdr:graphicFrame macro="">
          <xdr:nvGraphicFramePr>
            <xdr:cNvPr id="3" name="SalesRep 1">
              <a:extLst>
                <a:ext uri="{FF2B5EF4-FFF2-40B4-BE49-F238E27FC236}">
                  <a16:creationId xmlns:a16="http://schemas.microsoft.com/office/drawing/2014/main" id="{7E14BC70-D7A7-3626-2683-69ECEC84959C}"/>
                </a:ext>
              </a:extLst>
            </xdr:cNvPr>
            <xdr:cNvGraphicFramePr/>
          </xdr:nvGraphicFramePr>
          <xdr:xfrm>
            <a:off x="0" y="0"/>
            <a:ext cx="0" cy="0"/>
          </xdr:xfrm>
          <a:graphic>
            <a:graphicData uri="http://schemas.microsoft.com/office/drawing/2010/slicer">
              <sle:slicer xmlns:sle="http://schemas.microsoft.com/office/drawing/2010/slicer" name="SalesRep 1"/>
            </a:graphicData>
          </a:graphic>
        </xdr:graphicFrame>
      </mc:Choice>
      <mc:Fallback xmlns="">
        <xdr:sp macro="" textlink="">
          <xdr:nvSpPr>
            <xdr:cNvPr id="0" name=""/>
            <xdr:cNvSpPr>
              <a:spLocks noTextEdit="1"/>
            </xdr:cNvSpPr>
          </xdr:nvSpPr>
          <xdr:spPr>
            <a:xfrm>
              <a:off x="6257924" y="904875"/>
              <a:ext cx="5991225" cy="7810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600075</xdr:colOff>
      <xdr:row>3</xdr:row>
      <xdr:rowOff>0</xdr:rowOff>
    </xdr:from>
    <xdr:to>
      <xdr:col>10</xdr:col>
      <xdr:colOff>600075</xdr:colOff>
      <xdr:row>9</xdr:row>
      <xdr:rowOff>104775</xdr:rowOff>
    </xdr:to>
    <mc:AlternateContent xmlns:mc="http://schemas.openxmlformats.org/markup-compatibility/2006" xmlns:a14="http://schemas.microsoft.com/office/drawing/2010/main">
      <mc:Choice Requires="a14">
        <xdr:graphicFrame macro="">
          <xdr:nvGraphicFramePr>
            <xdr:cNvPr id="2" name="SalesRep 2">
              <a:extLst>
                <a:ext uri="{FF2B5EF4-FFF2-40B4-BE49-F238E27FC236}">
                  <a16:creationId xmlns:a16="http://schemas.microsoft.com/office/drawing/2014/main" id="{027A574C-D7F8-9006-72D3-495B22402CBA}"/>
                </a:ext>
              </a:extLst>
            </xdr:cNvPr>
            <xdr:cNvGraphicFramePr/>
          </xdr:nvGraphicFramePr>
          <xdr:xfrm>
            <a:off x="0" y="0"/>
            <a:ext cx="0" cy="0"/>
          </xdr:xfrm>
          <a:graphic>
            <a:graphicData uri="http://schemas.microsoft.com/office/drawing/2010/slicer">
              <sle:slicer xmlns:sle="http://schemas.microsoft.com/office/drawing/2010/slicer" name="SalesRep 2"/>
            </a:graphicData>
          </a:graphic>
        </xdr:graphicFrame>
      </mc:Choice>
      <mc:Fallback xmlns="">
        <xdr:sp macro="" textlink="">
          <xdr:nvSpPr>
            <xdr:cNvPr id="0" name=""/>
            <xdr:cNvSpPr>
              <a:spLocks noTextEdit="1"/>
            </xdr:cNvSpPr>
          </xdr:nvSpPr>
          <xdr:spPr>
            <a:xfrm>
              <a:off x="6134100" y="590550"/>
              <a:ext cx="1828800" cy="1247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9525</xdr:colOff>
      <xdr:row>3</xdr:row>
      <xdr:rowOff>180975</xdr:rowOff>
    </xdr:from>
    <xdr:to>
      <xdr:col>13</xdr:col>
      <xdr:colOff>9525</xdr:colOff>
      <xdr:row>12</xdr:row>
      <xdr:rowOff>171450</xdr:rowOff>
    </xdr:to>
    <mc:AlternateContent xmlns:mc="http://schemas.openxmlformats.org/markup-compatibility/2006" xmlns:a14="http://schemas.microsoft.com/office/drawing/2010/main">
      <mc:Choice Requires="a14">
        <xdr:graphicFrame macro="">
          <xdr:nvGraphicFramePr>
            <xdr:cNvPr id="2" name="SalesRep 3">
              <a:extLst>
                <a:ext uri="{FF2B5EF4-FFF2-40B4-BE49-F238E27FC236}">
                  <a16:creationId xmlns:a16="http://schemas.microsoft.com/office/drawing/2014/main" id="{A846A25F-8408-9631-939C-2C878EEEEE5E}"/>
                </a:ext>
              </a:extLst>
            </xdr:cNvPr>
            <xdr:cNvGraphicFramePr/>
          </xdr:nvGraphicFramePr>
          <xdr:xfrm>
            <a:off x="0" y="0"/>
            <a:ext cx="0" cy="0"/>
          </xdr:xfrm>
          <a:graphic>
            <a:graphicData uri="http://schemas.microsoft.com/office/drawing/2010/slicer">
              <sle:slicer xmlns:sle="http://schemas.microsoft.com/office/drawing/2010/slicer" name="SalesRep 3"/>
            </a:graphicData>
          </a:graphic>
        </xdr:graphicFrame>
      </mc:Choice>
      <mc:Fallback xmlns="">
        <xdr:sp macro="" textlink="">
          <xdr:nvSpPr>
            <xdr:cNvPr id="0" name=""/>
            <xdr:cNvSpPr>
              <a:spLocks noTextEdit="1"/>
            </xdr:cNvSpPr>
          </xdr:nvSpPr>
          <xdr:spPr>
            <a:xfrm>
              <a:off x="8258175" y="819150"/>
              <a:ext cx="1828800" cy="1704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579120</xdr:colOff>
      <xdr:row>15</xdr:row>
      <xdr:rowOff>93344</xdr:rowOff>
    </xdr:from>
    <xdr:to>
      <xdr:col>14</xdr:col>
      <xdr:colOff>11430</xdr:colOff>
      <xdr:row>30</xdr:row>
      <xdr:rowOff>140969</xdr:rowOff>
    </xdr:to>
    <xdr:graphicFrame macro="">
      <xdr:nvGraphicFramePr>
        <xdr:cNvPr id="3" name="Chart 2">
          <a:extLst>
            <a:ext uri="{FF2B5EF4-FFF2-40B4-BE49-F238E27FC236}">
              <a16:creationId xmlns:a16="http://schemas.microsoft.com/office/drawing/2014/main" id="{55A943CD-5AD3-8607-5143-5A54DF5862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3.448743171299" createdVersion="8" refreshedVersion="8" minRefreshableVersion="3" recordCount="39" xr:uid="{71839ED8-4E1F-480A-BAD7-E81EBC9676CD}">
  <cacheSource type="worksheet">
    <worksheetSource name="RegionalRevAns"/>
  </cacheSource>
  <cacheFields count="5">
    <cacheField name="Date" numFmtId="14">
      <sharedItems containsSemiMixedTypes="0" containsNonDate="0" containsDate="1" containsString="0" minDate="2023-08-02T00:00:00" maxDate="2023-09-01T00:00:00"/>
    </cacheField>
    <cacheField name="Region" numFmtId="0">
      <sharedItems count="4">
        <s v="Central"/>
        <s v="South"/>
        <s v="NorthWest"/>
        <s v="North"/>
      </sharedItems>
    </cacheField>
    <cacheField name="SalesRep" numFmtId="0">
      <sharedItems/>
    </cacheField>
    <cacheField name="Product" numFmtId="0">
      <sharedItems/>
    </cacheField>
    <cacheField name="Revenue" numFmtId="164">
      <sharedItems containsSemiMixedTypes="0" containsString="0" containsNumber="1" minValue="15196.59" maxValue="59825.7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07840624997" createdVersion="8" refreshedVersion="8" minRefreshableVersion="3" recordCount="1069" xr:uid="{52BD38BE-4116-43B4-BD5A-C9DA0A3E9412}">
  <cacheSource type="worksheet">
    <worksheetSource ref="A6:E1075" sheet="STD PT DA  (an)"/>
  </cacheSource>
  <cacheFields count="7">
    <cacheField name="Date" numFmtId="14">
      <sharedItems containsSemiMixedTypes="0" containsNonDate="0" containsDate="1" containsString="0" minDate="2023-01-01T00:00:00" maxDate="2023-12-31T00:00:00" count="345">
        <d v="2023-07-05T00:00:00"/>
        <d v="2023-10-07T00:00:00"/>
        <d v="2023-03-01T00:00:00"/>
        <d v="2023-02-22T00:00:00"/>
        <d v="2023-09-02T00:00:00"/>
        <d v="2023-12-27T00:00:00"/>
        <d v="2023-03-15T00:00:00"/>
        <d v="2023-09-17T00:00:00"/>
        <d v="2023-12-08T00:00:00"/>
        <d v="2023-10-26T00:00:00"/>
        <d v="2023-01-13T00:00:00"/>
        <d v="2023-12-20T00:00:00"/>
        <d v="2023-05-17T00:00:00"/>
        <d v="2023-05-16T00:00:00"/>
        <d v="2023-10-21T00:00:00"/>
        <d v="2023-07-09T00:00:00"/>
        <d v="2023-07-02T00:00:00"/>
        <d v="2023-04-15T00:00:00"/>
        <d v="2023-04-20T00:00:00"/>
        <d v="2023-12-15T00:00:00"/>
        <d v="2023-01-01T00:00:00"/>
        <d v="2023-12-26T00:00:00"/>
        <d v="2023-01-15T00:00:00"/>
        <d v="2023-08-12T00:00:00"/>
        <d v="2023-01-22T00:00:00"/>
        <d v="2023-02-01T00:00:00"/>
        <d v="2023-04-04T00:00:00"/>
        <d v="2023-10-18T00:00:00"/>
        <d v="2023-10-14T00:00:00"/>
        <d v="2023-04-25T00:00:00"/>
        <d v="2023-03-31T00:00:00"/>
        <d v="2023-11-04T00:00:00"/>
        <d v="2023-02-18T00:00:00"/>
        <d v="2023-01-21T00:00:00"/>
        <d v="2023-03-14T00:00:00"/>
        <d v="2023-08-14T00:00:00"/>
        <d v="2023-11-23T00:00:00"/>
        <d v="2023-09-28T00:00:00"/>
        <d v="2023-07-27T00:00:00"/>
        <d v="2023-08-01T00:00:00"/>
        <d v="2023-07-31T00:00:00"/>
        <d v="2023-04-19T00:00:00"/>
        <d v="2023-05-12T00:00:00"/>
        <d v="2023-08-02T00:00:00"/>
        <d v="2023-01-24T00:00:00"/>
        <d v="2023-04-11T00:00:00"/>
        <d v="2023-03-17T00:00:00"/>
        <d v="2023-02-13T00:00:00"/>
        <d v="2023-08-10T00:00:00"/>
        <d v="2023-01-31T00:00:00"/>
        <d v="2023-06-16T00:00:00"/>
        <d v="2023-10-29T00:00:00"/>
        <d v="2023-11-11T00:00:00"/>
        <d v="2023-07-03T00:00:00"/>
        <d v="2023-09-22T00:00:00"/>
        <d v="2023-06-24T00:00:00"/>
        <d v="2023-05-01T00:00:00"/>
        <d v="2023-09-20T00:00:00"/>
        <d v="2023-07-23T00:00:00"/>
        <d v="2023-06-11T00:00:00"/>
        <d v="2023-03-24T00:00:00"/>
        <d v="2023-02-27T00:00:00"/>
        <d v="2023-01-29T00:00:00"/>
        <d v="2023-04-22T00:00:00"/>
        <d v="2023-12-19T00:00:00"/>
        <d v="2023-02-09T00:00:00"/>
        <d v="2023-05-06T00:00:00"/>
        <d v="2023-08-23T00:00:00"/>
        <d v="2023-11-20T00:00:00"/>
        <d v="2023-11-06T00:00:00"/>
        <d v="2023-03-25T00:00:00"/>
        <d v="2023-06-21T00:00:00"/>
        <d v="2023-11-19T00:00:00"/>
        <d v="2023-01-06T00:00:00"/>
        <d v="2023-05-31T00:00:00"/>
        <d v="2023-02-10T00:00:00"/>
        <d v="2023-08-16T00:00:00"/>
        <d v="2023-05-10T00:00:00"/>
        <d v="2023-10-22T00:00:00"/>
        <d v="2023-10-09T00:00:00"/>
        <d v="2023-11-18T00:00:00"/>
        <d v="2023-01-28T00:00:00"/>
        <d v="2023-01-09T00:00:00"/>
        <d v="2023-11-26T00:00:00"/>
        <d v="2023-09-08T00:00:00"/>
        <d v="2023-11-14T00:00:00"/>
        <d v="2023-08-03T00:00:00"/>
        <d v="2023-08-17T00:00:00"/>
        <d v="2023-09-09T00:00:00"/>
        <d v="2023-12-30T00:00:00"/>
        <d v="2023-09-29T00:00:00"/>
        <d v="2023-10-16T00:00:00"/>
        <d v="2023-08-06T00:00:00"/>
        <d v="2023-08-07T00:00:00"/>
        <d v="2023-11-27T00:00:00"/>
        <d v="2023-05-02T00:00:00"/>
        <d v="2023-08-13T00:00:00"/>
        <d v="2023-07-28T00:00:00"/>
        <d v="2023-02-07T00:00:00"/>
        <d v="2023-02-08T00:00:00"/>
        <d v="2023-08-27T00:00:00"/>
        <d v="2023-09-27T00:00:00"/>
        <d v="2023-02-21T00:00:00"/>
        <d v="2023-08-24T00:00:00"/>
        <d v="2023-12-11T00:00:00"/>
        <d v="2023-08-31T00:00:00"/>
        <d v="2023-04-10T00:00:00"/>
        <d v="2023-06-10T00:00:00"/>
        <d v="2023-06-19T00:00:00"/>
        <d v="2023-03-04T00:00:00"/>
        <d v="2023-02-24T00:00:00"/>
        <d v="2023-11-28T00:00:00"/>
        <d v="2023-06-20T00:00:00"/>
        <d v="2023-11-17T00:00:00"/>
        <d v="2023-05-28T00:00:00"/>
        <d v="2023-05-09T00:00:00"/>
        <d v="2023-06-15T00:00:00"/>
        <d v="2023-06-06T00:00:00"/>
        <d v="2023-06-12T00:00:00"/>
        <d v="2023-04-09T00:00:00"/>
        <d v="2023-03-20T00:00:00"/>
        <d v="2023-07-25T00:00:00"/>
        <d v="2023-02-06T00:00:00"/>
        <d v="2023-06-18T00:00:00"/>
        <d v="2023-08-29T00:00:00"/>
        <d v="2023-09-24T00:00:00"/>
        <d v="2023-09-23T00:00:00"/>
        <d v="2023-01-17T00:00:00"/>
        <d v="2023-08-18T00:00:00"/>
        <d v="2023-07-29T00:00:00"/>
        <d v="2023-03-23T00:00:00"/>
        <d v="2023-08-21T00:00:00"/>
        <d v="2023-01-12T00:00:00"/>
        <d v="2023-01-11T00:00:00"/>
        <d v="2023-12-16T00:00:00"/>
        <d v="2023-08-26T00:00:00"/>
        <d v="2023-11-24T00:00:00"/>
        <d v="2023-06-01T00:00:00"/>
        <d v="2023-07-07T00:00:00"/>
        <d v="2023-10-15T00:00:00"/>
        <d v="2023-03-12T00:00:00"/>
        <d v="2023-10-12T00:00:00"/>
        <d v="2023-11-07T00:00:00"/>
        <d v="2023-05-27T00:00:00"/>
        <d v="2023-11-03T00:00:00"/>
        <d v="2023-04-03T00:00:00"/>
        <d v="2023-06-09T00:00:00"/>
        <d v="2023-05-07T00:00:00"/>
        <d v="2023-12-13T00:00:00"/>
        <d v="2023-03-30T00:00:00"/>
        <d v="2023-11-25T00:00:00"/>
        <d v="2023-10-31T00:00:00"/>
        <d v="2023-05-20T00:00:00"/>
        <d v="2023-10-13T00:00:00"/>
        <d v="2023-02-16T00:00:00"/>
        <d v="2023-04-14T00:00:00"/>
        <d v="2023-03-29T00:00:00"/>
        <d v="2023-12-25T00:00:00"/>
        <d v="2023-01-02T00:00:00"/>
        <d v="2023-08-28T00:00:00"/>
        <d v="2023-07-17T00:00:00"/>
        <d v="2023-10-11T00:00:00"/>
        <d v="2023-05-08T00:00:00"/>
        <d v="2023-07-14T00:00:00"/>
        <d v="2023-05-11T00:00:00"/>
        <d v="2023-06-26T00:00:00"/>
        <d v="2023-06-27T00:00:00"/>
        <d v="2023-04-05T00:00:00"/>
        <d v="2023-10-23T00:00:00"/>
        <d v="2023-11-15T00:00:00"/>
        <d v="2023-10-17T00:00:00"/>
        <d v="2023-06-30T00:00:00"/>
        <d v="2023-11-09T00:00:00"/>
        <d v="2023-06-13T00:00:00"/>
        <d v="2023-08-09T00:00:00"/>
        <d v="2023-08-20T00:00:00"/>
        <d v="2023-11-29T00:00:00"/>
        <d v="2023-04-17T00:00:00"/>
        <d v="2023-12-18T00:00:00"/>
        <d v="2023-02-12T00:00:00"/>
        <d v="2023-04-24T00:00:00"/>
        <d v="2023-04-02T00:00:00"/>
        <d v="2023-09-25T00:00:00"/>
        <d v="2023-04-29T00:00:00"/>
        <d v="2023-08-25T00:00:00"/>
        <d v="2023-11-01T00:00:00"/>
        <d v="2023-03-03T00:00:00"/>
        <d v="2023-04-23T00:00:00"/>
        <d v="2023-02-04T00:00:00"/>
        <d v="2023-10-30T00:00:00"/>
        <d v="2023-07-16T00:00:00"/>
        <d v="2023-07-04T00:00:00"/>
        <d v="2023-05-04T00:00:00"/>
        <d v="2023-11-12T00:00:00"/>
        <d v="2023-10-08T00:00:00"/>
        <d v="2023-09-16T00:00:00"/>
        <d v="2023-01-10T00:00:00"/>
        <d v="2023-05-21T00:00:00"/>
        <d v="2023-12-10T00:00:00"/>
        <d v="2023-09-07T00:00:00"/>
        <d v="2023-06-25T00:00:00"/>
        <d v="2023-10-03T00:00:00"/>
        <d v="2023-04-30T00:00:00"/>
        <d v="2023-12-23T00:00:00"/>
        <d v="2023-06-23T00:00:00"/>
        <d v="2023-08-22T00:00:00"/>
        <d v="2023-05-14T00:00:00"/>
        <d v="2023-04-18T00:00:00"/>
        <d v="2023-10-25T00:00:00"/>
        <d v="2023-07-12T00:00:00"/>
        <d v="2023-02-28T00:00:00"/>
        <d v="2023-10-02T00:00:00"/>
        <d v="2023-06-22T00:00:00"/>
        <d v="2023-12-03T00:00:00"/>
        <d v="2023-05-13T00:00:00"/>
        <d v="2023-10-19T00:00:00"/>
        <d v="2023-10-01T00:00:00"/>
        <d v="2023-12-05T00:00:00"/>
        <d v="2023-09-30T00:00:00"/>
        <d v="2023-05-19T00:00:00"/>
        <d v="2023-09-15T00:00:00"/>
        <d v="2023-08-11T00:00:00"/>
        <d v="2023-12-12T00:00:00"/>
        <d v="2023-07-20T00:00:00"/>
        <d v="2023-07-01T00:00:00"/>
        <d v="2023-06-02T00:00:00"/>
        <d v="2023-07-06T00:00:00"/>
        <d v="2023-11-21T00:00:00"/>
        <d v="2023-06-29T00:00:00"/>
        <d v="2023-05-18T00:00:00"/>
        <d v="2023-11-22T00:00:00"/>
        <d v="2023-02-20T00:00:00"/>
        <d v="2023-12-22T00:00:00"/>
        <d v="2023-01-16T00:00:00"/>
        <d v="2023-01-26T00:00:00"/>
        <d v="2023-11-10T00:00:00"/>
        <d v="2023-07-18T00:00:00"/>
        <d v="2023-12-09T00:00:00"/>
        <d v="2023-03-11T00:00:00"/>
        <d v="2023-09-03T00:00:00"/>
        <d v="2023-05-05T00:00:00"/>
        <d v="2023-02-25T00:00:00"/>
        <d v="2023-10-27T00:00:00"/>
        <d v="2023-05-30T00:00:00"/>
        <d v="2023-12-21T00:00:00"/>
        <d v="2023-01-30T00:00:00"/>
        <d v="2023-02-03T00:00:00"/>
        <d v="2023-07-19T00:00:00"/>
        <d v="2023-04-13T00:00:00"/>
        <d v="2023-03-09T00:00:00"/>
        <d v="2023-05-24T00:00:00"/>
        <d v="2023-01-19T00:00:00"/>
        <d v="2023-09-26T00:00:00"/>
        <d v="2023-08-30T00:00:00"/>
        <d v="2023-10-28T00:00:00"/>
        <d v="2023-12-04T00:00:00"/>
        <d v="2023-08-15T00:00:00"/>
        <d v="2023-09-21T00:00:00"/>
        <d v="2023-12-01T00:00:00"/>
        <d v="2023-07-13T00:00:00"/>
        <d v="2023-11-02T00:00:00"/>
        <d v="2023-03-19T00:00:00"/>
        <d v="2023-12-17T00:00:00"/>
        <d v="2023-06-07T00:00:00"/>
        <d v="2023-12-29T00:00:00"/>
        <d v="2023-05-23T00:00:00"/>
        <d v="2023-10-20T00:00:00"/>
        <d v="2023-08-08T00:00:00"/>
        <d v="2023-07-11T00:00:00"/>
        <d v="2023-03-05T00:00:00"/>
        <d v="2023-12-14T00:00:00"/>
        <d v="2023-07-10T00:00:00"/>
        <d v="2023-01-27T00:00:00"/>
        <d v="2023-06-03T00:00:00"/>
        <d v="2023-12-28T00:00:00"/>
        <d v="2023-02-23T00:00:00"/>
        <d v="2023-02-26T00:00:00"/>
        <d v="2023-01-08T00:00:00"/>
        <d v="2023-01-07T00:00:00"/>
        <d v="2023-09-10T00:00:00"/>
        <d v="2023-12-24T00:00:00"/>
        <d v="2023-04-08T00:00:00"/>
        <d v="2023-02-14T00:00:00"/>
        <d v="2023-05-29T00:00:00"/>
        <d v="2023-04-06T00:00:00"/>
        <d v="2023-07-08T00:00:00"/>
        <d v="2023-01-20T00:00:00"/>
        <d v="2023-09-13T00:00:00"/>
        <d v="2023-04-07T00:00:00"/>
        <d v="2023-09-18T00:00:00"/>
        <d v="2023-02-15T00:00:00"/>
        <d v="2023-10-10T00:00:00"/>
        <d v="2023-08-05T00:00:00"/>
        <d v="2023-09-14T00:00:00"/>
        <d v="2023-09-01T00:00:00"/>
        <d v="2023-01-23T00:00:00"/>
        <d v="2023-08-04T00:00:00"/>
        <d v="2023-03-13T00:00:00"/>
        <d v="2023-05-15T00:00:00"/>
        <d v="2023-02-17T00:00:00"/>
        <d v="2023-03-22T00:00:00"/>
        <d v="2023-06-14T00:00:00"/>
        <d v="2023-03-10T00:00:00"/>
        <d v="2023-08-19T00:00:00"/>
        <d v="2023-07-30T00:00:00"/>
        <d v="2023-03-08T00:00:00"/>
        <d v="2023-01-14T00:00:00"/>
        <d v="2023-09-05T00:00:00"/>
        <d v="2023-01-04T00:00:00"/>
        <d v="2023-06-05T00:00:00"/>
        <d v="2023-04-28T00:00:00"/>
        <d v="2023-12-07T00:00:00"/>
        <d v="2023-05-25T00:00:00"/>
        <d v="2023-11-30T00:00:00"/>
        <d v="2023-02-02T00:00:00"/>
        <d v="2023-01-03T00:00:00"/>
        <d v="2023-04-16T00:00:00"/>
        <d v="2023-05-26T00:00:00"/>
        <d v="2023-05-22T00:00:00"/>
        <d v="2023-09-04T00:00:00"/>
        <d v="2023-03-02T00:00:00"/>
        <d v="2023-10-06T00:00:00"/>
        <d v="2023-04-01T00:00:00"/>
        <d v="2023-10-04T00:00:00"/>
        <d v="2023-09-06T00:00:00"/>
        <d v="2023-07-26T00:00:00"/>
        <d v="2023-03-07T00:00:00"/>
        <d v="2023-09-11T00:00:00"/>
        <d v="2023-09-12T00:00:00"/>
        <d v="2023-04-27T00:00:00"/>
        <d v="2023-01-25T00:00:00"/>
        <d v="2023-07-15T00:00:00"/>
        <d v="2023-03-27T00:00:00"/>
        <d v="2023-02-11T00:00:00"/>
        <d v="2023-07-22T00:00:00"/>
        <d v="2023-04-21T00:00:00"/>
        <d v="2023-07-21T00:00:00"/>
        <d v="2023-06-08T00:00:00"/>
        <d v="2023-04-12T00:00:00"/>
        <d v="2023-12-02T00:00:00"/>
        <d v="2023-06-17T00:00:00"/>
        <d v="2023-06-04T00:00:00"/>
        <d v="2023-11-16T00:00:00"/>
        <d v="2023-03-18T00:00:00"/>
        <d v="2023-12-06T00:00:00"/>
      </sharedItems>
      <fieldGroup par="6"/>
    </cacheField>
    <cacheField name="Region" numFmtId="0">
      <sharedItems/>
    </cacheField>
    <cacheField name="SalesRep" numFmtId="0">
      <sharedItems count="5">
        <s v="Macen"/>
        <s v="Cinderelli"/>
        <s v="Miles"/>
        <s v="Carmen"/>
        <s v="Tiana"/>
      </sharedItems>
    </cacheField>
    <cacheField name="Product" numFmtId="0">
      <sharedItems/>
    </cacheField>
    <cacheField name="Revenue ($)" numFmtId="0">
      <sharedItems containsSemiMixedTypes="0" containsString="0" containsNumber="1" minValue="73.099999999999994" maxValue="9097.1200000000008"/>
    </cacheField>
    <cacheField name="Days (Date)" numFmtId="0" databaseField="0">
      <fieldGroup base="0">
        <rangePr groupBy="days" startDate="2023-01-01T00:00:00" endDate="2023-12-31T00:00:00"/>
        <groupItems count="368">
          <s v="&lt;1/1/20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3"/>
        </groupItems>
      </fieldGroup>
    </cacheField>
    <cacheField name="Months (Date)" numFmtId="0" databaseField="0">
      <fieldGroup base="0">
        <rangePr groupBy="months" startDate="2023-01-01T00:00:00" endDate="2023-12-31T00:00:00"/>
        <groupItems count="14">
          <s v="&lt;1/1/2023"/>
          <s v="Jan"/>
          <s v="Feb"/>
          <s v="Mar"/>
          <s v="Apr"/>
          <s v="May"/>
          <s v="Jun"/>
          <s v="Jul"/>
          <s v="Aug"/>
          <s v="Sep"/>
          <s v="Oct"/>
          <s v="Nov"/>
          <s v="Dec"/>
          <s v="&gt;12/31/2023"/>
        </groupItems>
      </fieldGroup>
    </cacheField>
  </cacheFields>
  <extLst>
    <ext xmlns:x14="http://schemas.microsoft.com/office/spreadsheetml/2009/9/main" uri="{725AE2AE-9491-48be-B2B4-4EB974FC3084}">
      <x14:pivotCacheDefinition pivotCacheId="142153860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1618414352" createdVersion="8" refreshedVersion="8" minRefreshableVersion="3" recordCount="1069" xr:uid="{B444DA5D-E933-4213-A979-D541895F2A38}">
  <cacheSource type="worksheet">
    <worksheetSource ref="A5:E1074" sheet="STD CrossTabulatedPT (an)"/>
  </cacheSource>
  <cacheFields count="5">
    <cacheField name="Date" numFmtId="14">
      <sharedItems containsSemiMixedTypes="0" containsNonDate="0" containsDate="1" containsString="0" minDate="2022-08-01T00:00:00" maxDate="2023-09-01T00:00:00"/>
    </cacheField>
    <cacheField name="Region" numFmtId="0">
      <sharedItems count="5">
        <s v="Central"/>
        <s v="South"/>
        <s v="North "/>
        <s v="West"/>
        <s v="NorthWest"/>
      </sharedItems>
    </cacheField>
    <cacheField name="SalesRep" numFmtId="0">
      <sharedItems count="5">
        <s v="Macen"/>
        <s v="Cinderelli"/>
        <s v="Miles"/>
        <s v="Carmen"/>
        <s v="Tiana"/>
      </sharedItems>
    </cacheField>
    <cacheField name="Product" numFmtId="0">
      <sharedItems count="6">
        <s v="Stuffed Animals/Bears"/>
        <s v="LOL OMG Surprise"/>
        <s v="Monster Trucks"/>
        <s v="LOL Surprise"/>
        <s v="Hot Wheels"/>
        <s v="Rainbow High Dolls"/>
      </sharedItems>
    </cacheField>
    <cacheField name="Revenue" numFmtId="0">
      <sharedItems containsSemiMixedTypes="0" containsString="0" containsNumber="1" minValue="72.67" maxValue="2699.22"/>
    </cacheField>
  </cacheFields>
  <extLst>
    <ext xmlns:x14="http://schemas.microsoft.com/office/spreadsheetml/2009/9/main" uri="{725AE2AE-9491-48be-B2B4-4EB974FC3084}">
      <x14:pivotCacheDefinition pivotCacheId="176112902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20030439818" createdVersion="8" refreshedVersion="8" minRefreshableVersion="3" recordCount="30" xr:uid="{3056BF04-989C-4FAF-85DC-992014B73081}">
  <cacheSource type="worksheet">
    <worksheetSource ref="A3:E33" sheet="Hw 1 (an)"/>
  </cacheSource>
  <cacheFields count="5">
    <cacheField name="Date" numFmtId="14">
      <sharedItems containsSemiMixedTypes="0" containsNonDate="0" containsDate="1" containsString="0" minDate="2023-08-02T00:00:00" maxDate="2023-09-01T00:00:00"/>
    </cacheField>
    <cacheField name="Region" numFmtId="0">
      <sharedItems/>
    </cacheField>
    <cacheField name="SalesRep" numFmtId="0">
      <sharedItems count="3">
        <s v="Miles"/>
        <s v="Cinderelli"/>
        <s v="Tiana"/>
      </sharedItems>
    </cacheField>
    <cacheField name="Product" numFmtId="0">
      <sharedItems/>
    </cacheField>
    <cacheField name="Revenue" numFmtId="164">
      <sharedItems containsSemiMixedTypes="0" containsString="0" containsNumber="1" minValue="15196.59" maxValue="48922.2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21288773148" createdVersion="8" refreshedVersion="8" minRefreshableVersion="3" recordCount="30" xr:uid="{85E66DB5-8B8B-4F0E-BBC1-8FF00DEDCB72}">
  <cacheSource type="worksheet">
    <worksheetSource ref="A4:E34" sheet="Hw 2 (an)"/>
  </cacheSource>
  <cacheFields count="5">
    <cacheField name="Date" numFmtId="14">
      <sharedItems containsSemiMixedTypes="0" containsNonDate="0" containsDate="1" containsString="0" minDate="2023-08-02T00:00:00" maxDate="2023-09-01T00:00:00"/>
    </cacheField>
    <cacheField name="Region" numFmtId="0">
      <sharedItems count="4">
        <s v="Central"/>
        <s v="South"/>
        <s v="NorthWest"/>
        <s v="North"/>
      </sharedItems>
    </cacheField>
    <cacheField name="SalesRep" numFmtId="0">
      <sharedItems count="3">
        <s v="Miles"/>
        <s v="Cinderelli"/>
        <s v="Tiana"/>
      </sharedItems>
    </cacheField>
    <cacheField name="Product" numFmtId="0">
      <sharedItems/>
    </cacheField>
    <cacheField name="Revenue" numFmtId="164">
      <sharedItems containsSemiMixedTypes="0" containsString="0" containsNumber="1" minValue="15196.59" maxValue="48922.29"/>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22676967595" createdVersion="8" refreshedVersion="8" minRefreshableVersion="3" recordCount="30" xr:uid="{B6236074-A851-44EB-A058-3C639C4024FE}">
  <cacheSource type="worksheet">
    <worksheetSource ref="A4:E34" sheet="Hw 3 (an)"/>
  </cacheSource>
  <cacheFields count="5">
    <cacheField name="Date" numFmtId="14">
      <sharedItems containsSemiMixedTypes="0" containsNonDate="0" containsDate="1" containsString="0" minDate="2023-08-02T00:00:00" maxDate="2023-09-01T00:00:00"/>
    </cacheField>
    <cacheField name="Region" numFmtId="0">
      <sharedItems count="4">
        <s v="Central"/>
        <s v="South"/>
        <s v="NorthWest"/>
        <s v="North"/>
      </sharedItems>
    </cacheField>
    <cacheField name="SalesRep" numFmtId="0">
      <sharedItems count="3">
        <s v="Miles"/>
        <s v="Cinderelli"/>
        <s v="Tiana"/>
      </sharedItems>
    </cacheField>
    <cacheField name="Product" numFmtId="0">
      <sharedItems count="3">
        <s v="Hot Wheels"/>
        <s v="LOL Surprise"/>
        <s v="LOL OMG Surprise"/>
      </sharedItems>
    </cacheField>
    <cacheField name="Revenue" numFmtId="164">
      <sharedItems containsSemiMixedTypes="0" containsString="0" containsNumber="1" minValue="15196.59" maxValue="48922.29"/>
    </cacheField>
  </cacheFields>
  <extLst>
    <ext xmlns:x14="http://schemas.microsoft.com/office/spreadsheetml/2009/9/main" uri="{725AE2AE-9491-48be-B2B4-4EB974FC3084}">
      <x14:pivotCacheDefinition pivotCacheId="1014408025"/>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joka, Mary" refreshedDate="45574.433713541664" createdVersion="8" refreshedVersion="8" minRefreshableVersion="3" recordCount="377" xr:uid="{5D1C747B-5233-41B4-822B-686341A8D283}">
  <cacheSource type="worksheet">
    <worksheetSource ref="A5:E382" sheet="Hw 4 (an)"/>
  </cacheSource>
  <cacheFields count="7">
    <cacheField name="Date" numFmtId="14">
      <sharedItems containsSemiMixedTypes="0" containsNonDate="0" containsDate="1" containsString="0" minDate="2023-07-01T00:00:00" maxDate="2024-01-01T00:00:00" count="165">
        <d v="2023-08-24T00:00:00"/>
        <d v="2023-08-23T00:00:00"/>
        <d v="2023-08-07T00:00:00"/>
        <d v="2023-08-11T00:00:00"/>
        <d v="2023-08-26T00:00:00"/>
        <d v="2023-08-22T00:00:00"/>
        <d v="2023-08-15T00:00:00"/>
        <d v="2023-08-06T00:00:00"/>
        <d v="2023-08-19T00:00:00"/>
        <d v="2023-08-10T00:00:00"/>
        <d v="2023-08-05T00:00:00"/>
        <d v="2023-08-18T00:00:00"/>
        <d v="2023-08-30T00:00:00"/>
        <d v="2023-08-14T00:00:00"/>
        <d v="2023-08-20T00:00:00"/>
        <d v="2023-08-31T00:00:00"/>
        <d v="2023-08-02T00:00:00"/>
        <d v="2023-08-03T00:00:00"/>
        <d v="2023-08-08T00:00:00"/>
        <d v="2023-08-28T00:00:00"/>
        <d v="2023-10-08T00:00:00"/>
        <d v="2023-09-26T00:00:00"/>
        <d v="2023-12-02T00:00:00"/>
        <d v="2023-08-16T00:00:00"/>
        <d v="2023-09-15T00:00:00"/>
        <d v="2023-07-06T00:00:00"/>
        <d v="2023-09-08T00:00:00"/>
        <d v="2023-10-21T00:00:00"/>
        <d v="2023-09-27T00:00:00"/>
        <d v="2023-12-01T00:00:00"/>
        <d v="2023-07-30T00:00:00"/>
        <d v="2023-11-19T00:00:00"/>
        <d v="2023-11-20T00:00:00"/>
        <d v="2023-12-22T00:00:00"/>
        <d v="2023-09-04T00:00:00"/>
        <d v="2023-07-02T00:00:00"/>
        <d v="2023-09-02T00:00:00"/>
        <d v="2023-07-14T00:00:00"/>
        <d v="2023-11-08T00:00:00"/>
        <d v="2023-07-23T00:00:00"/>
        <d v="2023-10-19T00:00:00"/>
        <d v="2023-09-23T00:00:00"/>
        <d v="2023-12-15T00:00:00"/>
        <d v="2023-10-09T00:00:00"/>
        <d v="2023-10-06T00:00:00"/>
        <d v="2023-12-29T00:00:00"/>
        <d v="2023-07-24T00:00:00"/>
        <d v="2023-12-03T00:00:00"/>
        <d v="2023-12-30T00:00:00"/>
        <d v="2023-10-18T00:00:00"/>
        <d v="2023-09-13T00:00:00"/>
        <d v="2023-12-12T00:00:00"/>
        <d v="2023-07-04T00:00:00"/>
        <d v="2023-12-24T00:00:00"/>
        <d v="2023-08-04T00:00:00"/>
        <d v="2023-11-11T00:00:00"/>
        <d v="2023-11-13T00:00:00"/>
        <d v="2023-09-18T00:00:00"/>
        <d v="2023-10-04T00:00:00"/>
        <d v="2023-10-17T00:00:00"/>
        <d v="2023-09-25T00:00:00"/>
        <d v="2023-07-18T00:00:00"/>
        <d v="2023-08-29T00:00:00"/>
        <d v="2023-07-19T00:00:00"/>
        <d v="2023-10-26T00:00:00"/>
        <d v="2023-08-17T00:00:00"/>
        <d v="2023-12-18T00:00:00"/>
        <d v="2023-09-21T00:00:00"/>
        <d v="2023-07-16T00:00:00"/>
        <d v="2023-07-03T00:00:00"/>
        <d v="2023-09-20T00:00:00"/>
        <d v="2023-09-06T00:00:00"/>
        <d v="2023-10-23T00:00:00"/>
        <d v="2023-11-04T00:00:00"/>
        <d v="2023-12-06T00:00:00"/>
        <d v="2023-12-28T00:00:00"/>
        <d v="2023-11-27T00:00:00"/>
        <d v="2023-07-08T00:00:00"/>
        <d v="2023-09-22T00:00:00"/>
        <d v="2023-10-16T00:00:00"/>
        <d v="2023-10-11T00:00:00"/>
        <d v="2023-11-28T00:00:00"/>
        <d v="2023-07-28T00:00:00"/>
        <d v="2023-12-23T00:00:00"/>
        <d v="2023-10-03T00:00:00"/>
        <d v="2023-11-14T00:00:00"/>
        <d v="2023-12-21T00:00:00"/>
        <d v="2023-09-12T00:00:00"/>
        <d v="2023-11-18T00:00:00"/>
        <d v="2023-07-11T00:00:00"/>
        <d v="2023-11-03T00:00:00"/>
        <d v="2023-12-10T00:00:00"/>
        <d v="2023-07-12T00:00:00"/>
        <d v="2023-11-16T00:00:00"/>
        <d v="2023-10-27T00:00:00"/>
        <d v="2023-12-19T00:00:00"/>
        <d v="2023-10-05T00:00:00"/>
        <d v="2023-07-20T00:00:00"/>
        <d v="2023-10-15T00:00:00"/>
        <d v="2023-12-11T00:00:00"/>
        <d v="2023-08-01T00:00:00"/>
        <d v="2023-07-25T00:00:00"/>
        <d v="2023-11-17T00:00:00"/>
        <d v="2023-11-15T00:00:00"/>
        <d v="2023-07-27T00:00:00"/>
        <d v="2023-11-23T00:00:00"/>
        <d v="2023-10-02T00:00:00"/>
        <d v="2023-12-17T00:00:00"/>
        <d v="2023-07-26T00:00:00"/>
        <d v="2023-11-10T00:00:00"/>
        <d v="2023-07-22T00:00:00"/>
        <d v="2023-09-01T00:00:00"/>
        <d v="2023-12-14T00:00:00"/>
        <d v="2023-07-31T00:00:00"/>
        <d v="2023-12-13T00:00:00"/>
        <d v="2023-10-31T00:00:00"/>
        <d v="2023-12-07T00:00:00"/>
        <d v="2023-11-24T00:00:00"/>
        <d v="2023-09-03T00:00:00"/>
        <d v="2023-12-05T00:00:00"/>
        <d v="2023-10-10T00:00:00"/>
        <d v="2023-09-05T00:00:00"/>
        <d v="2023-10-07T00:00:00"/>
        <d v="2023-09-17T00:00:00"/>
        <d v="2023-12-27T00:00:00"/>
        <d v="2023-11-30T00:00:00"/>
        <d v="2023-10-29T00:00:00"/>
        <d v="2023-11-26T00:00:00"/>
        <d v="2023-12-09T00:00:00"/>
        <d v="2023-12-04T00:00:00"/>
        <d v="2023-08-09T00:00:00"/>
        <d v="2023-08-25T00:00:00"/>
        <d v="2023-08-13T00:00:00"/>
        <d v="2023-11-12T00:00:00"/>
        <d v="2023-07-17T00:00:00"/>
        <d v="2023-09-09T00:00:00"/>
        <d v="2023-10-12T00:00:00"/>
        <d v="2023-08-12T00:00:00"/>
        <d v="2023-11-22T00:00:00"/>
        <d v="2023-07-09T00:00:00"/>
        <d v="2023-12-26T00:00:00"/>
        <d v="2023-10-20T00:00:00"/>
        <d v="2023-12-16T00:00:00"/>
        <d v="2023-11-29T00:00:00"/>
        <d v="2023-09-14T00:00:00"/>
        <d v="2023-11-06T00:00:00"/>
        <d v="2023-09-19T00:00:00"/>
        <d v="2023-11-07T00:00:00"/>
        <d v="2023-12-31T00:00:00"/>
        <d v="2023-07-07T00:00:00"/>
        <d v="2023-12-20T00:00:00"/>
        <d v="2023-11-05T00:00:00"/>
        <d v="2023-11-21T00:00:00"/>
        <d v="2023-09-07T00:00:00"/>
        <d v="2023-10-25T00:00:00"/>
        <d v="2023-10-13T00:00:00"/>
        <d v="2023-10-14T00:00:00"/>
        <d v="2023-09-11T00:00:00"/>
        <d v="2023-11-09T00:00:00"/>
        <d v="2023-08-21T00:00:00"/>
        <d v="2023-09-28T00:00:00"/>
        <d v="2023-07-01T00:00:00"/>
        <d v="2023-09-10T00:00:00"/>
        <d v="2023-10-22T00:00:00"/>
        <d v="2023-07-21T00:00:00"/>
      </sharedItems>
      <fieldGroup par="6"/>
    </cacheField>
    <cacheField name="Region" numFmtId="0">
      <sharedItems/>
    </cacheField>
    <cacheField name="SalesRep" numFmtId="0">
      <sharedItems count="5">
        <s v="Miles"/>
        <s v="Cinderelli"/>
        <s v="Tiana"/>
        <s v="Macen"/>
        <s v="Carmen"/>
      </sharedItems>
    </cacheField>
    <cacheField name="Product" numFmtId="0">
      <sharedItems/>
    </cacheField>
    <cacheField name="Revenue" numFmtId="164">
      <sharedItems containsSemiMixedTypes="0" containsString="0" containsNumber="1" minValue="15196.59" maxValue="69541.97"/>
    </cacheField>
    <cacheField name="Days (Date)" numFmtId="0" databaseField="0">
      <fieldGroup base="0">
        <rangePr groupBy="days" startDate="2023-07-01T00:00:00" endDate="2024-01-01T00:00:00"/>
        <groupItems count="368">
          <s v="&lt;7/1/20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024"/>
        </groupItems>
      </fieldGroup>
    </cacheField>
    <cacheField name="Months (Date)" numFmtId="0" databaseField="0">
      <fieldGroup base="0">
        <rangePr groupBy="months" startDate="2023-07-01T00:00:00" endDate="2024-01-01T00:00:00"/>
        <groupItems count="14">
          <s v="&lt;7/1/2023"/>
          <s v="Jan"/>
          <s v="Feb"/>
          <s v="Mar"/>
          <s v="Apr"/>
          <s v="May"/>
          <s v="Jun"/>
          <s v="Jul"/>
          <s v="Aug"/>
          <s v="Sep"/>
          <s v="Oct"/>
          <s v="Nov"/>
          <s v="Dec"/>
          <s v="&gt;1/1/2024"/>
        </groupItems>
      </fieldGroup>
    </cacheField>
  </cacheFields>
  <extLst>
    <ext xmlns:x14="http://schemas.microsoft.com/office/spreadsheetml/2009/9/main" uri="{725AE2AE-9491-48be-B2B4-4EB974FC3084}">
      <x14:pivotCacheDefinition pivotCacheId="6191370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d v="2023-08-24T00:00:00"/>
    <x v="0"/>
    <s v="Miles"/>
    <s v="Hot Wheels"/>
    <n v="23935.3"/>
  </r>
  <r>
    <d v="2023-08-23T00:00:00"/>
    <x v="0"/>
    <s v="Cinderelli"/>
    <s v="LOL Surprise"/>
    <n v="46241.84"/>
  </r>
  <r>
    <d v="2023-08-07T00:00:00"/>
    <x v="1"/>
    <s v="Tiana"/>
    <s v="LOL Surprise"/>
    <n v="20003.13"/>
  </r>
  <r>
    <d v="2023-08-11T00:00:00"/>
    <x v="1"/>
    <s v="Tiana"/>
    <s v="Hot Wheels"/>
    <n v="24148.61"/>
  </r>
  <r>
    <d v="2023-08-26T00:00:00"/>
    <x v="0"/>
    <s v="Miles"/>
    <s v="Hot Wheels"/>
    <n v="43173.32"/>
  </r>
  <r>
    <d v="2023-08-22T00:00:00"/>
    <x v="2"/>
    <s v="Miles"/>
    <s v="LOL OMG Surprise"/>
    <n v="23553.65"/>
  </r>
  <r>
    <d v="2023-08-26T00:00:00"/>
    <x v="1"/>
    <s v="Tiana"/>
    <s v="Hot Wheels"/>
    <n v="26863.98"/>
  </r>
  <r>
    <d v="2023-08-15T00:00:00"/>
    <x v="3"/>
    <s v="Miles"/>
    <s v="LOL OMG Surprise"/>
    <n v="35320.76"/>
  </r>
  <r>
    <d v="2023-08-06T00:00:00"/>
    <x v="1"/>
    <s v="Cinderelli"/>
    <s v="Hot Wheels"/>
    <n v="15196.59"/>
  </r>
  <r>
    <d v="2023-08-11T00:00:00"/>
    <x v="1"/>
    <s v="Tiana"/>
    <s v="LOL Surprise"/>
    <n v="48533.17"/>
  </r>
  <r>
    <d v="2023-08-19T00:00:00"/>
    <x v="2"/>
    <s v="Cinderelli"/>
    <s v="LOL Surprise"/>
    <n v="30517.67"/>
  </r>
  <r>
    <d v="2023-08-10T00:00:00"/>
    <x v="2"/>
    <s v="Tiana"/>
    <s v="LOL OMG Surprise"/>
    <n v="22962.38"/>
  </r>
  <r>
    <d v="2023-08-05T00:00:00"/>
    <x v="1"/>
    <s v="Cinderelli"/>
    <s v="LOL OMG Surprise"/>
    <n v="26230.06"/>
  </r>
  <r>
    <d v="2023-08-11T00:00:00"/>
    <x v="3"/>
    <s v="Cinderelli"/>
    <s v="LOL Surprise"/>
    <n v="34445.910000000003"/>
  </r>
  <r>
    <d v="2023-08-10T00:00:00"/>
    <x v="3"/>
    <s v="Cinderelli"/>
    <s v="LOL OMG Surprise"/>
    <n v="41175.589999999997"/>
  </r>
  <r>
    <d v="2023-08-18T00:00:00"/>
    <x v="1"/>
    <s v="Tiana"/>
    <s v="LOL OMG Surprise"/>
    <n v="28456.15"/>
  </r>
  <r>
    <d v="2023-08-30T00:00:00"/>
    <x v="0"/>
    <s v="Miles"/>
    <s v="Hot Wheels"/>
    <n v="46883.49"/>
  </r>
  <r>
    <d v="2023-08-14T00:00:00"/>
    <x v="1"/>
    <s v="Miles"/>
    <s v="Hot Wheels"/>
    <n v="48675.77"/>
  </r>
  <r>
    <d v="2023-08-06T00:00:00"/>
    <x v="2"/>
    <s v="Tiana"/>
    <s v="LOL Surprise"/>
    <n v="19604.95"/>
  </r>
  <r>
    <d v="2023-08-20T00:00:00"/>
    <x v="2"/>
    <s v="Miles"/>
    <s v="LOL Surprise"/>
    <n v="48922.29"/>
  </r>
  <r>
    <d v="2023-08-31T00:00:00"/>
    <x v="1"/>
    <s v="Tiana"/>
    <s v="Hot Wheels"/>
    <n v="42727.99"/>
  </r>
  <r>
    <d v="2023-08-02T00:00:00"/>
    <x v="0"/>
    <s v="Cinderelli"/>
    <s v="LOL OMG Surprise"/>
    <n v="21408.69"/>
  </r>
  <r>
    <d v="2023-08-03T00:00:00"/>
    <x v="0"/>
    <s v="Cinderelli"/>
    <s v="LOL Surprise"/>
    <n v="24455.63"/>
  </r>
  <r>
    <d v="2023-08-08T00:00:00"/>
    <x v="3"/>
    <s v="Tiana"/>
    <s v="Hot Wheels"/>
    <n v="28107.26"/>
  </r>
  <r>
    <d v="2023-08-26T00:00:00"/>
    <x v="0"/>
    <s v="Cinderelli"/>
    <s v="Hot Wheels"/>
    <n v="45728.49"/>
  </r>
  <r>
    <d v="2023-08-08T00:00:00"/>
    <x v="3"/>
    <s v="Miles"/>
    <s v="Hot Wheels"/>
    <n v="34664.89"/>
  </r>
  <r>
    <d v="2023-08-28T00:00:00"/>
    <x v="2"/>
    <s v="Miles"/>
    <s v="Hot Wheels"/>
    <n v="19825.72"/>
  </r>
  <r>
    <d v="2023-08-02T00:00:00"/>
    <x v="1"/>
    <s v="Miles"/>
    <s v="LOL Surprise"/>
    <n v="38828.720000000001"/>
  </r>
  <r>
    <d v="2023-08-28T00:00:00"/>
    <x v="0"/>
    <s v="Tiana"/>
    <s v="LOL Surprise"/>
    <n v="33850.26"/>
  </r>
  <r>
    <d v="2023-08-26T00:00:00"/>
    <x v="1"/>
    <s v="Miles"/>
    <s v="Hot Wheels"/>
    <n v="19003.09"/>
  </r>
  <r>
    <d v="2023-08-31T00:00:00"/>
    <x v="1"/>
    <s v="Tiana"/>
    <s v="Hot Wheels"/>
    <n v="42727.99"/>
  </r>
  <r>
    <d v="2023-08-02T00:00:00"/>
    <x v="0"/>
    <s v="Cinderelli"/>
    <s v="LOL OMG Surprise"/>
    <n v="41408.69"/>
  </r>
  <r>
    <d v="2023-08-03T00:00:00"/>
    <x v="0"/>
    <s v="Cinderelli"/>
    <s v="LOL Surprise"/>
    <n v="34455.629999999997"/>
  </r>
  <r>
    <d v="2023-08-08T00:00:00"/>
    <x v="3"/>
    <s v="Tiana"/>
    <s v="Hot Wheels"/>
    <n v="28107.26"/>
  </r>
  <r>
    <d v="2023-08-26T00:00:00"/>
    <x v="0"/>
    <s v="Cinderelli"/>
    <s v="LOL OMG Surprise"/>
    <n v="45728.49"/>
  </r>
  <r>
    <d v="2023-08-08T00:00:00"/>
    <x v="3"/>
    <s v="Miles"/>
    <s v="Hot Wheels"/>
    <n v="34664.89"/>
  </r>
  <r>
    <d v="2023-08-28T00:00:00"/>
    <x v="2"/>
    <s v="Tiana"/>
    <s v="Hot Wheels"/>
    <n v="59825.72"/>
  </r>
  <r>
    <d v="2023-08-02T00:00:00"/>
    <x v="1"/>
    <s v="Miles"/>
    <s v="LOL Surprise"/>
    <n v="38828.720000000001"/>
  </r>
  <r>
    <d v="2023-08-28T00:00:00"/>
    <x v="0"/>
    <s v="Tiana"/>
    <s v="LOL Surprise"/>
    <n v="53850.2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9">
  <r>
    <x v="0"/>
    <s v="Central"/>
    <x v="0"/>
    <s v="Stuffed Animals/Bears"/>
    <n v="230.95"/>
  </r>
  <r>
    <x v="1"/>
    <s v="Central"/>
    <x v="0"/>
    <s v="LOL OMG Surprise"/>
    <n v="1088.27"/>
  </r>
  <r>
    <x v="2"/>
    <s v="South"/>
    <x v="1"/>
    <s v="LOL OMG Surprise"/>
    <n v="93.31"/>
  </r>
  <r>
    <x v="3"/>
    <s v="North "/>
    <x v="2"/>
    <s v="LOL OMG Surprise"/>
    <n v="233.83"/>
  </r>
  <r>
    <x v="4"/>
    <s v="South"/>
    <x v="1"/>
    <s v="Monster Trucks"/>
    <n v="1197.3599999999999"/>
  </r>
  <r>
    <x v="5"/>
    <s v="West"/>
    <x v="1"/>
    <s v="LOL Surprise"/>
    <n v="2072.67"/>
  </r>
  <r>
    <x v="6"/>
    <s v="Central"/>
    <x v="1"/>
    <s v="Hot Wheels"/>
    <n v="77.55"/>
  </r>
  <r>
    <x v="7"/>
    <s v="NorthWest"/>
    <x v="3"/>
    <s v="Stuffed Animals/Bears"/>
    <n v="1100.98"/>
  </r>
  <r>
    <x v="8"/>
    <s v="NorthWest"/>
    <x v="1"/>
    <s v="Hot Wheels"/>
    <n v="1291.98"/>
  </r>
  <r>
    <x v="9"/>
    <s v="North "/>
    <x v="4"/>
    <s v="Rainbow High Dolls"/>
    <n v="1254.8699999999999"/>
  </r>
  <r>
    <x v="10"/>
    <s v="South"/>
    <x v="1"/>
    <s v="LOL OMG Surprise"/>
    <n v="272.04000000000002"/>
  </r>
  <r>
    <x v="11"/>
    <s v="Central"/>
    <x v="2"/>
    <s v="LOL Surprise"/>
    <n v="2196.2600000000002"/>
  </r>
  <r>
    <x v="12"/>
    <s v="North "/>
    <x v="4"/>
    <s v="Hot Wheels"/>
    <n v="112.59"/>
  </r>
  <r>
    <x v="13"/>
    <s v="NorthWest"/>
    <x v="4"/>
    <s v="LOL Surprise"/>
    <n v="196.3"/>
  </r>
  <r>
    <x v="12"/>
    <s v="West"/>
    <x v="3"/>
    <s v="Monster Trucks"/>
    <n v="287.12"/>
  </r>
  <r>
    <x v="14"/>
    <s v="West"/>
    <x v="2"/>
    <s v="Monster Trucks"/>
    <n v="3133.05"/>
  </r>
  <r>
    <x v="15"/>
    <s v="West"/>
    <x v="4"/>
    <s v="Hot Wheels"/>
    <n v="137.51"/>
  </r>
  <r>
    <x v="16"/>
    <s v="NorthWest"/>
    <x v="1"/>
    <s v="LOL Surprise"/>
    <n v="129"/>
  </r>
  <r>
    <x v="17"/>
    <s v="Central"/>
    <x v="1"/>
    <s v="Stuffed Animals/Bears"/>
    <n v="266.74"/>
  </r>
  <r>
    <x v="18"/>
    <s v="Central"/>
    <x v="4"/>
    <s v="LOL Surprise"/>
    <n v="190.62"/>
  </r>
  <r>
    <x v="16"/>
    <s v="Central"/>
    <x v="3"/>
    <s v="LOL OMG Surprise"/>
    <n v="163.83000000000001"/>
  </r>
  <r>
    <x v="19"/>
    <s v="Central"/>
    <x v="1"/>
    <s v="Hot Wheels"/>
    <n v="4078.59"/>
  </r>
  <r>
    <x v="20"/>
    <s v="South"/>
    <x v="4"/>
    <s v="Monster Trucks"/>
    <n v="170.26"/>
  </r>
  <r>
    <x v="21"/>
    <s v="North "/>
    <x v="3"/>
    <s v="Hot Wheels"/>
    <n v="4210.55"/>
  </r>
  <r>
    <x v="22"/>
    <s v="West"/>
    <x v="3"/>
    <s v="Rainbow High Dolls"/>
    <n v="92.76"/>
  </r>
  <r>
    <x v="23"/>
    <s v="North "/>
    <x v="3"/>
    <s v="Stuffed Animals/Bears"/>
    <n v="289.64999999999998"/>
  </r>
  <r>
    <x v="24"/>
    <s v="South"/>
    <x v="0"/>
    <s v="Rainbow High Dolls"/>
    <n v="268.52999999999997"/>
  </r>
  <r>
    <x v="25"/>
    <s v="North "/>
    <x v="0"/>
    <s v="Monster Trucks"/>
    <n v="109.05"/>
  </r>
  <r>
    <x v="26"/>
    <s v="NorthWest"/>
    <x v="1"/>
    <s v="Stuffed Animals/Bears"/>
    <n v="151.74"/>
  </r>
  <r>
    <x v="27"/>
    <s v="West"/>
    <x v="0"/>
    <s v="Hot Wheels"/>
    <n v="5204.1899999999996"/>
  </r>
  <r>
    <x v="28"/>
    <s v="West"/>
    <x v="4"/>
    <s v="Hot Wheels"/>
    <n v="1222.52"/>
  </r>
  <r>
    <x v="29"/>
    <s v="West"/>
    <x v="2"/>
    <s v="Hot Wheels"/>
    <n v="135.58000000000001"/>
  </r>
  <r>
    <x v="30"/>
    <s v="West"/>
    <x v="3"/>
    <s v="Monster Trucks"/>
    <n v="90.61"/>
  </r>
  <r>
    <x v="31"/>
    <s v="West"/>
    <x v="2"/>
    <s v="LOL Surprise"/>
    <n v="2399.83"/>
  </r>
  <r>
    <x v="32"/>
    <s v="North "/>
    <x v="0"/>
    <s v="Stuffed Animals/Bears"/>
    <n v="73.099999999999994"/>
  </r>
  <r>
    <x v="33"/>
    <s v="South"/>
    <x v="4"/>
    <s v="Stuffed Animals/Bears"/>
    <n v="145.93"/>
  </r>
  <r>
    <x v="34"/>
    <s v="NorthWest"/>
    <x v="3"/>
    <s v="LOL OMG Surprise"/>
    <n v="272.29000000000002"/>
  </r>
  <r>
    <x v="35"/>
    <s v="West"/>
    <x v="1"/>
    <s v="Monster Trucks"/>
    <n v="1989.79"/>
  </r>
  <r>
    <x v="36"/>
    <s v="Central"/>
    <x v="1"/>
    <s v="Stuffed Animals/Bears"/>
    <n v="1882.76"/>
  </r>
  <r>
    <x v="37"/>
    <s v="West"/>
    <x v="3"/>
    <s v="Hot Wheels"/>
    <n v="534.78"/>
  </r>
  <r>
    <x v="38"/>
    <s v="North "/>
    <x v="0"/>
    <s v="Hot Wheels"/>
    <n v="1207.54"/>
  </r>
  <r>
    <x v="39"/>
    <s v="North "/>
    <x v="1"/>
    <s v="Stuffed Animals/Bears"/>
    <n v="438.69"/>
  </r>
  <r>
    <x v="40"/>
    <s v="West"/>
    <x v="3"/>
    <s v="Hot Wheels"/>
    <n v="2180.37"/>
  </r>
  <r>
    <x v="41"/>
    <s v="West"/>
    <x v="4"/>
    <s v="Hot Wheels"/>
    <n v="858.37"/>
  </r>
  <r>
    <x v="42"/>
    <s v="NorthWest"/>
    <x v="3"/>
    <s v="LOL Surprise"/>
    <n v="2029.89"/>
  </r>
  <r>
    <x v="43"/>
    <s v="West"/>
    <x v="2"/>
    <s v="LOL OMG Surprise"/>
    <n v="1502.59"/>
  </r>
  <r>
    <x v="44"/>
    <s v="North "/>
    <x v="4"/>
    <s v="Rainbow High Dolls"/>
    <n v="170.39"/>
  </r>
  <r>
    <x v="45"/>
    <s v="Central"/>
    <x v="4"/>
    <s v="LOL Surprise"/>
    <n v="1657.66"/>
  </r>
  <r>
    <x v="46"/>
    <s v="Central"/>
    <x v="2"/>
    <s v="Hot Wheels"/>
    <n v="1525.05"/>
  </r>
  <r>
    <x v="47"/>
    <s v="South"/>
    <x v="0"/>
    <s v="Stuffed Animals/Bears"/>
    <n v="616.51"/>
  </r>
  <r>
    <x v="48"/>
    <s v="North "/>
    <x v="0"/>
    <s v="Monster Trucks"/>
    <n v="166.26"/>
  </r>
  <r>
    <x v="49"/>
    <s v="Central"/>
    <x v="0"/>
    <s v="Rainbow High Dolls"/>
    <n v="2332.5300000000002"/>
  </r>
  <r>
    <x v="50"/>
    <s v="South"/>
    <x v="2"/>
    <s v="Rainbow High Dolls"/>
    <n v="2656.86"/>
  </r>
  <r>
    <x v="51"/>
    <s v="North "/>
    <x v="2"/>
    <s v="Stuffed Animals/Bears"/>
    <n v="2515.77"/>
  </r>
  <r>
    <x v="52"/>
    <s v="North "/>
    <x v="2"/>
    <s v="LOL OMG Surprise"/>
    <n v="1811.92"/>
  </r>
  <r>
    <x v="1"/>
    <s v="North "/>
    <x v="4"/>
    <s v="Stuffed Animals/Bears"/>
    <n v="2174.84"/>
  </r>
  <r>
    <x v="53"/>
    <s v="NorthWest"/>
    <x v="2"/>
    <s v="LOL OMG Surprise"/>
    <n v="2493.64"/>
  </r>
  <r>
    <x v="35"/>
    <s v="Central"/>
    <x v="4"/>
    <s v="Rainbow High Dolls"/>
    <n v="1852.73"/>
  </r>
  <r>
    <x v="54"/>
    <s v="Central"/>
    <x v="3"/>
    <s v="LOL Surprise"/>
    <n v="2079.02"/>
  </r>
  <r>
    <x v="55"/>
    <s v="NorthWest"/>
    <x v="0"/>
    <s v="Rainbow High Dolls"/>
    <n v="2698.03"/>
  </r>
  <r>
    <x v="14"/>
    <s v="West"/>
    <x v="3"/>
    <s v="LOL OMG Surprise"/>
    <n v="2655.26"/>
  </r>
  <r>
    <x v="56"/>
    <s v="West"/>
    <x v="4"/>
    <s v="Rainbow High Dolls"/>
    <n v="1638.63"/>
  </r>
  <r>
    <x v="57"/>
    <s v="South"/>
    <x v="2"/>
    <s v="Hot Wheels"/>
    <n v="1030.33"/>
  </r>
  <r>
    <x v="9"/>
    <s v="Central"/>
    <x v="2"/>
    <s v="Hot Wheels"/>
    <n v="2586.5500000000002"/>
  </r>
  <r>
    <x v="58"/>
    <s v="NorthWest"/>
    <x v="1"/>
    <s v="Rainbow High Dolls"/>
    <n v="170.72"/>
  </r>
  <r>
    <x v="59"/>
    <s v="North "/>
    <x v="3"/>
    <s v="LOL Surprise"/>
    <n v="1925.43"/>
  </r>
  <r>
    <x v="60"/>
    <s v="South"/>
    <x v="3"/>
    <s v="LOL OMG Surprise"/>
    <n v="333.51"/>
  </r>
  <r>
    <x v="61"/>
    <s v="West"/>
    <x v="0"/>
    <s v="LOL Surprise"/>
    <n v="172.17"/>
  </r>
  <r>
    <x v="26"/>
    <s v="West"/>
    <x v="2"/>
    <s v="Monster Trucks"/>
    <n v="1105.18"/>
  </r>
  <r>
    <x v="62"/>
    <s v="West"/>
    <x v="2"/>
    <s v="Rainbow High Dolls"/>
    <n v="757.82"/>
  </r>
  <r>
    <x v="63"/>
    <s v="North "/>
    <x v="3"/>
    <s v="Stuffed Animals/Bears"/>
    <n v="1192.0899999999999"/>
  </r>
  <r>
    <x v="64"/>
    <s v="South"/>
    <x v="2"/>
    <s v="LOL OMG Surprise"/>
    <n v="1552.36"/>
  </r>
  <r>
    <x v="65"/>
    <s v="NorthWest"/>
    <x v="4"/>
    <s v="Monster Trucks"/>
    <n v="1241.3900000000001"/>
  </r>
  <r>
    <x v="66"/>
    <s v="South"/>
    <x v="3"/>
    <s v="Rainbow High Dolls"/>
    <n v="1469.99"/>
  </r>
  <r>
    <x v="67"/>
    <s v="South"/>
    <x v="0"/>
    <s v="LOL Surprise"/>
    <n v="330.99"/>
  </r>
  <r>
    <x v="68"/>
    <s v="Central"/>
    <x v="2"/>
    <s v="Stuffed Animals/Bears"/>
    <n v="8178.59"/>
  </r>
  <r>
    <x v="6"/>
    <s v="South"/>
    <x v="2"/>
    <s v="LOL OMG Surprise"/>
    <n v="630.57000000000005"/>
  </r>
  <r>
    <x v="69"/>
    <s v="West"/>
    <x v="1"/>
    <s v="Monster Trucks"/>
    <n v="1613.03"/>
  </r>
  <r>
    <x v="70"/>
    <s v="North "/>
    <x v="4"/>
    <s v="Hot Wheels"/>
    <n v="1970.42"/>
  </r>
  <r>
    <x v="71"/>
    <s v="West"/>
    <x v="2"/>
    <s v="Rainbow High Dolls"/>
    <n v="1433.99"/>
  </r>
  <r>
    <x v="72"/>
    <s v="West"/>
    <x v="2"/>
    <s v="Hot Wheels"/>
    <n v="5099.3500000000004"/>
  </r>
  <r>
    <x v="73"/>
    <s v="West"/>
    <x v="4"/>
    <s v="Hot Wheels"/>
    <n v="1501.84"/>
  </r>
  <r>
    <x v="74"/>
    <s v="West"/>
    <x v="2"/>
    <s v="Rainbow High Dolls"/>
    <n v="1149.7"/>
  </r>
  <r>
    <x v="75"/>
    <s v="South"/>
    <x v="1"/>
    <s v="Stuffed Animals/Bears"/>
    <n v="1834.67"/>
  </r>
  <r>
    <x v="30"/>
    <s v="Central"/>
    <x v="3"/>
    <s v="LOL OMG Surprise"/>
    <n v="1322.7"/>
  </r>
  <r>
    <x v="76"/>
    <s v="NorthWest"/>
    <x v="0"/>
    <s v="LOL OMG Surprise"/>
    <n v="681.93"/>
  </r>
  <r>
    <x v="77"/>
    <s v="NorthWest"/>
    <x v="0"/>
    <s v="LOL Surprise"/>
    <n v="743.88"/>
  </r>
  <r>
    <x v="78"/>
    <s v="West"/>
    <x v="4"/>
    <s v="Hot Wheels"/>
    <n v="1260.1300000000001"/>
  </r>
  <r>
    <x v="12"/>
    <s v="West"/>
    <x v="1"/>
    <s v="Hot Wheels"/>
    <n v="1438.79"/>
  </r>
  <r>
    <x v="79"/>
    <s v="West"/>
    <x v="2"/>
    <s v="LOL Surprise"/>
    <n v="1589.12"/>
  </r>
  <r>
    <x v="80"/>
    <s v="West"/>
    <x v="4"/>
    <s v="Rainbow High Dolls"/>
    <n v="7279.67"/>
  </r>
  <r>
    <x v="81"/>
    <s v="NorthWest"/>
    <x v="2"/>
    <s v="Monster Trucks"/>
    <n v="121.49"/>
  </r>
  <r>
    <x v="9"/>
    <s v="North "/>
    <x v="0"/>
    <s v="Hot Wheels"/>
    <n v="4608.0600000000004"/>
  </r>
  <r>
    <x v="82"/>
    <s v="Central"/>
    <x v="0"/>
    <s v="Rainbow High Dolls"/>
    <n v="471.72"/>
  </r>
  <r>
    <x v="47"/>
    <s v="West"/>
    <x v="4"/>
    <s v="Rainbow High Dolls"/>
    <n v="772.72"/>
  </r>
  <r>
    <x v="83"/>
    <s v="West"/>
    <x v="1"/>
    <s v="LOL OMG Surprise"/>
    <n v="2029.87"/>
  </r>
  <r>
    <x v="84"/>
    <s v="West"/>
    <x v="4"/>
    <s v="Hot Wheels"/>
    <n v="1912.7"/>
  </r>
  <r>
    <x v="85"/>
    <s v="NorthWest"/>
    <x v="4"/>
    <s v="Rainbow High Dolls"/>
    <n v="1460.48"/>
  </r>
  <r>
    <x v="86"/>
    <s v="West"/>
    <x v="1"/>
    <s v="LOL OMG Surprise"/>
    <n v="1419.67"/>
  </r>
  <r>
    <x v="40"/>
    <s v="Central"/>
    <x v="4"/>
    <s v="Hot Wheels"/>
    <n v="917.7"/>
  </r>
  <r>
    <x v="52"/>
    <s v="North "/>
    <x v="3"/>
    <s v="LOL Surprise"/>
    <n v="2550.58"/>
  </r>
  <r>
    <x v="87"/>
    <s v="North "/>
    <x v="1"/>
    <s v="Stuffed Animals/Bears"/>
    <n v="1192.03"/>
  </r>
  <r>
    <x v="88"/>
    <s v="NorthWest"/>
    <x v="4"/>
    <s v="Rainbow High Dolls"/>
    <n v="2412"/>
  </r>
  <r>
    <x v="86"/>
    <s v="West"/>
    <x v="4"/>
    <s v="Rainbow High Dolls"/>
    <n v="2010.28"/>
  </r>
  <r>
    <x v="61"/>
    <s v="Central"/>
    <x v="1"/>
    <s v="Rainbow High Dolls"/>
    <n v="1323.22"/>
  </r>
  <r>
    <x v="60"/>
    <s v="South"/>
    <x v="1"/>
    <s v="Hot Wheels"/>
    <n v="2667.45"/>
  </r>
  <r>
    <x v="11"/>
    <s v="North "/>
    <x v="3"/>
    <s v="Monster Trucks"/>
    <n v="3350.21"/>
  </r>
  <r>
    <x v="89"/>
    <s v="West"/>
    <x v="1"/>
    <s v="Hot Wheels"/>
    <n v="1138.42"/>
  </r>
  <r>
    <x v="85"/>
    <s v="Central"/>
    <x v="0"/>
    <s v="Rainbow High Dolls"/>
    <n v="4523.43"/>
  </r>
  <r>
    <x v="90"/>
    <s v="West"/>
    <x v="1"/>
    <s v="Stuffed Animals/Bears"/>
    <n v="2023.13"/>
  </r>
  <r>
    <x v="91"/>
    <s v="NorthWest"/>
    <x v="2"/>
    <s v="LOL OMG Surprise"/>
    <n v="1019.06"/>
  </r>
  <r>
    <x v="92"/>
    <s v="West"/>
    <x v="4"/>
    <s v="Hot Wheels"/>
    <n v="2143.7600000000002"/>
  </r>
  <r>
    <x v="93"/>
    <s v="West"/>
    <x v="4"/>
    <s v="LOL Surprise"/>
    <n v="430.24"/>
  </r>
  <r>
    <x v="94"/>
    <s v="North "/>
    <x v="3"/>
    <s v="LOL OMG Surprise"/>
    <n v="1831.49"/>
  </r>
  <r>
    <x v="55"/>
    <s v="West"/>
    <x v="0"/>
    <s v="LOL OMG Surprise"/>
    <n v="2059.38"/>
  </r>
  <r>
    <x v="76"/>
    <s v="Central"/>
    <x v="4"/>
    <s v="LOL OMG Surprise"/>
    <n v="1480.89"/>
  </r>
  <r>
    <x v="95"/>
    <s v="NorthWest"/>
    <x v="3"/>
    <s v="Rainbow High Dolls"/>
    <n v="220.96"/>
  </r>
  <r>
    <x v="96"/>
    <s v="South"/>
    <x v="2"/>
    <s v="LOL OMG Surprise"/>
    <n v="754.43"/>
  </r>
  <r>
    <x v="66"/>
    <s v="North "/>
    <x v="1"/>
    <s v="LOL OMG Surprise"/>
    <n v="1089.6199999999999"/>
  </r>
  <r>
    <x v="97"/>
    <s v="North "/>
    <x v="2"/>
    <s v="LOL Surprise"/>
    <n v="1732.95"/>
  </r>
  <r>
    <x v="81"/>
    <s v="West"/>
    <x v="0"/>
    <s v="Rainbow High Dolls"/>
    <n v="1632.7"/>
  </r>
  <r>
    <x v="9"/>
    <s v="Central"/>
    <x v="4"/>
    <s v="LOL OMG Surprise"/>
    <n v="1948.49"/>
  </r>
  <r>
    <x v="86"/>
    <s v="NorthWest"/>
    <x v="1"/>
    <s v="LOL Surprise"/>
    <n v="1634.41"/>
  </r>
  <r>
    <x v="98"/>
    <s v="Central"/>
    <x v="1"/>
    <s v="LOL Surprise"/>
    <n v="1536.34"/>
  </r>
  <r>
    <x v="99"/>
    <s v="North "/>
    <x v="2"/>
    <s v="LOL OMG Surprise"/>
    <n v="1596.12"/>
  </r>
  <r>
    <x v="3"/>
    <s v="Central"/>
    <x v="4"/>
    <s v="LOL OMG Surprise"/>
    <n v="1093.3399999999999"/>
  </r>
  <r>
    <x v="100"/>
    <s v="West"/>
    <x v="2"/>
    <s v="LOL OMG Surprise"/>
    <n v="2257.6"/>
  </r>
  <r>
    <x v="101"/>
    <s v="West"/>
    <x v="2"/>
    <s v="LOL OMG Surprise"/>
    <n v="1193.43"/>
  </r>
  <r>
    <x v="102"/>
    <s v="Central"/>
    <x v="2"/>
    <s v="Stuffed Animals/Bears"/>
    <n v="1884.25"/>
  </r>
  <r>
    <x v="103"/>
    <s v="Central"/>
    <x v="1"/>
    <s v="LOL Surprise"/>
    <n v="2427.9299999999998"/>
  </r>
  <r>
    <x v="104"/>
    <s v="West"/>
    <x v="2"/>
    <s v="Rainbow High Dolls"/>
    <n v="2589.86"/>
  </r>
  <r>
    <x v="63"/>
    <s v="South"/>
    <x v="1"/>
    <s v="LOL Surprise"/>
    <n v="1853.7"/>
  </r>
  <r>
    <x v="26"/>
    <s v="West"/>
    <x v="4"/>
    <s v="Hot Wheels"/>
    <n v="2100.2600000000002"/>
  </r>
  <r>
    <x v="105"/>
    <s v="West"/>
    <x v="2"/>
    <s v="Monster Trucks"/>
    <n v="1399.02"/>
  </r>
  <r>
    <x v="106"/>
    <s v="South"/>
    <x v="1"/>
    <s v="LOL OMG Surprise"/>
    <n v="1805.63"/>
  </r>
  <r>
    <x v="107"/>
    <s v="Central"/>
    <x v="4"/>
    <s v="Monster Trucks"/>
    <n v="874.05"/>
  </r>
  <r>
    <x v="29"/>
    <s v="South"/>
    <x v="0"/>
    <s v="LOL Surprise"/>
    <n v="1055.92"/>
  </r>
  <r>
    <x v="108"/>
    <s v="West"/>
    <x v="4"/>
    <s v="Stuffed Animals/Bears"/>
    <n v="2146.2399999999998"/>
  </r>
  <r>
    <x v="109"/>
    <s v="Central"/>
    <x v="2"/>
    <s v="LOL Surprise"/>
    <n v="2205.67"/>
  </r>
  <r>
    <x v="110"/>
    <s v="North "/>
    <x v="1"/>
    <s v="Hot Wheels"/>
    <n v="1948.26"/>
  </r>
  <r>
    <x v="8"/>
    <s v="West"/>
    <x v="2"/>
    <s v="Rainbow High Dolls"/>
    <n v="2536.8000000000002"/>
  </r>
  <r>
    <x v="111"/>
    <s v="South"/>
    <x v="3"/>
    <s v="LOL Surprise"/>
    <n v="2386.9299999999998"/>
  </r>
  <r>
    <x v="112"/>
    <s v="North "/>
    <x v="2"/>
    <s v="Monster Trucks"/>
    <n v="1920.39"/>
  </r>
  <r>
    <x v="113"/>
    <s v="West"/>
    <x v="0"/>
    <s v="Hot Wheels"/>
    <n v="1067.06"/>
  </r>
  <r>
    <x v="103"/>
    <s v="NorthWest"/>
    <x v="1"/>
    <s v="LOL Surprise"/>
    <n v="1365.37"/>
  </r>
  <r>
    <x v="100"/>
    <s v="South"/>
    <x v="3"/>
    <s v="Hot Wheels"/>
    <n v="608.82000000000005"/>
  </r>
  <r>
    <x v="114"/>
    <s v="West"/>
    <x v="4"/>
    <s v="LOL Surprise"/>
    <n v="2110.62"/>
  </r>
  <r>
    <x v="115"/>
    <s v="North "/>
    <x v="0"/>
    <s v="Hot Wheels"/>
    <n v="1338.02"/>
  </r>
  <r>
    <x v="87"/>
    <s v="South"/>
    <x v="0"/>
    <s v="Stuffed Animals/Bears"/>
    <n v="1621.03"/>
  </r>
  <r>
    <x v="116"/>
    <s v="North "/>
    <x v="4"/>
    <s v="Rainbow High Dolls"/>
    <n v="792.7"/>
  </r>
  <r>
    <x v="117"/>
    <s v="West"/>
    <x v="3"/>
    <s v="Rainbow High Dolls"/>
    <n v="700.89"/>
  </r>
  <r>
    <x v="118"/>
    <s v="North "/>
    <x v="0"/>
    <s v="LOL OMG Surprise"/>
    <n v="1572.12"/>
  </r>
  <r>
    <x v="119"/>
    <s v="West"/>
    <x v="1"/>
    <s v="LOL OMG Surprise"/>
    <n v="1582.29"/>
  </r>
  <r>
    <x v="120"/>
    <s v="West"/>
    <x v="3"/>
    <s v="LOL OMG Surprise"/>
    <n v="759.79"/>
  </r>
  <r>
    <x v="26"/>
    <s v="NorthWest"/>
    <x v="3"/>
    <s v="Hot Wheels"/>
    <n v="1950.16"/>
  </r>
  <r>
    <x v="121"/>
    <s v="North "/>
    <x v="1"/>
    <s v="LOL Surprise"/>
    <n v="1001.54"/>
  </r>
  <r>
    <x v="122"/>
    <s v="NorthWest"/>
    <x v="1"/>
    <s v="LOL OMG Surprise"/>
    <n v="710.11"/>
  </r>
  <r>
    <x v="123"/>
    <s v="South"/>
    <x v="4"/>
    <s v="Monster Trucks"/>
    <n v="1013.22"/>
  </r>
  <r>
    <x v="124"/>
    <s v="South"/>
    <x v="3"/>
    <s v="Stuffed Animals/Bears"/>
    <n v="132.04"/>
  </r>
  <r>
    <x v="125"/>
    <s v="Central"/>
    <x v="0"/>
    <s v="Stuffed Animals/Bears"/>
    <n v="1949.74"/>
  </r>
  <r>
    <x v="126"/>
    <s v="West"/>
    <x v="4"/>
    <s v="LOL OMG Surprise"/>
    <n v="2574.4"/>
  </r>
  <r>
    <x v="127"/>
    <s v="West"/>
    <x v="2"/>
    <s v="Monster Trucks"/>
    <n v="810.65"/>
  </r>
  <r>
    <x v="128"/>
    <s v="South"/>
    <x v="2"/>
    <s v="LOL OMG Surprise"/>
    <n v="2505.98"/>
  </r>
  <r>
    <x v="80"/>
    <s v="West"/>
    <x v="2"/>
    <s v="Rainbow High Dolls"/>
    <n v="2397.1799999999998"/>
  </r>
  <r>
    <x v="129"/>
    <s v="North "/>
    <x v="1"/>
    <s v="Rainbow High Dolls"/>
    <n v="2091.87"/>
  </r>
  <r>
    <x v="3"/>
    <s v="Central"/>
    <x v="1"/>
    <s v="Hot Wheels"/>
    <n v="2540.67"/>
  </r>
  <r>
    <x v="97"/>
    <s v="NorthWest"/>
    <x v="4"/>
    <s v="Rainbow High Dolls"/>
    <n v="402.58"/>
  </r>
  <r>
    <x v="130"/>
    <s v="Central"/>
    <x v="2"/>
    <s v="LOL OMG Surprise"/>
    <n v="182.6"/>
  </r>
  <r>
    <x v="5"/>
    <s v="South"/>
    <x v="0"/>
    <s v="LOL OMG Surprise"/>
    <n v="1388.49"/>
  </r>
  <r>
    <x v="131"/>
    <s v="Central"/>
    <x v="1"/>
    <s v="Monster Trucks"/>
    <n v="2068.39"/>
  </r>
  <r>
    <x v="132"/>
    <s v="Central"/>
    <x v="3"/>
    <s v="Rainbow High Dolls"/>
    <n v="1673.88"/>
  </r>
  <r>
    <x v="68"/>
    <s v="Central"/>
    <x v="2"/>
    <s v="Hot Wheels"/>
    <n v="2368.91"/>
  </r>
  <r>
    <x v="133"/>
    <s v="NorthWest"/>
    <x v="0"/>
    <s v="LOL Surprise"/>
    <n v="2620.89"/>
  </r>
  <r>
    <x v="35"/>
    <s v="Central"/>
    <x v="4"/>
    <s v="LOL OMG Surprise"/>
    <n v="343.42"/>
  </r>
  <r>
    <x v="134"/>
    <s v="Central"/>
    <x v="3"/>
    <s v="Stuffed Animals/Bears"/>
    <n v="2399.4499999999998"/>
  </r>
  <r>
    <x v="19"/>
    <s v="NorthWest"/>
    <x v="1"/>
    <s v="LOL Surprise"/>
    <n v="2246.38"/>
  </r>
  <r>
    <x v="135"/>
    <s v="Central"/>
    <x v="0"/>
    <s v="Hot Wheels"/>
    <n v="2223.91"/>
  </r>
  <r>
    <x v="136"/>
    <s v="West"/>
    <x v="2"/>
    <s v="Rainbow High Dolls"/>
    <n v="5101.37"/>
  </r>
  <r>
    <x v="31"/>
    <s v="Central"/>
    <x v="3"/>
    <s v="Hot Wheels"/>
    <n v="1507.05"/>
  </r>
  <r>
    <x v="137"/>
    <s v="North "/>
    <x v="2"/>
    <s v="Rainbow High Dolls"/>
    <n v="1557.01"/>
  </r>
  <r>
    <x v="72"/>
    <s v="North "/>
    <x v="4"/>
    <s v="Rainbow High Dolls"/>
    <n v="5078.8500000000004"/>
  </r>
  <r>
    <x v="2"/>
    <s v="NorthWest"/>
    <x v="1"/>
    <s v="Hot Wheels"/>
    <n v="205.76"/>
  </r>
  <r>
    <x v="138"/>
    <s v="NorthWest"/>
    <x v="1"/>
    <s v="LOL Surprise"/>
    <n v="1595.42"/>
  </r>
  <r>
    <x v="139"/>
    <s v="West"/>
    <x v="4"/>
    <s v="Stuffed Animals/Bears"/>
    <n v="5299.93"/>
  </r>
  <r>
    <x v="140"/>
    <s v="West"/>
    <x v="4"/>
    <s v="Rainbow High Dolls"/>
    <n v="1429.48"/>
  </r>
  <r>
    <x v="141"/>
    <s v="Central"/>
    <x v="2"/>
    <s v="Hot Wheels"/>
    <n v="2440.04"/>
  </r>
  <r>
    <x v="119"/>
    <s v="South"/>
    <x v="1"/>
    <s v="LOL OMG Surprise"/>
    <n v="1791.28"/>
  </r>
  <r>
    <x v="142"/>
    <s v="NorthWest"/>
    <x v="4"/>
    <s v="Rainbow High Dolls"/>
    <n v="1787.23"/>
  </r>
  <r>
    <x v="143"/>
    <s v="North "/>
    <x v="1"/>
    <s v="LOL OMG Surprise"/>
    <n v="2187.59"/>
  </r>
  <r>
    <x v="143"/>
    <s v="South"/>
    <x v="3"/>
    <s v="Rainbow High Dolls"/>
    <n v="612.70000000000005"/>
  </r>
  <r>
    <x v="144"/>
    <s v="North "/>
    <x v="4"/>
    <s v="Rainbow High Dolls"/>
    <n v="1725.32"/>
  </r>
  <r>
    <x v="45"/>
    <s v="North "/>
    <x v="3"/>
    <s v="Hot Wheels"/>
    <n v="622.04999999999995"/>
  </r>
  <r>
    <x v="140"/>
    <s v="NorthWest"/>
    <x v="2"/>
    <s v="Stuffed Animals/Bears"/>
    <n v="1867.12"/>
  </r>
  <r>
    <x v="124"/>
    <s v="South"/>
    <x v="4"/>
    <s v="Rainbow High Dolls"/>
    <n v="1879.15"/>
  </r>
  <r>
    <x v="30"/>
    <s v="Central"/>
    <x v="1"/>
    <s v="LOL Surprise"/>
    <n v="2569.41"/>
  </r>
  <r>
    <x v="145"/>
    <s v="North "/>
    <x v="1"/>
    <s v="Monster Trucks"/>
    <n v="2192.23"/>
  </r>
  <r>
    <x v="146"/>
    <s v="Central"/>
    <x v="0"/>
    <s v="Monster Trucks"/>
    <n v="2531.02"/>
  </r>
  <r>
    <x v="11"/>
    <s v="NorthWest"/>
    <x v="2"/>
    <s v="LOL OMG Surprise"/>
    <n v="1443.51"/>
  </r>
  <r>
    <x v="147"/>
    <s v="West"/>
    <x v="0"/>
    <s v="LOL Surprise"/>
    <n v="800.4"/>
  </r>
  <r>
    <x v="148"/>
    <s v="South"/>
    <x v="3"/>
    <s v="LOL OMG Surprise"/>
    <n v="7544.14"/>
  </r>
  <r>
    <x v="149"/>
    <s v="West"/>
    <x v="2"/>
    <s v="Rainbow High Dolls"/>
    <n v="1079.6300000000001"/>
  </r>
  <r>
    <x v="150"/>
    <s v="South"/>
    <x v="3"/>
    <s v="LOL OMG Surprise"/>
    <n v="4074.31"/>
  </r>
  <r>
    <x v="131"/>
    <s v="Central"/>
    <x v="2"/>
    <s v="Monster Trucks"/>
    <n v="2438.1799999999998"/>
  </r>
  <r>
    <x v="135"/>
    <s v="Central"/>
    <x v="0"/>
    <s v="Hot Wheels"/>
    <n v="330.9"/>
  </r>
  <r>
    <x v="151"/>
    <s v="North "/>
    <x v="2"/>
    <s v="Stuffed Animals/Bears"/>
    <n v="2635.37"/>
  </r>
  <r>
    <x v="152"/>
    <s v="NorthWest"/>
    <x v="3"/>
    <s v="Monster Trucks"/>
    <n v="1566.06"/>
  </r>
  <r>
    <x v="153"/>
    <s v="West"/>
    <x v="1"/>
    <s v="Hot Wheels"/>
    <n v="6463.28"/>
  </r>
  <r>
    <x v="119"/>
    <s v="South"/>
    <x v="2"/>
    <s v="LOL Surprise"/>
    <n v="483.82"/>
  </r>
  <r>
    <x v="19"/>
    <s v="West"/>
    <x v="3"/>
    <s v="Monster Trucks"/>
    <n v="1218.05"/>
  </r>
  <r>
    <x v="148"/>
    <s v="West"/>
    <x v="1"/>
    <s v="Hot Wheels"/>
    <n v="5933.47"/>
  </r>
  <r>
    <x v="154"/>
    <s v="West"/>
    <x v="1"/>
    <s v="Stuffed Animals/Bears"/>
    <n v="1621.94"/>
  </r>
  <r>
    <x v="155"/>
    <s v="NorthWest"/>
    <x v="2"/>
    <s v="LOL OMG Surprise"/>
    <n v="754.84"/>
  </r>
  <r>
    <x v="112"/>
    <s v="Central"/>
    <x v="2"/>
    <s v="LOL OMG Surprise"/>
    <n v="2294.73"/>
  </r>
  <r>
    <x v="12"/>
    <s v="Central"/>
    <x v="0"/>
    <s v="Monster Trucks"/>
    <n v="1116.33"/>
  </r>
  <r>
    <x v="156"/>
    <s v="North "/>
    <x v="4"/>
    <s v="Stuffed Animals/Bears"/>
    <n v="2058.9899999999998"/>
  </r>
  <r>
    <x v="157"/>
    <s v="West"/>
    <x v="1"/>
    <s v="LOL Surprise"/>
    <n v="2318.4"/>
  </r>
  <r>
    <x v="35"/>
    <s v="South"/>
    <x v="1"/>
    <s v="Hot Wheels"/>
    <n v="1293.83"/>
  </r>
  <r>
    <x v="158"/>
    <s v="South"/>
    <x v="4"/>
    <s v="Hot Wheels"/>
    <n v="776.06"/>
  </r>
  <r>
    <x v="159"/>
    <s v="North "/>
    <x v="1"/>
    <s v="Monster Trucks"/>
    <n v="335.98"/>
  </r>
  <r>
    <x v="52"/>
    <s v="Central"/>
    <x v="2"/>
    <s v="Rainbow High Dolls"/>
    <n v="5618.96"/>
  </r>
  <r>
    <x v="15"/>
    <s v="North "/>
    <x v="0"/>
    <s v="Monster Trucks"/>
    <n v="1663.14"/>
  </r>
  <r>
    <x v="160"/>
    <s v="South"/>
    <x v="1"/>
    <s v="Hot Wheels"/>
    <n v="1304.46"/>
  </r>
  <r>
    <x v="92"/>
    <s v="West"/>
    <x v="1"/>
    <s v="Rainbow High Dolls"/>
    <n v="1094.47"/>
  </r>
  <r>
    <x v="105"/>
    <s v="Central"/>
    <x v="3"/>
    <s v="LOL Surprise"/>
    <n v="136.69999999999999"/>
  </r>
  <r>
    <x v="161"/>
    <s v="West"/>
    <x v="0"/>
    <s v="Rainbow High Dolls"/>
    <n v="1490.63"/>
  </r>
  <r>
    <x v="5"/>
    <s v="West"/>
    <x v="4"/>
    <s v="Rainbow High Dolls"/>
    <n v="2086.1999999999998"/>
  </r>
  <r>
    <x v="97"/>
    <s v="Central"/>
    <x v="4"/>
    <s v="Rainbow High Dolls"/>
    <n v="1358.33"/>
  </r>
  <r>
    <x v="162"/>
    <s v="North "/>
    <x v="0"/>
    <s v="LOL Surprise"/>
    <n v="150.81"/>
  </r>
  <r>
    <x v="163"/>
    <s v="South"/>
    <x v="2"/>
    <s v="Hot Wheels"/>
    <n v="461.79"/>
  </r>
  <r>
    <x v="164"/>
    <s v="South"/>
    <x v="4"/>
    <s v="Hot Wheels"/>
    <n v="960.2"/>
  </r>
  <r>
    <x v="114"/>
    <s v="North "/>
    <x v="3"/>
    <s v="Hot Wheels"/>
    <n v="2136.25"/>
  </r>
  <r>
    <x v="165"/>
    <s v="NorthWest"/>
    <x v="0"/>
    <s v="LOL OMG Surprise"/>
    <n v="1396.88"/>
  </r>
  <r>
    <x v="166"/>
    <s v="South"/>
    <x v="0"/>
    <s v="Stuffed Animals/Bears"/>
    <n v="1109.01"/>
  </r>
  <r>
    <x v="167"/>
    <s v="Central"/>
    <x v="4"/>
    <s v="Hot Wheels"/>
    <n v="1378.64"/>
  </r>
  <r>
    <x v="93"/>
    <s v="Central"/>
    <x v="3"/>
    <s v="LOL Surprise"/>
    <n v="1111.24"/>
  </r>
  <r>
    <x v="168"/>
    <s v="NorthWest"/>
    <x v="3"/>
    <s v="LOL Surprise"/>
    <n v="4633.09"/>
  </r>
  <r>
    <x v="169"/>
    <s v="NorthWest"/>
    <x v="3"/>
    <s v="Hot Wheels"/>
    <n v="2137.27"/>
  </r>
  <r>
    <x v="170"/>
    <s v="NorthWest"/>
    <x v="1"/>
    <s v="Rainbow High Dolls"/>
    <n v="2142.11"/>
  </r>
  <r>
    <x v="11"/>
    <s v="North "/>
    <x v="3"/>
    <s v="Rainbow High Dolls"/>
    <n v="1289.3800000000001"/>
  </r>
  <r>
    <x v="171"/>
    <s v="South"/>
    <x v="3"/>
    <s v="LOL OMG Surprise"/>
    <n v="2566.41"/>
  </r>
  <r>
    <x v="52"/>
    <s v="West"/>
    <x v="3"/>
    <s v="Hot Wheels"/>
    <n v="1334.46"/>
  </r>
  <r>
    <x v="125"/>
    <s v="Central"/>
    <x v="4"/>
    <s v="Monster Trucks"/>
    <n v="1421.38"/>
  </r>
  <r>
    <x v="162"/>
    <s v="NorthWest"/>
    <x v="0"/>
    <s v="Monster Trucks"/>
    <n v="1096.82"/>
  </r>
  <r>
    <x v="105"/>
    <s v="Central"/>
    <x v="3"/>
    <s v="LOL OMG Surprise"/>
    <n v="1599.55"/>
  </r>
  <r>
    <x v="172"/>
    <s v="South"/>
    <x v="4"/>
    <s v="LOL Surprise"/>
    <n v="2606.3000000000002"/>
  </r>
  <r>
    <x v="135"/>
    <s v="Central"/>
    <x v="1"/>
    <s v="Stuffed Animals/Bears"/>
    <n v="1738.24"/>
  </r>
  <r>
    <x v="128"/>
    <s v="NorthWest"/>
    <x v="2"/>
    <s v="Rainbow High Dolls"/>
    <n v="2136.0300000000002"/>
  </r>
  <r>
    <x v="83"/>
    <s v="NorthWest"/>
    <x v="2"/>
    <s v="LOL OMG Surprise"/>
    <n v="1457.72"/>
  </r>
  <r>
    <x v="47"/>
    <s v="West"/>
    <x v="2"/>
    <s v="Hot Wheels"/>
    <n v="2593.39"/>
  </r>
  <r>
    <x v="173"/>
    <s v="West"/>
    <x v="1"/>
    <s v="Rainbow High Dolls"/>
    <n v="2030.57"/>
  </r>
  <r>
    <x v="174"/>
    <s v="NorthWest"/>
    <x v="3"/>
    <s v="LOL Surprise"/>
    <n v="1877.09"/>
  </r>
  <r>
    <x v="175"/>
    <s v="South"/>
    <x v="2"/>
    <s v="Rainbow High Dolls"/>
    <n v="1689.99"/>
  </r>
  <r>
    <x v="16"/>
    <s v="South"/>
    <x v="2"/>
    <s v="Hot Wheels"/>
    <n v="2433.23"/>
  </r>
  <r>
    <x v="100"/>
    <s v="South"/>
    <x v="2"/>
    <s v="LOL OMG Surprise"/>
    <n v="208.56"/>
  </r>
  <r>
    <x v="176"/>
    <s v="West"/>
    <x v="1"/>
    <s v="Hot Wheels"/>
    <n v="1986.68"/>
  </r>
  <r>
    <x v="108"/>
    <s v="West"/>
    <x v="2"/>
    <s v="LOL OMG Surprise"/>
    <n v="876.6"/>
  </r>
  <r>
    <x v="177"/>
    <s v="Central"/>
    <x v="0"/>
    <s v="LOL OMG Surprise"/>
    <n v="2180.36"/>
  </r>
  <r>
    <x v="178"/>
    <s v="South"/>
    <x v="1"/>
    <s v="Monster Trucks"/>
    <n v="4874.6899999999996"/>
  </r>
  <r>
    <x v="179"/>
    <s v="West"/>
    <x v="3"/>
    <s v="Hot Wheels"/>
    <n v="2049.29"/>
  </r>
  <r>
    <x v="180"/>
    <s v="South"/>
    <x v="1"/>
    <s v="Stuffed Animals/Bears"/>
    <n v="1375.56"/>
  </r>
  <r>
    <x v="181"/>
    <s v="South"/>
    <x v="2"/>
    <s v="LOL Surprise"/>
    <n v="575.69000000000005"/>
  </r>
  <r>
    <x v="182"/>
    <s v="NorthWest"/>
    <x v="0"/>
    <s v="Rainbow High Dolls"/>
    <n v="1225.5999999999999"/>
  </r>
  <r>
    <x v="52"/>
    <s v="NorthWest"/>
    <x v="3"/>
    <s v="Hot Wheels"/>
    <n v="3805.91"/>
  </r>
  <r>
    <x v="183"/>
    <s v="North "/>
    <x v="0"/>
    <s v="Monster Trucks"/>
    <n v="1325.58"/>
  </r>
  <r>
    <x v="59"/>
    <s v="NorthWest"/>
    <x v="1"/>
    <s v="Hot Wheels"/>
    <n v="836.3"/>
  </r>
  <r>
    <x v="64"/>
    <s v="NorthWest"/>
    <x v="0"/>
    <s v="Hot Wheels"/>
    <n v="2584.71"/>
  </r>
  <r>
    <x v="184"/>
    <s v="NorthWest"/>
    <x v="1"/>
    <s v="LOL OMG Surprise"/>
    <n v="1667.14"/>
  </r>
  <r>
    <x v="185"/>
    <s v="Central"/>
    <x v="4"/>
    <s v="Stuffed Animals/Bears"/>
    <n v="4607.51"/>
  </r>
  <r>
    <x v="102"/>
    <s v="South"/>
    <x v="3"/>
    <s v="LOL Surprise"/>
    <n v="1926.6"/>
  </r>
  <r>
    <x v="160"/>
    <s v="South"/>
    <x v="4"/>
    <s v="LOL Surprise"/>
    <n v="2236.0300000000002"/>
  </r>
  <r>
    <x v="186"/>
    <s v="South"/>
    <x v="0"/>
    <s v="Hot Wheels"/>
    <n v="2584.59"/>
  </r>
  <r>
    <x v="187"/>
    <s v="NorthWest"/>
    <x v="4"/>
    <s v="Hot Wheels"/>
    <n v="2675.71"/>
  </r>
  <r>
    <x v="3"/>
    <s v="North "/>
    <x v="3"/>
    <s v="Rainbow High Dolls"/>
    <n v="1949.87"/>
  </r>
  <r>
    <x v="188"/>
    <s v="South"/>
    <x v="2"/>
    <s v="LOL OMG Surprise"/>
    <n v="2344.36"/>
  </r>
  <r>
    <x v="189"/>
    <s v="South"/>
    <x v="2"/>
    <s v="Hot Wheels"/>
    <n v="2214.71"/>
  </r>
  <r>
    <x v="48"/>
    <s v="South"/>
    <x v="1"/>
    <s v="Rainbow High Dolls"/>
    <n v="680.68"/>
  </r>
  <r>
    <x v="120"/>
    <s v="North "/>
    <x v="3"/>
    <s v="LOL OMG Surprise"/>
    <n v="395.83"/>
  </r>
  <r>
    <x v="173"/>
    <s v="West"/>
    <x v="2"/>
    <s v="Rainbow High Dolls"/>
    <n v="881.79"/>
  </r>
  <r>
    <x v="190"/>
    <s v="South"/>
    <x v="1"/>
    <s v="Monster Trucks"/>
    <n v="843.06"/>
  </r>
  <r>
    <x v="43"/>
    <s v="Central"/>
    <x v="4"/>
    <s v="Stuffed Animals/Bears"/>
    <n v="2321.64"/>
  </r>
  <r>
    <x v="191"/>
    <s v="NorthWest"/>
    <x v="1"/>
    <s v="LOL OMG Surprise"/>
    <n v="640.25"/>
  </r>
  <r>
    <x v="137"/>
    <s v="South"/>
    <x v="0"/>
    <s v="Hot Wheels"/>
    <n v="619"/>
  </r>
  <r>
    <x v="121"/>
    <s v="South"/>
    <x v="4"/>
    <s v="Rainbow High Dolls"/>
    <n v="607.16999999999996"/>
  </r>
  <r>
    <x v="81"/>
    <s v="North "/>
    <x v="1"/>
    <s v="Rainbow High Dolls"/>
    <n v="775.76"/>
  </r>
  <r>
    <x v="59"/>
    <s v="South"/>
    <x v="2"/>
    <s v="LOL OMG Surprise"/>
    <n v="1217.3"/>
  </r>
  <r>
    <x v="26"/>
    <s v="South"/>
    <x v="1"/>
    <s v="Rainbow High Dolls"/>
    <n v="1242.51"/>
  </r>
  <r>
    <x v="105"/>
    <s v="West"/>
    <x v="0"/>
    <s v="Rainbow High Dolls"/>
    <n v="2482.8000000000002"/>
  </r>
  <r>
    <x v="190"/>
    <s v="West"/>
    <x v="4"/>
    <s v="LOL OMG Surprise"/>
    <n v="1802.01"/>
  </r>
  <r>
    <x v="78"/>
    <s v="South"/>
    <x v="3"/>
    <s v="LOL Surprise"/>
    <n v="4431"/>
  </r>
  <r>
    <x v="174"/>
    <s v="South"/>
    <x v="3"/>
    <s v="Stuffed Animals/Bears"/>
    <n v="1738.3"/>
  </r>
  <r>
    <x v="115"/>
    <s v="North "/>
    <x v="2"/>
    <s v="Rainbow High Dolls"/>
    <n v="2413.6999999999998"/>
  </r>
  <r>
    <x v="187"/>
    <s v="South"/>
    <x v="4"/>
    <s v="Rainbow High Dolls"/>
    <n v="2243.66"/>
  </r>
  <r>
    <x v="192"/>
    <s v="NorthWest"/>
    <x v="1"/>
    <s v="Rainbow High Dolls"/>
    <n v="1757.01"/>
  </r>
  <r>
    <x v="193"/>
    <s v="NorthWest"/>
    <x v="2"/>
    <s v="LOL OMG Surprise"/>
    <n v="1285.49"/>
  </r>
  <r>
    <x v="194"/>
    <s v="Central"/>
    <x v="1"/>
    <s v="Monster Trucks"/>
    <n v="1586.21"/>
  </r>
  <r>
    <x v="195"/>
    <s v="North "/>
    <x v="3"/>
    <s v="Rainbow High Dolls"/>
    <n v="692.68"/>
  </r>
  <r>
    <x v="196"/>
    <s v="North "/>
    <x v="1"/>
    <s v="LOL OMG Surprise"/>
    <n v="1661.17"/>
  </r>
  <r>
    <x v="16"/>
    <s v="NorthWest"/>
    <x v="4"/>
    <s v="Hot Wheels"/>
    <n v="1742.48"/>
  </r>
  <r>
    <x v="197"/>
    <s v="North "/>
    <x v="0"/>
    <s v="LOL OMG Surprise"/>
    <n v="1565.98"/>
  </r>
  <r>
    <x v="166"/>
    <s v="West"/>
    <x v="4"/>
    <s v="Stuffed Animals/Bears"/>
    <n v="688.42"/>
  </r>
  <r>
    <x v="198"/>
    <s v="West"/>
    <x v="3"/>
    <s v="LOL Surprise"/>
    <n v="1951.86"/>
  </r>
  <r>
    <x v="199"/>
    <s v="South"/>
    <x v="3"/>
    <s v="Rainbow High Dolls"/>
    <n v="1282.45"/>
  </r>
  <r>
    <x v="200"/>
    <s v="Central"/>
    <x v="1"/>
    <s v="Monster Trucks"/>
    <n v="1326.77"/>
  </r>
  <r>
    <x v="201"/>
    <s v="West"/>
    <x v="0"/>
    <s v="Rainbow High Dolls"/>
    <n v="1486.85"/>
  </r>
  <r>
    <x v="202"/>
    <s v="South"/>
    <x v="0"/>
    <s v="Hot Wheels"/>
    <n v="96.52"/>
  </r>
  <r>
    <x v="167"/>
    <s v="South"/>
    <x v="3"/>
    <s v="LOL OMG Surprise"/>
    <n v="2650.93"/>
  </r>
  <r>
    <x v="126"/>
    <s v="Central"/>
    <x v="3"/>
    <s v="LOL OMG Surprise"/>
    <n v="2156.5300000000002"/>
  </r>
  <r>
    <x v="203"/>
    <s v="North "/>
    <x v="0"/>
    <s v="Hot Wheels"/>
    <n v="2294.96"/>
  </r>
  <r>
    <x v="204"/>
    <s v="West"/>
    <x v="1"/>
    <s v="LOL OMG Surprise"/>
    <n v="921.77"/>
  </r>
  <r>
    <x v="205"/>
    <s v="Central"/>
    <x v="0"/>
    <s v="LOL OMG Surprise"/>
    <n v="1022.14"/>
  </r>
  <r>
    <x v="206"/>
    <s v="NorthWest"/>
    <x v="1"/>
    <s v="LOL OMG Surprise"/>
    <n v="677.95"/>
  </r>
  <r>
    <x v="5"/>
    <s v="NorthWest"/>
    <x v="4"/>
    <s v="Hot Wheels"/>
    <n v="3814.7"/>
  </r>
  <r>
    <x v="24"/>
    <s v="NorthWest"/>
    <x v="0"/>
    <s v="LOL OMG Surprise"/>
    <n v="2319.35"/>
  </r>
  <r>
    <x v="33"/>
    <s v="NorthWest"/>
    <x v="4"/>
    <s v="Hot Wheels"/>
    <n v="1830.36"/>
  </r>
  <r>
    <x v="207"/>
    <s v="North "/>
    <x v="4"/>
    <s v="LOL Surprise"/>
    <n v="2630.11"/>
  </r>
  <r>
    <x v="208"/>
    <s v="NorthWest"/>
    <x v="3"/>
    <s v="Rainbow High Dolls"/>
    <n v="3820.14"/>
  </r>
  <r>
    <x v="209"/>
    <s v="North "/>
    <x v="0"/>
    <s v="LOL Surprise"/>
    <n v="183.25"/>
  </r>
  <r>
    <x v="184"/>
    <s v="West"/>
    <x v="4"/>
    <s v="LOL Surprise"/>
    <n v="2545.09"/>
  </r>
  <r>
    <x v="210"/>
    <s v="NorthWest"/>
    <x v="4"/>
    <s v="LOL Surprise"/>
    <n v="249.37"/>
  </r>
  <r>
    <x v="76"/>
    <s v="South"/>
    <x v="3"/>
    <s v="LOL OMG Surprise"/>
    <n v="585.16"/>
  </r>
  <r>
    <x v="211"/>
    <s v="North "/>
    <x v="2"/>
    <s v="LOL Surprise"/>
    <n v="5740.17"/>
  </r>
  <r>
    <x v="212"/>
    <s v="West"/>
    <x v="4"/>
    <s v="Rainbow High Dolls"/>
    <n v="617.66999999999996"/>
  </r>
  <r>
    <x v="213"/>
    <s v="Central"/>
    <x v="1"/>
    <s v="Rainbow High Dolls"/>
    <n v="4904.68"/>
  </r>
  <r>
    <x v="126"/>
    <s v="West"/>
    <x v="0"/>
    <s v="Rainbow High Dolls"/>
    <n v="2307.4899999999998"/>
  </r>
  <r>
    <x v="76"/>
    <s v="North "/>
    <x v="1"/>
    <s v="LOL Surprise"/>
    <n v="2416.12"/>
  </r>
  <r>
    <x v="214"/>
    <s v="NorthWest"/>
    <x v="3"/>
    <s v="LOL OMG Surprise"/>
    <n v="2600.21"/>
  </r>
  <r>
    <x v="52"/>
    <s v="North "/>
    <x v="0"/>
    <s v="Rainbow High Dolls"/>
    <n v="5102.26"/>
  </r>
  <r>
    <x v="215"/>
    <s v="West"/>
    <x v="1"/>
    <s v="Rainbow High Dolls"/>
    <n v="5095.47"/>
  </r>
  <r>
    <x v="145"/>
    <s v="Central"/>
    <x v="2"/>
    <s v="LOL OMG Surprise"/>
    <n v="1602.01"/>
  </r>
  <r>
    <x v="216"/>
    <s v="NorthWest"/>
    <x v="3"/>
    <s v="Monster Trucks"/>
    <n v="6699.22"/>
  </r>
  <r>
    <x v="207"/>
    <s v="North "/>
    <x v="0"/>
    <s v="LOL OMG Surprise"/>
    <n v="2178"/>
  </r>
  <r>
    <x v="159"/>
    <s v="South"/>
    <x v="1"/>
    <s v="Rainbow High Dolls"/>
    <n v="2330.73"/>
  </r>
  <r>
    <x v="24"/>
    <s v="North "/>
    <x v="1"/>
    <s v="LOL Surprise"/>
    <n v="993.19"/>
  </r>
  <r>
    <x v="217"/>
    <s v="Central"/>
    <x v="1"/>
    <s v="Rainbow High Dolls"/>
    <n v="4327.66"/>
  </r>
  <r>
    <x v="164"/>
    <s v="South"/>
    <x v="3"/>
    <s v="Rainbow High Dolls"/>
    <n v="2600.08"/>
  </r>
  <r>
    <x v="218"/>
    <s v="Central"/>
    <x v="3"/>
    <s v="Stuffed Animals/Bears"/>
    <n v="2292.35"/>
  </r>
  <r>
    <x v="127"/>
    <s v="NorthWest"/>
    <x v="0"/>
    <s v="Hot Wheels"/>
    <n v="1476.64"/>
  </r>
  <r>
    <x v="219"/>
    <s v="South"/>
    <x v="4"/>
    <s v="LOL Surprise"/>
    <n v="740.2"/>
  </r>
  <r>
    <x v="220"/>
    <s v="Central"/>
    <x v="0"/>
    <s v="Hot Wheels"/>
    <n v="2247.4699999999998"/>
  </r>
  <r>
    <x v="133"/>
    <s v="West"/>
    <x v="0"/>
    <s v="LOL OMG Surprise"/>
    <n v="2224.4699999999998"/>
  </r>
  <r>
    <x v="60"/>
    <s v="North "/>
    <x v="2"/>
    <s v="Hot Wheels"/>
    <n v="2200.02"/>
  </r>
  <r>
    <x v="221"/>
    <s v="NorthWest"/>
    <x v="1"/>
    <s v="LOL OMG Surprise"/>
    <n v="670.71"/>
  </r>
  <r>
    <x v="87"/>
    <s v="North "/>
    <x v="4"/>
    <s v="LOL OMG Surprise"/>
    <n v="1624.05"/>
  </r>
  <r>
    <x v="136"/>
    <s v="South"/>
    <x v="3"/>
    <s v="LOL Surprise"/>
    <n v="2374.5300000000002"/>
  </r>
  <r>
    <x v="222"/>
    <s v="North "/>
    <x v="2"/>
    <s v="LOL Surprise"/>
    <n v="2443.86"/>
  </r>
  <r>
    <x v="6"/>
    <s v="NorthWest"/>
    <x v="3"/>
    <s v="Hot Wheels"/>
    <n v="595.98"/>
  </r>
  <r>
    <x v="71"/>
    <s v="West"/>
    <x v="1"/>
    <s v="LOL OMG Surprise"/>
    <n v="381.13"/>
  </r>
  <r>
    <x v="99"/>
    <s v="North "/>
    <x v="4"/>
    <s v="Monster Trucks"/>
    <n v="1571.38"/>
  </r>
  <r>
    <x v="169"/>
    <s v="North "/>
    <x v="1"/>
    <s v="LOL Surprise"/>
    <n v="1958.28"/>
  </r>
  <r>
    <x v="46"/>
    <s v="South"/>
    <x v="3"/>
    <s v="Stuffed Animals/Bears"/>
    <n v="2361.6"/>
  </r>
  <r>
    <x v="200"/>
    <s v="North "/>
    <x v="1"/>
    <s v="LOL Surprise"/>
    <n v="265.05"/>
  </r>
  <r>
    <x v="223"/>
    <s v="South"/>
    <x v="2"/>
    <s v="Hot Wheels"/>
    <n v="2044.66"/>
  </r>
  <r>
    <x v="11"/>
    <s v="Central"/>
    <x v="4"/>
    <s v="LOL OMG Surprise"/>
    <n v="1272.57"/>
  </r>
  <r>
    <x v="224"/>
    <s v="West"/>
    <x v="4"/>
    <s v="LOL OMG Surprise"/>
    <n v="2087.5300000000002"/>
  </r>
  <r>
    <x v="40"/>
    <s v="NorthWest"/>
    <x v="2"/>
    <s v="Monster Trucks"/>
    <n v="488.71"/>
  </r>
  <r>
    <x v="225"/>
    <s v="Central"/>
    <x v="3"/>
    <s v="LOL OMG Surprise"/>
    <n v="489.12"/>
  </r>
  <r>
    <x v="87"/>
    <s v="South"/>
    <x v="4"/>
    <s v="LOL OMG Surprise"/>
    <n v="1919.32"/>
  </r>
  <r>
    <x v="226"/>
    <s v="NorthWest"/>
    <x v="1"/>
    <s v="Monster Trucks"/>
    <n v="1669.06"/>
  </r>
  <r>
    <x v="227"/>
    <s v="South"/>
    <x v="2"/>
    <s v="LOL Surprise"/>
    <n v="4842.72"/>
  </r>
  <r>
    <x v="14"/>
    <s v="Central"/>
    <x v="0"/>
    <s v="LOL Surprise"/>
    <n v="3850.93"/>
  </r>
  <r>
    <x v="169"/>
    <s v="Central"/>
    <x v="4"/>
    <s v="Rainbow High Dolls"/>
    <n v="2327.14"/>
  </r>
  <r>
    <x v="228"/>
    <s v="West"/>
    <x v="4"/>
    <s v="LOL Surprise"/>
    <n v="733.61"/>
  </r>
  <r>
    <x v="174"/>
    <s v="North "/>
    <x v="2"/>
    <s v="LOL Surprise"/>
    <n v="2536.3000000000002"/>
  </r>
  <r>
    <x v="54"/>
    <s v="North "/>
    <x v="3"/>
    <s v="LOL OMG Surprise"/>
    <n v="1122.3"/>
  </r>
  <r>
    <x v="229"/>
    <s v="South"/>
    <x v="2"/>
    <s v="LOL OMG Surprise"/>
    <n v="1963.57"/>
  </r>
  <r>
    <x v="119"/>
    <s v="North "/>
    <x v="4"/>
    <s v="Stuffed Animals/Bears"/>
    <n v="550.41999999999996"/>
  </r>
  <r>
    <x v="230"/>
    <s v="South"/>
    <x v="0"/>
    <s v="Hot Wheels"/>
    <n v="2679.17"/>
  </r>
  <r>
    <x v="104"/>
    <s v="Central"/>
    <x v="0"/>
    <s v="LOL OMG Surprise"/>
    <n v="2168.58"/>
  </r>
  <r>
    <x v="231"/>
    <s v="West"/>
    <x v="0"/>
    <s v="Hot Wheels"/>
    <n v="684.63"/>
  </r>
  <r>
    <x v="196"/>
    <s v="West"/>
    <x v="2"/>
    <s v="LOL Surprise"/>
    <n v="257.82"/>
  </r>
  <r>
    <x v="135"/>
    <s v="North "/>
    <x v="1"/>
    <s v="LOL OMG Surprise"/>
    <n v="1640.36"/>
  </r>
  <r>
    <x v="197"/>
    <s v="West"/>
    <x v="0"/>
    <s v="Stuffed Animals/Bears"/>
    <n v="1487.01"/>
  </r>
  <r>
    <x v="232"/>
    <s v="Central"/>
    <x v="3"/>
    <s v="Hot Wheels"/>
    <n v="1901.41"/>
  </r>
  <r>
    <x v="90"/>
    <s v="NorthWest"/>
    <x v="1"/>
    <s v="Hot Wheels"/>
    <n v="1151.73"/>
  </r>
  <r>
    <x v="0"/>
    <s v="North "/>
    <x v="0"/>
    <s v="Stuffed Animals/Bears"/>
    <n v="1150.2"/>
  </r>
  <r>
    <x v="162"/>
    <s v="South"/>
    <x v="1"/>
    <s v="LOL Surprise"/>
    <n v="1407.42"/>
  </r>
  <r>
    <x v="233"/>
    <s v="West"/>
    <x v="0"/>
    <s v="Monster Trucks"/>
    <n v="1780.96"/>
  </r>
  <r>
    <x v="20"/>
    <s v="NorthWest"/>
    <x v="4"/>
    <s v="Hot Wheels"/>
    <n v="2279.81"/>
  </r>
  <r>
    <x v="1"/>
    <s v="Central"/>
    <x v="1"/>
    <s v="LOL Surprise"/>
    <n v="6293.21"/>
  </r>
  <r>
    <x v="234"/>
    <s v="West"/>
    <x v="2"/>
    <s v="LOL Surprise"/>
    <n v="1221.6099999999999"/>
  </r>
  <r>
    <x v="235"/>
    <s v="West"/>
    <x v="3"/>
    <s v="LOL OMG Surprise"/>
    <n v="1280.68"/>
  </r>
  <r>
    <x v="131"/>
    <s v="NorthWest"/>
    <x v="2"/>
    <s v="Hot Wheels"/>
    <n v="808.97"/>
  </r>
  <r>
    <x v="113"/>
    <s v="Central"/>
    <x v="2"/>
    <s v="Hot Wheels"/>
    <n v="1512.79"/>
  </r>
  <r>
    <x v="18"/>
    <s v="West"/>
    <x v="3"/>
    <s v="Rainbow High Dolls"/>
    <n v="2074.34"/>
  </r>
  <r>
    <x v="236"/>
    <s v="North "/>
    <x v="0"/>
    <s v="Monster Trucks"/>
    <n v="349.46"/>
  </r>
  <r>
    <x v="237"/>
    <s v="West"/>
    <x v="2"/>
    <s v="LOL OMG Surprise"/>
    <n v="1135.53"/>
  </r>
  <r>
    <x v="238"/>
    <s v="South"/>
    <x v="0"/>
    <s v="LOL Surprise"/>
    <n v="1034.8499999999999"/>
  </r>
  <r>
    <x v="233"/>
    <s v="NorthWest"/>
    <x v="4"/>
    <s v="Hot Wheels"/>
    <n v="1184.01"/>
  </r>
  <r>
    <x v="239"/>
    <s v="Central"/>
    <x v="1"/>
    <s v="LOL OMG Surprise"/>
    <n v="1840.58"/>
  </r>
  <r>
    <x v="173"/>
    <s v="South"/>
    <x v="0"/>
    <s v="Hot Wheels"/>
    <n v="2076.69"/>
  </r>
  <r>
    <x v="240"/>
    <s v="West"/>
    <x v="3"/>
    <s v="LOL Surprise"/>
    <n v="1324.12"/>
  </r>
  <r>
    <x v="61"/>
    <s v="Central"/>
    <x v="1"/>
    <s v="Hot Wheels"/>
    <n v="98.08"/>
  </r>
  <r>
    <x v="86"/>
    <s v="Central"/>
    <x v="1"/>
    <s v="Monster Trucks"/>
    <n v="1474.82"/>
  </r>
  <r>
    <x v="80"/>
    <s v="South"/>
    <x v="4"/>
    <s v="Rainbow High Dolls"/>
    <n v="4431.04"/>
  </r>
  <r>
    <x v="89"/>
    <s v="North "/>
    <x v="1"/>
    <s v="Stuffed Animals/Bears"/>
    <n v="2524.0300000000002"/>
  </r>
  <r>
    <x v="172"/>
    <s v="NorthWest"/>
    <x v="4"/>
    <s v="LOL OMG Surprise"/>
    <n v="4586.6099999999997"/>
  </r>
  <r>
    <x v="178"/>
    <s v="Central"/>
    <x v="1"/>
    <s v="LOL OMG Surprise"/>
    <n v="1278.97"/>
  </r>
  <r>
    <x v="48"/>
    <s v="South"/>
    <x v="3"/>
    <s v="LOL OMG Surprise"/>
    <n v="324.69"/>
  </r>
  <r>
    <x v="21"/>
    <s v="NorthWest"/>
    <x v="4"/>
    <s v="Rainbow High Dolls"/>
    <n v="3277.28"/>
  </r>
  <r>
    <x v="159"/>
    <s v="North "/>
    <x v="3"/>
    <s v="Stuffed Animals/Bears"/>
    <n v="1985.81"/>
  </r>
  <r>
    <x v="84"/>
    <s v="Central"/>
    <x v="2"/>
    <s v="Monster Trucks"/>
    <n v="1643.05"/>
  </r>
  <r>
    <x v="241"/>
    <s v="NorthWest"/>
    <x v="1"/>
    <s v="LOL Surprise"/>
    <n v="1439.84"/>
  </r>
  <r>
    <x v="105"/>
    <s v="South"/>
    <x v="4"/>
    <s v="Monster Trucks"/>
    <n v="226.48"/>
  </r>
  <r>
    <x v="18"/>
    <s v="Central"/>
    <x v="1"/>
    <s v="LOL Surprise"/>
    <n v="928.7"/>
  </r>
  <r>
    <x v="176"/>
    <s v="South"/>
    <x v="1"/>
    <s v="Rainbow High Dolls"/>
    <n v="1622.55"/>
  </r>
  <r>
    <x v="147"/>
    <s v="North "/>
    <x v="4"/>
    <s v="LOL Surprise"/>
    <n v="1098.5999999999999"/>
  </r>
  <r>
    <x v="0"/>
    <s v="West"/>
    <x v="0"/>
    <s v="Rainbow High Dolls"/>
    <n v="1217.6099999999999"/>
  </r>
  <r>
    <x v="242"/>
    <s v="West"/>
    <x v="1"/>
    <s v="Stuffed Animals/Bears"/>
    <n v="1061.71"/>
  </r>
  <r>
    <x v="174"/>
    <s v="West"/>
    <x v="4"/>
    <s v="LOL OMG Surprise"/>
    <n v="1078.51"/>
  </r>
  <r>
    <x v="233"/>
    <s v="Central"/>
    <x v="0"/>
    <s v="LOL OMG Surprise"/>
    <n v="1245.74"/>
  </r>
  <r>
    <x v="243"/>
    <s v="South"/>
    <x v="3"/>
    <s v="Rainbow High Dolls"/>
    <n v="2264.58"/>
  </r>
  <r>
    <x v="244"/>
    <s v="South"/>
    <x v="2"/>
    <s v="Stuffed Animals/Bears"/>
    <n v="1206.6099999999999"/>
  </r>
  <r>
    <x v="116"/>
    <s v="West"/>
    <x v="4"/>
    <s v="Hot Wheels"/>
    <n v="756.58"/>
  </r>
  <r>
    <x v="245"/>
    <s v="NorthWest"/>
    <x v="0"/>
    <s v="Monster Trucks"/>
    <n v="1193.33"/>
  </r>
  <r>
    <x v="246"/>
    <s v="NorthWest"/>
    <x v="1"/>
    <s v="Hot Wheels"/>
    <n v="1667.54"/>
  </r>
  <r>
    <x v="17"/>
    <s v="South"/>
    <x v="1"/>
    <s v="Monster Trucks"/>
    <n v="1738.64"/>
  </r>
  <r>
    <x v="25"/>
    <s v="Central"/>
    <x v="0"/>
    <s v="Stuffed Animals/Bears"/>
    <n v="133.16"/>
  </r>
  <r>
    <x v="46"/>
    <s v="North "/>
    <x v="1"/>
    <s v="LOL OMG Surprise"/>
    <n v="2393.2399999999998"/>
  </r>
  <r>
    <x v="185"/>
    <s v="South"/>
    <x v="2"/>
    <s v="LOL OMG Surprise"/>
    <n v="2209.6"/>
  </r>
  <r>
    <x v="247"/>
    <s v="South"/>
    <x v="0"/>
    <s v="Monster Trucks"/>
    <n v="307.52"/>
  </r>
  <r>
    <x v="12"/>
    <s v="South"/>
    <x v="3"/>
    <s v="LOL Surprise"/>
    <n v="1463.98"/>
  </r>
  <r>
    <x v="130"/>
    <s v="West"/>
    <x v="4"/>
    <s v="Monster Trucks"/>
    <n v="2548.12"/>
  </r>
  <r>
    <x v="248"/>
    <s v="South"/>
    <x v="2"/>
    <s v="LOL Surprise"/>
    <n v="1677.26"/>
  </r>
  <r>
    <x v="249"/>
    <s v="North "/>
    <x v="1"/>
    <s v="LOL Surprise"/>
    <n v="1788.5"/>
  </r>
  <r>
    <x v="185"/>
    <s v="South"/>
    <x v="1"/>
    <s v="LOL OMG Surprise"/>
    <n v="5901.93"/>
  </r>
  <r>
    <x v="7"/>
    <s v="North "/>
    <x v="1"/>
    <s v="Monster Trucks"/>
    <n v="1383.63"/>
  </r>
  <r>
    <x v="123"/>
    <s v="North "/>
    <x v="1"/>
    <s v="Hot Wheels"/>
    <n v="2165.6999999999998"/>
  </r>
  <r>
    <x v="0"/>
    <s v="North "/>
    <x v="1"/>
    <s v="LOL Surprise"/>
    <n v="2698.42"/>
  </r>
  <r>
    <x v="160"/>
    <s v="South"/>
    <x v="3"/>
    <s v="Stuffed Animals/Bears"/>
    <n v="898.81"/>
  </r>
  <r>
    <x v="250"/>
    <s v="South"/>
    <x v="4"/>
    <s v="LOL OMG Surprise"/>
    <n v="1547.44"/>
  </r>
  <r>
    <x v="130"/>
    <s v="West"/>
    <x v="4"/>
    <s v="Stuffed Animals/Bears"/>
    <n v="2192.25"/>
  </r>
  <r>
    <x v="87"/>
    <s v="NorthWest"/>
    <x v="2"/>
    <s v="Rainbow High Dolls"/>
    <n v="234.56"/>
  </r>
  <r>
    <x v="236"/>
    <s v="North "/>
    <x v="2"/>
    <s v="Hot Wheels"/>
    <n v="1131.02"/>
  </r>
  <r>
    <x v="53"/>
    <s v="West"/>
    <x v="1"/>
    <s v="Rainbow High Dolls"/>
    <n v="1176.99"/>
  </r>
  <r>
    <x v="72"/>
    <s v="South"/>
    <x v="0"/>
    <s v="LOL Surprise"/>
    <n v="1832.41"/>
  </r>
  <r>
    <x v="251"/>
    <s v="West"/>
    <x v="0"/>
    <s v="Rainbow High Dolls"/>
    <n v="914.93"/>
  </r>
  <r>
    <x v="252"/>
    <s v="North "/>
    <x v="2"/>
    <s v="Monster Trucks"/>
    <n v="1191.23"/>
  </r>
  <r>
    <x v="112"/>
    <s v="Central"/>
    <x v="2"/>
    <s v="LOL Surprise"/>
    <n v="1456.3"/>
  </r>
  <r>
    <x v="21"/>
    <s v="West"/>
    <x v="4"/>
    <s v="Rainbow High Dolls"/>
    <n v="3673.53"/>
  </r>
  <r>
    <x v="2"/>
    <s v="South"/>
    <x v="2"/>
    <s v="LOL Surprise"/>
    <n v="1263.54"/>
  </r>
  <r>
    <x v="205"/>
    <s v="Central"/>
    <x v="3"/>
    <s v="Rainbow High Dolls"/>
    <n v="1386.28"/>
  </r>
  <r>
    <x v="253"/>
    <s v="North "/>
    <x v="2"/>
    <s v="LOL Surprise"/>
    <n v="1645.24"/>
  </r>
  <r>
    <x v="198"/>
    <s v="North "/>
    <x v="1"/>
    <s v="LOL OMG Surprise"/>
    <n v="1582.26"/>
  </r>
  <r>
    <x v="175"/>
    <s v="West"/>
    <x v="4"/>
    <s v="Rainbow High Dolls"/>
    <n v="1632.94"/>
  </r>
  <r>
    <x v="224"/>
    <s v="North "/>
    <x v="1"/>
    <s v="LOL OMG Surprise"/>
    <n v="308.24"/>
  </r>
  <r>
    <x v="113"/>
    <s v="Central"/>
    <x v="0"/>
    <s v="LOL Surprise"/>
    <n v="2666.81"/>
  </r>
  <r>
    <x v="46"/>
    <s v="Central"/>
    <x v="4"/>
    <s v="LOL Surprise"/>
    <n v="749.91"/>
  </r>
  <r>
    <x v="211"/>
    <s v="Central"/>
    <x v="4"/>
    <s v="LOL Surprise"/>
    <n v="2981.93"/>
  </r>
  <r>
    <x v="150"/>
    <s v="Central"/>
    <x v="3"/>
    <s v="LOL OMG Surprise"/>
    <n v="1615.77"/>
  </r>
  <r>
    <x v="42"/>
    <s v="Central"/>
    <x v="3"/>
    <s v="LOL OMG Surprise"/>
    <n v="1066.8800000000001"/>
  </r>
  <r>
    <x v="35"/>
    <s v="West"/>
    <x v="1"/>
    <s v="Hot Wheels"/>
    <n v="1363.68"/>
  </r>
  <r>
    <x v="3"/>
    <s v="West"/>
    <x v="0"/>
    <s v="LOL Surprise"/>
    <n v="1928.84"/>
  </r>
  <r>
    <x v="184"/>
    <s v="Central"/>
    <x v="3"/>
    <s v="LOL OMG Surprise"/>
    <n v="1431.52"/>
  </r>
  <r>
    <x v="163"/>
    <s v="West"/>
    <x v="1"/>
    <s v="LOL Surprise"/>
    <n v="363.67"/>
  </r>
  <r>
    <x v="186"/>
    <s v="Central"/>
    <x v="2"/>
    <s v="LOL OMG Surprise"/>
    <n v="2658.18"/>
  </r>
  <r>
    <x v="213"/>
    <s v="West"/>
    <x v="0"/>
    <s v="Hot Wheels"/>
    <n v="2379.4"/>
  </r>
  <r>
    <x v="197"/>
    <s v="North "/>
    <x v="3"/>
    <s v="LOL Surprise"/>
    <n v="2067.64"/>
  </r>
  <r>
    <x v="254"/>
    <s v="South"/>
    <x v="1"/>
    <s v="LOL Surprise"/>
    <n v="2675.19"/>
  </r>
  <r>
    <x v="9"/>
    <s v="North "/>
    <x v="0"/>
    <s v="LOL Surprise"/>
    <n v="4544.67"/>
  </r>
  <r>
    <x v="255"/>
    <s v="Central"/>
    <x v="1"/>
    <s v="Hot Wheels"/>
    <n v="2343.91"/>
  </r>
  <r>
    <x v="176"/>
    <s v="NorthWest"/>
    <x v="0"/>
    <s v="LOL OMG Surprise"/>
    <n v="2575.6"/>
  </r>
  <r>
    <x v="42"/>
    <s v="Central"/>
    <x v="2"/>
    <s v="Hot Wheels"/>
    <n v="1946.95"/>
  </r>
  <r>
    <x v="256"/>
    <s v="North "/>
    <x v="0"/>
    <s v="LOL OMG Surprise"/>
    <n v="293.58"/>
  </r>
  <r>
    <x v="237"/>
    <s v="Central"/>
    <x v="1"/>
    <s v="Hot Wheels"/>
    <n v="1516.42"/>
  </r>
  <r>
    <x v="47"/>
    <s v="West"/>
    <x v="0"/>
    <s v="Rainbow High Dolls"/>
    <n v="136.6"/>
  </r>
  <r>
    <x v="20"/>
    <s v="South"/>
    <x v="4"/>
    <s v="Monster Trucks"/>
    <n v="1381.13"/>
  </r>
  <r>
    <x v="244"/>
    <s v="West"/>
    <x v="1"/>
    <s v="LOL Surprise"/>
    <n v="1655.51"/>
  </r>
  <r>
    <x v="86"/>
    <s v="South"/>
    <x v="4"/>
    <s v="Stuffed Animals/Bears"/>
    <n v="1960.86"/>
  </r>
  <r>
    <x v="64"/>
    <s v="West"/>
    <x v="4"/>
    <s v="Stuffed Animals/Bears"/>
    <n v="2327.4299999999998"/>
  </r>
  <r>
    <x v="257"/>
    <s v="Central"/>
    <x v="0"/>
    <s v="LOL OMG Surprise"/>
    <n v="1923.57"/>
  </r>
  <r>
    <x v="148"/>
    <s v="NorthWest"/>
    <x v="0"/>
    <s v="Rainbow High Dolls"/>
    <n v="2112.62"/>
  </r>
  <r>
    <x v="51"/>
    <s v="South"/>
    <x v="0"/>
    <s v="Hot Wheels"/>
    <n v="4975.42"/>
  </r>
  <r>
    <x v="166"/>
    <s v="West"/>
    <x v="2"/>
    <s v="Rainbow High Dolls"/>
    <n v="2467.8200000000002"/>
  </r>
  <r>
    <x v="216"/>
    <s v="Central"/>
    <x v="4"/>
    <s v="Rainbow High Dolls"/>
    <n v="5510.71"/>
  </r>
  <r>
    <x v="258"/>
    <s v="NorthWest"/>
    <x v="1"/>
    <s v="Hot Wheels"/>
    <n v="1279.07"/>
  </r>
  <r>
    <x v="107"/>
    <s v="South"/>
    <x v="2"/>
    <s v="LOL Surprise"/>
    <n v="444.5"/>
  </r>
  <r>
    <x v="50"/>
    <s v="Central"/>
    <x v="1"/>
    <s v="LOL OMG Surprise"/>
    <n v="2055"/>
  </r>
  <r>
    <x v="213"/>
    <s v="Central"/>
    <x v="2"/>
    <s v="LOL OMG Surprise"/>
    <n v="2787.37"/>
  </r>
  <r>
    <x v="259"/>
    <s v="NorthWest"/>
    <x v="1"/>
    <s v="Monster Trucks"/>
    <n v="1164.8399999999999"/>
  </r>
  <r>
    <x v="190"/>
    <s v="Central"/>
    <x v="1"/>
    <s v="LOL OMG Surprise"/>
    <n v="1314.56"/>
  </r>
  <r>
    <x v="96"/>
    <s v="West"/>
    <x v="1"/>
    <s v="LOL Surprise"/>
    <n v="556.15"/>
  </r>
  <r>
    <x v="217"/>
    <s v="South"/>
    <x v="0"/>
    <s v="LOL OMG Surprise"/>
    <n v="2864.27"/>
  </r>
  <r>
    <x v="131"/>
    <s v="West"/>
    <x v="4"/>
    <s v="LOL Surprise"/>
    <n v="1868.76"/>
  </r>
  <r>
    <x v="260"/>
    <s v="South"/>
    <x v="0"/>
    <s v="LOL Surprise"/>
    <n v="1236.79"/>
  </r>
  <r>
    <x v="261"/>
    <s v="NorthWest"/>
    <x v="2"/>
    <s v="LOL OMG Surprise"/>
    <n v="1130.8499999999999"/>
  </r>
  <r>
    <x v="262"/>
    <s v="West"/>
    <x v="2"/>
    <s v="Hot Wheels"/>
    <n v="1625.2"/>
  </r>
  <r>
    <x v="263"/>
    <s v="South"/>
    <x v="4"/>
    <s v="Stuffed Animals/Bears"/>
    <n v="2021.94"/>
  </r>
  <r>
    <x v="264"/>
    <s v="North "/>
    <x v="2"/>
    <s v="LOL OMG Surprise"/>
    <n v="1305.3599999999999"/>
  </r>
  <r>
    <x v="207"/>
    <s v="West"/>
    <x v="0"/>
    <s v="LOL OMG Surprise"/>
    <n v="515.98"/>
  </r>
  <r>
    <x v="200"/>
    <s v="South"/>
    <x v="2"/>
    <s v="Hot Wheels"/>
    <n v="521.51"/>
  </r>
  <r>
    <x v="265"/>
    <s v="South"/>
    <x v="1"/>
    <s v="Rainbow High Dolls"/>
    <n v="1542.88"/>
  </r>
  <r>
    <x v="266"/>
    <s v="NorthWest"/>
    <x v="2"/>
    <s v="LOL OMG Surprise"/>
    <n v="1402.15"/>
  </r>
  <r>
    <x v="257"/>
    <s v="NorthWest"/>
    <x v="2"/>
    <s v="LOL Surprise"/>
    <n v="1374.91"/>
  </r>
  <r>
    <x v="192"/>
    <s v="North "/>
    <x v="4"/>
    <s v="Rainbow High Dolls"/>
    <n v="2302.52"/>
  </r>
  <r>
    <x v="254"/>
    <s v="Central"/>
    <x v="4"/>
    <s v="Rainbow High Dolls"/>
    <n v="3850.57"/>
  </r>
  <r>
    <x v="15"/>
    <s v="NorthWest"/>
    <x v="4"/>
    <s v="Rainbow High Dolls"/>
    <n v="852.41"/>
  </r>
  <r>
    <x v="267"/>
    <s v="Central"/>
    <x v="2"/>
    <s v="LOL OMG Surprise"/>
    <n v="600.49"/>
  </r>
  <r>
    <x v="71"/>
    <s v="South"/>
    <x v="2"/>
    <s v="LOL OMG Surprise"/>
    <n v="303.94"/>
  </r>
  <r>
    <x v="268"/>
    <s v="North "/>
    <x v="4"/>
    <s v="LOL Surprise"/>
    <n v="585.49"/>
  </r>
  <r>
    <x v="98"/>
    <s v="South"/>
    <x v="3"/>
    <s v="LOL OMG Surprise"/>
    <n v="1507.95"/>
  </r>
  <r>
    <x v="14"/>
    <s v="West"/>
    <x v="4"/>
    <s v="Hot Wheels"/>
    <n v="2368.12"/>
  </r>
  <r>
    <x v="23"/>
    <s v="North "/>
    <x v="4"/>
    <s v="Stuffed Animals/Bears"/>
    <n v="2069.06"/>
  </r>
  <r>
    <x v="269"/>
    <s v="West"/>
    <x v="3"/>
    <s v="LOL OMG Surprise"/>
    <n v="1993.87"/>
  </r>
  <r>
    <x v="216"/>
    <s v="NorthWest"/>
    <x v="1"/>
    <s v="Hot Wheels"/>
    <n v="2051.89"/>
  </r>
  <r>
    <x v="270"/>
    <s v="Central"/>
    <x v="3"/>
    <s v="LOL OMG Surprise"/>
    <n v="8441.82"/>
  </r>
  <r>
    <x v="68"/>
    <s v="NorthWest"/>
    <x v="0"/>
    <s v="Rainbow High Dolls"/>
    <n v="3907.68"/>
  </r>
  <r>
    <x v="45"/>
    <s v="Central"/>
    <x v="2"/>
    <s v="LOL OMG Surprise"/>
    <n v="2621.19"/>
  </r>
  <r>
    <x v="264"/>
    <s v="South"/>
    <x v="4"/>
    <s v="LOL Surprise"/>
    <n v="1774.82"/>
  </r>
  <r>
    <x v="20"/>
    <s v="Central"/>
    <x v="2"/>
    <s v="Hot Wheels"/>
    <n v="906.51"/>
  </r>
  <r>
    <x v="271"/>
    <s v="NorthWest"/>
    <x v="4"/>
    <s v="LOL OMG Surprise"/>
    <n v="2322.37"/>
  </r>
  <r>
    <x v="272"/>
    <s v="Central"/>
    <x v="2"/>
    <s v="Stuffed Animals/Bears"/>
    <n v="2547.88"/>
  </r>
  <r>
    <x v="175"/>
    <s v="West"/>
    <x v="3"/>
    <s v="Hot Wheels"/>
    <n v="2334.98"/>
  </r>
  <r>
    <x v="245"/>
    <s v="West"/>
    <x v="2"/>
    <s v="Stuffed Animals/Bears"/>
    <n v="2358.36"/>
  </r>
  <r>
    <x v="94"/>
    <s v="West"/>
    <x v="3"/>
    <s v="LOL Surprise"/>
    <n v="2056.75"/>
  </r>
  <r>
    <x v="105"/>
    <s v="NorthWest"/>
    <x v="1"/>
    <s v="LOL OMG Surprise"/>
    <n v="2453.36"/>
  </r>
  <r>
    <x v="54"/>
    <s v="South"/>
    <x v="2"/>
    <s v="Stuffed Animals/Bears"/>
    <n v="1847.49"/>
  </r>
  <r>
    <x v="273"/>
    <s v="South"/>
    <x v="2"/>
    <s v="Stuffed Animals/Bears"/>
    <n v="2098.14"/>
  </r>
  <r>
    <x v="224"/>
    <s v="North "/>
    <x v="1"/>
    <s v="LOL Surprise"/>
    <n v="967.93"/>
  </r>
  <r>
    <x v="41"/>
    <s v="West"/>
    <x v="0"/>
    <s v="LOL Surprise"/>
    <n v="2680.55"/>
  </r>
  <r>
    <x v="274"/>
    <s v="West"/>
    <x v="1"/>
    <s v="LOL Surprise"/>
    <n v="1369.65"/>
  </r>
  <r>
    <x v="39"/>
    <s v="Central"/>
    <x v="1"/>
    <s v="Stuffed Animals/Bears"/>
    <n v="1132.83"/>
  </r>
  <r>
    <x v="215"/>
    <s v="Central"/>
    <x v="3"/>
    <s v="Rainbow High Dolls"/>
    <n v="5161.1899999999996"/>
  </r>
  <r>
    <x v="131"/>
    <s v="Central"/>
    <x v="0"/>
    <s v="Monster Trucks"/>
    <n v="803.46"/>
  </r>
  <r>
    <x v="131"/>
    <s v="Central"/>
    <x v="2"/>
    <s v="Hot Wheels"/>
    <n v="1824.15"/>
  </r>
  <r>
    <x v="88"/>
    <s v="North "/>
    <x v="3"/>
    <s v="Hot Wheels"/>
    <n v="1281.8800000000001"/>
  </r>
  <r>
    <x v="257"/>
    <s v="South"/>
    <x v="4"/>
    <s v="LOL OMG Surprise"/>
    <n v="1301.83"/>
  </r>
  <r>
    <x v="205"/>
    <s v="Central"/>
    <x v="1"/>
    <s v="LOL Surprise"/>
    <n v="2502.09"/>
  </r>
  <r>
    <x v="275"/>
    <s v="NorthWest"/>
    <x v="4"/>
    <s v="Hot Wheels"/>
    <n v="1821.07"/>
  </r>
  <r>
    <x v="128"/>
    <s v="North "/>
    <x v="0"/>
    <s v="Rainbow High Dolls"/>
    <n v="1851.21"/>
  </r>
  <r>
    <x v="67"/>
    <s v="North "/>
    <x v="3"/>
    <s v="LOL OMG Surprise"/>
    <n v="1553.77"/>
  </r>
  <r>
    <x v="251"/>
    <s v="NorthWest"/>
    <x v="3"/>
    <s v="Rainbow High Dolls"/>
    <n v="2402.5100000000002"/>
  </r>
  <r>
    <x v="110"/>
    <s v="NorthWest"/>
    <x v="1"/>
    <s v="Rainbow High Dolls"/>
    <n v="1722.09"/>
  </r>
  <r>
    <x v="276"/>
    <s v="West"/>
    <x v="1"/>
    <s v="LOL OMG Surprise"/>
    <n v="262.83"/>
  </r>
  <r>
    <x v="123"/>
    <s v="West"/>
    <x v="0"/>
    <s v="Monster Trucks"/>
    <n v="1550.04"/>
  </r>
  <r>
    <x v="58"/>
    <s v="NorthWest"/>
    <x v="3"/>
    <s v="Stuffed Animals/Bears"/>
    <n v="948.34"/>
  </r>
  <r>
    <x v="112"/>
    <s v="North "/>
    <x v="0"/>
    <s v="LOL OMG Surprise"/>
    <n v="1759.9"/>
  </r>
  <r>
    <x v="98"/>
    <s v="North "/>
    <x v="0"/>
    <s v="LOL OMG Surprise"/>
    <n v="2617.36"/>
  </r>
  <r>
    <x v="69"/>
    <s v="West"/>
    <x v="1"/>
    <s v="LOL OMG Surprise"/>
    <n v="3724.42"/>
  </r>
  <r>
    <x v="225"/>
    <s v="Central"/>
    <x v="4"/>
    <s v="LOL Surprise"/>
    <n v="2088.81"/>
  </r>
  <r>
    <x v="123"/>
    <s v="South"/>
    <x v="0"/>
    <s v="Stuffed Animals/Bears"/>
    <n v="1086.54"/>
  </r>
  <r>
    <x v="277"/>
    <s v="West"/>
    <x v="2"/>
    <s v="LOL OMG Surprise"/>
    <n v="2003.17"/>
  </r>
  <r>
    <x v="208"/>
    <s v="South"/>
    <x v="0"/>
    <s v="Hot Wheels"/>
    <n v="2691.84"/>
  </r>
  <r>
    <x v="163"/>
    <s v="Central"/>
    <x v="3"/>
    <s v="LOL Surprise"/>
    <n v="696.16"/>
  </r>
  <r>
    <x v="110"/>
    <s v="West"/>
    <x v="3"/>
    <s v="Monster Trucks"/>
    <n v="669.23"/>
  </r>
  <r>
    <x v="222"/>
    <s v="Central"/>
    <x v="4"/>
    <s v="LOL OMG Surprise"/>
    <n v="4835.6400000000003"/>
  </r>
  <r>
    <x v="278"/>
    <s v="North "/>
    <x v="0"/>
    <s v="Hot Wheels"/>
    <n v="1955.26"/>
  </r>
  <r>
    <x v="159"/>
    <s v="North "/>
    <x v="3"/>
    <s v="LOL OMG Surprise"/>
    <n v="1066.28"/>
  </r>
  <r>
    <x v="103"/>
    <s v="South"/>
    <x v="2"/>
    <s v="Monster Trucks"/>
    <n v="1151.1300000000001"/>
  </r>
  <r>
    <x v="279"/>
    <s v="Central"/>
    <x v="2"/>
    <s v="Stuffed Animals/Bears"/>
    <n v="1350.55"/>
  </r>
  <r>
    <x v="181"/>
    <s v="NorthWest"/>
    <x v="4"/>
    <s v="Rainbow High Dolls"/>
    <n v="1535.83"/>
  </r>
  <r>
    <x v="163"/>
    <s v="West"/>
    <x v="3"/>
    <s v="Rainbow High Dolls"/>
    <n v="742.79"/>
  </r>
  <r>
    <x v="280"/>
    <s v="West"/>
    <x v="1"/>
    <s v="Rainbow High Dolls"/>
    <n v="5748.78"/>
  </r>
  <r>
    <x v="232"/>
    <s v="West"/>
    <x v="4"/>
    <s v="Rainbow High Dolls"/>
    <n v="5755"/>
  </r>
  <r>
    <x v="39"/>
    <s v="NorthWest"/>
    <x v="3"/>
    <s v="Rainbow High Dolls"/>
    <n v="150.91999999999999"/>
  </r>
  <r>
    <x v="228"/>
    <s v="Central"/>
    <x v="3"/>
    <s v="Monster Trucks"/>
    <n v="2479.71"/>
  </r>
  <r>
    <x v="281"/>
    <s v="North "/>
    <x v="3"/>
    <s v="Stuffed Animals/Bears"/>
    <n v="2069.36"/>
  </r>
  <r>
    <x v="109"/>
    <s v="Central"/>
    <x v="1"/>
    <s v="Rainbow High Dolls"/>
    <n v="2422.69"/>
  </r>
  <r>
    <x v="269"/>
    <s v="North "/>
    <x v="3"/>
    <s v="LOL OMG Surprise"/>
    <n v="2559.3200000000002"/>
  </r>
  <r>
    <x v="124"/>
    <s v="South"/>
    <x v="0"/>
    <s v="LOL Surprise"/>
    <n v="2074.4899999999998"/>
  </r>
  <r>
    <x v="96"/>
    <s v="Central"/>
    <x v="4"/>
    <s v="LOL Surprise"/>
    <n v="2188.37"/>
  </r>
  <r>
    <x v="282"/>
    <s v="West"/>
    <x v="0"/>
    <s v="Stuffed Animals/Bears"/>
    <n v="2119.3000000000002"/>
  </r>
  <r>
    <x v="208"/>
    <s v="South"/>
    <x v="3"/>
    <s v="Hot Wheels"/>
    <n v="1379.14"/>
  </r>
  <r>
    <x v="146"/>
    <s v="North "/>
    <x v="3"/>
    <s v="LOL Surprise"/>
    <n v="1763.78"/>
  </r>
  <r>
    <x v="17"/>
    <s v="Central"/>
    <x v="0"/>
    <s v="Monster Trucks"/>
    <n v="1265.22"/>
  </r>
  <r>
    <x v="232"/>
    <s v="North "/>
    <x v="4"/>
    <s v="LOL Surprise"/>
    <n v="3127.74"/>
  </r>
  <r>
    <x v="280"/>
    <s v="West"/>
    <x v="0"/>
    <s v="Monster Trucks"/>
    <n v="2343.4"/>
  </r>
  <r>
    <x v="91"/>
    <s v="North "/>
    <x v="0"/>
    <s v="Rainbow High Dolls"/>
    <n v="5599.49"/>
  </r>
  <r>
    <x v="23"/>
    <s v="North "/>
    <x v="4"/>
    <s v="Hot Wheels"/>
    <n v="1713.51"/>
  </r>
  <r>
    <x v="266"/>
    <s v="Central"/>
    <x v="2"/>
    <s v="LOL OMG Surprise"/>
    <n v="1608.54"/>
  </r>
  <r>
    <x v="283"/>
    <s v="North "/>
    <x v="4"/>
    <s v="Stuffed Animals/Bears"/>
    <n v="562.87"/>
  </r>
  <r>
    <x v="115"/>
    <s v="NorthWest"/>
    <x v="2"/>
    <s v="Rainbow High Dolls"/>
    <n v="1985.55"/>
  </r>
  <r>
    <x v="30"/>
    <s v="South"/>
    <x v="2"/>
    <s v="LOL OMG Surprise"/>
    <n v="1681.74"/>
  </r>
  <r>
    <x v="23"/>
    <s v="South"/>
    <x v="3"/>
    <s v="Rainbow High Dolls"/>
    <n v="791.27"/>
  </r>
  <r>
    <x v="9"/>
    <s v="Central"/>
    <x v="4"/>
    <s v="Hot Wheels"/>
    <n v="2226.9699999999998"/>
  </r>
  <r>
    <x v="284"/>
    <s v="NorthWest"/>
    <x v="3"/>
    <s v="Rainbow High Dolls"/>
    <n v="2140"/>
  </r>
  <r>
    <x v="52"/>
    <s v="South"/>
    <x v="1"/>
    <s v="LOL Surprise"/>
    <n v="2632.93"/>
  </r>
  <r>
    <x v="184"/>
    <s v="South"/>
    <x v="1"/>
    <s v="Rainbow High Dolls"/>
    <n v="1465.3"/>
  </r>
  <r>
    <x v="103"/>
    <s v="North "/>
    <x v="4"/>
    <s v="Rainbow High Dolls"/>
    <n v="428.76"/>
  </r>
  <r>
    <x v="28"/>
    <s v="South"/>
    <x v="2"/>
    <s v="LOL OMG Surprise"/>
    <n v="2675.93"/>
  </r>
  <r>
    <x v="215"/>
    <s v="Central"/>
    <x v="4"/>
    <s v="LOL Surprise"/>
    <n v="2187.0700000000002"/>
  </r>
  <r>
    <x v="63"/>
    <s v="North "/>
    <x v="3"/>
    <s v="Monster Trucks"/>
    <n v="201.94"/>
  </r>
  <r>
    <x v="285"/>
    <s v="North "/>
    <x v="2"/>
    <s v="Rainbow High Dolls"/>
    <n v="157.62"/>
  </r>
  <r>
    <x v="175"/>
    <s v="South"/>
    <x v="3"/>
    <s v="Hot Wheels"/>
    <n v="556.1"/>
  </r>
  <r>
    <x v="286"/>
    <s v="West"/>
    <x v="2"/>
    <s v="LOL OMG Surprise"/>
    <n v="187.78"/>
  </r>
  <r>
    <x v="287"/>
    <s v="North "/>
    <x v="4"/>
    <s v="Stuffed Animals/Bears"/>
    <n v="676.64"/>
  </r>
  <r>
    <x v="58"/>
    <s v="North "/>
    <x v="3"/>
    <s v="LOL OMG Surprise"/>
    <n v="2135.27"/>
  </r>
  <r>
    <x v="208"/>
    <s v="South"/>
    <x v="0"/>
    <s v="LOL OMG Surprise"/>
    <n v="2541.7600000000002"/>
  </r>
  <r>
    <x v="136"/>
    <s v="Central"/>
    <x v="0"/>
    <s v="Rainbow High Dolls"/>
    <n v="4953.79"/>
  </r>
  <r>
    <x v="14"/>
    <s v="Central"/>
    <x v="2"/>
    <s v="LOL OMG Surprise"/>
    <n v="3615.6"/>
  </r>
  <r>
    <x v="257"/>
    <s v="West"/>
    <x v="0"/>
    <s v="LOL OMG Surprise"/>
    <n v="2663.51"/>
  </r>
  <r>
    <x v="288"/>
    <s v="West"/>
    <x v="2"/>
    <s v="Stuffed Animals/Bears"/>
    <n v="1214.48"/>
  </r>
  <r>
    <x v="151"/>
    <s v="Central"/>
    <x v="3"/>
    <s v="Stuffed Animals/Bears"/>
    <n v="3928.24"/>
  </r>
  <r>
    <x v="132"/>
    <s v="South"/>
    <x v="1"/>
    <s v="Stuffed Animals/Bears"/>
    <n v="182.58"/>
  </r>
  <r>
    <x v="289"/>
    <s v="South"/>
    <x v="1"/>
    <s v="Monster Trucks"/>
    <n v="694.55"/>
  </r>
  <r>
    <x v="24"/>
    <s v="NorthWest"/>
    <x v="0"/>
    <s v="Stuffed Animals/Bears"/>
    <n v="598.78"/>
  </r>
  <r>
    <x v="24"/>
    <s v="NorthWest"/>
    <x v="2"/>
    <s v="LOL OMG Surprise"/>
    <n v="2415.62"/>
  </r>
  <r>
    <x v="290"/>
    <s v="Central"/>
    <x v="3"/>
    <s v="Monster Trucks"/>
    <n v="2418.9"/>
  </r>
  <r>
    <x v="68"/>
    <s v="West"/>
    <x v="4"/>
    <s v="LOL OMG Surprise"/>
    <n v="3903.27"/>
  </r>
  <r>
    <x v="291"/>
    <s v="North "/>
    <x v="4"/>
    <s v="Rainbow High Dolls"/>
    <n v="3465.69"/>
  </r>
  <r>
    <x v="255"/>
    <s v="West"/>
    <x v="0"/>
    <s v="Rainbow High Dolls"/>
    <n v="2572.6799999999998"/>
  </r>
  <r>
    <x v="284"/>
    <s v="South"/>
    <x v="1"/>
    <s v="Stuffed Animals/Bears"/>
    <n v="2388.54"/>
  </r>
  <r>
    <x v="196"/>
    <s v="West"/>
    <x v="2"/>
    <s v="Hot Wheels"/>
    <n v="366.42"/>
  </r>
  <r>
    <x v="123"/>
    <s v="Central"/>
    <x v="0"/>
    <s v="Rainbow High Dolls"/>
    <n v="1714.34"/>
  </r>
  <r>
    <x v="125"/>
    <s v="NorthWest"/>
    <x v="4"/>
    <s v="Rainbow High Dolls"/>
    <n v="1894.33"/>
  </r>
  <r>
    <x v="292"/>
    <s v="South"/>
    <x v="1"/>
    <s v="Rainbow High Dolls"/>
    <n v="438.51"/>
  </r>
  <r>
    <x v="101"/>
    <s v="NorthWest"/>
    <x v="3"/>
    <s v="LOL OMG Surprise"/>
    <n v="2336.7600000000002"/>
  </r>
  <r>
    <x v="158"/>
    <s v="NorthWest"/>
    <x v="1"/>
    <s v="LOL OMG Surprise"/>
    <n v="1925.89"/>
  </r>
  <r>
    <x v="150"/>
    <s v="NorthWest"/>
    <x v="4"/>
    <s v="Rainbow High Dolls"/>
    <n v="2323.81"/>
  </r>
  <r>
    <x v="273"/>
    <s v="South"/>
    <x v="2"/>
    <s v="LOL OMG Surprise"/>
    <n v="1545.34"/>
  </r>
  <r>
    <x v="293"/>
    <s v="Central"/>
    <x v="4"/>
    <s v="Rainbow High Dolls"/>
    <n v="2337.4"/>
  </r>
  <r>
    <x v="177"/>
    <s v="NorthWest"/>
    <x v="1"/>
    <s v="Rainbow High Dolls"/>
    <n v="703.02"/>
  </r>
  <r>
    <x v="109"/>
    <s v="Central"/>
    <x v="3"/>
    <s v="Stuffed Animals/Bears"/>
    <n v="1188.24"/>
  </r>
  <r>
    <x v="211"/>
    <s v="North "/>
    <x v="1"/>
    <s v="Hot Wheels"/>
    <n v="2192.21"/>
  </r>
  <r>
    <x v="260"/>
    <s v="West"/>
    <x v="4"/>
    <s v="LOL OMG Surprise"/>
    <n v="1052.98"/>
  </r>
  <r>
    <x v="148"/>
    <s v="West"/>
    <x v="1"/>
    <s v="LOL OMG Surprise"/>
    <n v="4766.66"/>
  </r>
  <r>
    <x v="83"/>
    <s v="South"/>
    <x v="0"/>
    <s v="Stuffed Animals/Bears"/>
    <n v="2094.27"/>
  </r>
  <r>
    <x v="294"/>
    <s v="West"/>
    <x v="4"/>
    <s v="LOL Surprise"/>
    <n v="1430.51"/>
  </r>
  <r>
    <x v="31"/>
    <s v="South"/>
    <x v="0"/>
    <s v="Monster Trucks"/>
    <n v="1672.35"/>
  </r>
  <r>
    <x v="295"/>
    <s v="West"/>
    <x v="1"/>
    <s v="LOL OMG Surprise"/>
    <n v="2152.25"/>
  </r>
  <r>
    <x v="296"/>
    <s v="Central"/>
    <x v="3"/>
    <s v="LOL Surprise"/>
    <n v="621.28"/>
  </r>
  <r>
    <x v="93"/>
    <s v="North "/>
    <x v="2"/>
    <s v="Rainbow High Dolls"/>
    <n v="311.5"/>
  </r>
  <r>
    <x v="297"/>
    <s v="NorthWest"/>
    <x v="2"/>
    <s v="Stuffed Animals/Bears"/>
    <n v="2085.7399999999998"/>
  </r>
  <r>
    <x v="90"/>
    <s v="West"/>
    <x v="3"/>
    <s v="Rainbow High Dolls"/>
    <n v="1743.66"/>
  </r>
  <r>
    <x v="31"/>
    <s v="West"/>
    <x v="3"/>
    <s v="Rainbow High Dolls"/>
    <n v="5706.48"/>
  </r>
  <r>
    <x v="269"/>
    <s v="NorthWest"/>
    <x v="1"/>
    <s v="LOL Surprise"/>
    <n v="1652.64"/>
  </r>
  <r>
    <x v="240"/>
    <s v="NorthWest"/>
    <x v="2"/>
    <s v="Monster Trucks"/>
    <n v="1293.08"/>
  </r>
  <r>
    <x v="135"/>
    <s v="Central"/>
    <x v="3"/>
    <s v="LOL Surprise"/>
    <n v="1112.04"/>
  </r>
  <r>
    <x v="298"/>
    <s v="North "/>
    <x v="1"/>
    <s v="LOL OMG Surprise"/>
    <n v="241.55"/>
  </r>
  <r>
    <x v="158"/>
    <s v="Central"/>
    <x v="2"/>
    <s v="LOL Surprise"/>
    <n v="1867.2"/>
  </r>
  <r>
    <x v="93"/>
    <s v="Central"/>
    <x v="1"/>
    <s v="LOL Surprise"/>
    <n v="687.45"/>
  </r>
  <r>
    <x v="299"/>
    <s v="Central"/>
    <x v="0"/>
    <s v="LOL Surprise"/>
    <n v="1436.28"/>
  </r>
  <r>
    <x v="237"/>
    <s v="Central"/>
    <x v="0"/>
    <s v="Rainbow High Dolls"/>
    <n v="4493.3500000000004"/>
  </r>
  <r>
    <x v="300"/>
    <s v="West"/>
    <x v="2"/>
    <s v="LOL OMG Surprise"/>
    <n v="2097.38"/>
  </r>
  <r>
    <x v="55"/>
    <s v="NorthWest"/>
    <x v="1"/>
    <s v="Monster Trucks"/>
    <n v="1374"/>
  </r>
  <r>
    <x v="71"/>
    <s v="NorthWest"/>
    <x v="3"/>
    <s v="Stuffed Animals/Bears"/>
    <n v="2390"/>
  </r>
  <r>
    <x v="96"/>
    <s v="North "/>
    <x v="4"/>
    <s v="LOL Surprise"/>
    <n v="623.85"/>
  </r>
  <r>
    <x v="301"/>
    <s v="North "/>
    <x v="3"/>
    <s v="LOL OMG Surprise"/>
    <n v="798.58"/>
  </r>
  <r>
    <x v="206"/>
    <s v="NorthWest"/>
    <x v="1"/>
    <s v="LOL OMG Surprise"/>
    <n v="1901.89"/>
  </r>
  <r>
    <x v="237"/>
    <s v="North "/>
    <x v="1"/>
    <s v="Rainbow High Dolls"/>
    <n v="1348.41"/>
  </r>
  <r>
    <x v="268"/>
    <s v="North "/>
    <x v="3"/>
    <s v="Hot Wheels"/>
    <n v="511.19"/>
  </r>
  <r>
    <x v="20"/>
    <s v="West"/>
    <x v="3"/>
    <s v="LOL Surprise"/>
    <n v="2624.65"/>
  </r>
  <r>
    <x v="302"/>
    <s v="South"/>
    <x v="2"/>
    <s v="LOL OMG Surprise"/>
    <n v="2403.0100000000002"/>
  </r>
  <r>
    <x v="291"/>
    <s v="South"/>
    <x v="1"/>
    <s v="LOL OMG Surprise"/>
    <n v="6839.71"/>
  </r>
  <r>
    <x v="283"/>
    <s v="North "/>
    <x v="4"/>
    <s v="Rainbow High Dolls"/>
    <n v="2174.39"/>
  </r>
  <r>
    <x v="90"/>
    <s v="North "/>
    <x v="2"/>
    <s v="Rainbow High Dolls"/>
    <n v="1603.09"/>
  </r>
  <r>
    <x v="287"/>
    <s v="North "/>
    <x v="1"/>
    <s v="Rainbow High Dolls"/>
    <n v="651.32000000000005"/>
  </r>
  <r>
    <x v="66"/>
    <s v="North "/>
    <x v="1"/>
    <s v="Monster Trucks"/>
    <n v="837.16"/>
  </r>
  <r>
    <x v="303"/>
    <s v="West"/>
    <x v="3"/>
    <s v="Hot Wheels"/>
    <n v="2184.6999999999998"/>
  </r>
  <r>
    <x v="243"/>
    <s v="North "/>
    <x v="3"/>
    <s v="LOL OMG Surprise"/>
    <n v="403.58"/>
  </r>
  <r>
    <x v="257"/>
    <s v="South"/>
    <x v="0"/>
    <s v="Rainbow High Dolls"/>
    <n v="1937.27"/>
  </r>
  <r>
    <x v="216"/>
    <s v="Central"/>
    <x v="2"/>
    <s v="Rainbow High Dolls"/>
    <n v="2480.94"/>
  </r>
  <r>
    <x v="176"/>
    <s v="South"/>
    <x v="1"/>
    <s v="Hot Wheels"/>
    <n v="1710.86"/>
  </r>
  <r>
    <x v="138"/>
    <s v="West"/>
    <x v="4"/>
    <s v="Hot Wheels"/>
    <n v="1304.1199999999999"/>
  </r>
  <r>
    <x v="304"/>
    <s v="South"/>
    <x v="3"/>
    <s v="Stuffed Animals/Bears"/>
    <n v="1790.45"/>
  </r>
  <r>
    <x v="255"/>
    <s v="North "/>
    <x v="2"/>
    <s v="Rainbow High Dolls"/>
    <n v="1551.46"/>
  </r>
  <r>
    <x v="215"/>
    <s v="NorthWest"/>
    <x v="3"/>
    <s v="Rainbow High Dolls"/>
    <n v="1302.79"/>
  </r>
  <r>
    <x v="303"/>
    <s v="NorthWest"/>
    <x v="4"/>
    <s v="LOL Surprise"/>
    <n v="2611.7600000000002"/>
  </r>
  <r>
    <x v="173"/>
    <s v="NorthWest"/>
    <x v="1"/>
    <s v="Hot Wheels"/>
    <n v="2121.67"/>
  </r>
  <r>
    <x v="86"/>
    <s v="Central"/>
    <x v="4"/>
    <s v="Hot Wheels"/>
    <n v="1477.96"/>
  </r>
  <r>
    <x v="103"/>
    <s v="North "/>
    <x v="4"/>
    <s v="Hot Wheels"/>
    <n v="1559.11"/>
  </r>
  <r>
    <x v="34"/>
    <s v="NorthWest"/>
    <x v="3"/>
    <s v="LOL Surprise"/>
    <n v="1735.12"/>
  </r>
  <r>
    <x v="74"/>
    <s v="NorthWest"/>
    <x v="2"/>
    <s v="LOL Surprise"/>
    <n v="1679.95"/>
  </r>
  <r>
    <x v="305"/>
    <s v="North "/>
    <x v="0"/>
    <s v="Rainbow High Dolls"/>
    <n v="2303.7800000000002"/>
  </r>
  <r>
    <x v="49"/>
    <s v="NorthWest"/>
    <x v="4"/>
    <s v="Rainbow High Dolls"/>
    <n v="1131.5"/>
  </r>
  <r>
    <x v="282"/>
    <s v="West"/>
    <x v="4"/>
    <s v="Hot Wheels"/>
    <n v="2401.84"/>
  </r>
  <r>
    <x v="306"/>
    <s v="NorthWest"/>
    <x v="4"/>
    <s v="Monster Trucks"/>
    <n v="679.12"/>
  </r>
  <r>
    <x v="187"/>
    <s v="Central"/>
    <x v="0"/>
    <s v="Hot Wheels"/>
    <n v="1260.8800000000001"/>
  </r>
  <r>
    <x v="186"/>
    <s v="NorthWest"/>
    <x v="1"/>
    <s v="Hot Wheels"/>
    <n v="1680.42"/>
  </r>
  <r>
    <x v="307"/>
    <s v="Central"/>
    <x v="4"/>
    <s v="LOL OMG Surprise"/>
    <n v="2288.2600000000002"/>
  </r>
  <r>
    <x v="42"/>
    <s v="South"/>
    <x v="2"/>
    <s v="LOL OMG Surprise"/>
    <n v="315.02999999999997"/>
  </r>
  <r>
    <x v="191"/>
    <s v="West"/>
    <x v="4"/>
    <s v="LOL OMG Surprise"/>
    <n v="2341.41"/>
  </r>
  <r>
    <x v="7"/>
    <s v="NorthWest"/>
    <x v="1"/>
    <s v="LOL Surprise"/>
    <n v="2584.16"/>
  </r>
  <r>
    <x v="308"/>
    <s v="Central"/>
    <x v="0"/>
    <s v="Stuffed Animals/Bears"/>
    <n v="1765.6"/>
  </r>
  <r>
    <x v="154"/>
    <s v="North "/>
    <x v="4"/>
    <s v="LOL OMG Surprise"/>
    <n v="2110.1999999999998"/>
  </r>
  <r>
    <x v="237"/>
    <s v="West"/>
    <x v="3"/>
    <s v="LOL OMG Surprise"/>
    <n v="2076.33"/>
  </r>
  <r>
    <x v="163"/>
    <s v="NorthWest"/>
    <x v="0"/>
    <s v="LOL Surprise"/>
    <n v="2379.64"/>
  </r>
  <r>
    <x v="309"/>
    <s v="Central"/>
    <x v="0"/>
    <s v="Stuffed Animals/Bears"/>
    <n v="2202.15"/>
  </r>
  <r>
    <x v="310"/>
    <s v="Central"/>
    <x v="4"/>
    <s v="Rainbow High Dolls"/>
    <n v="1831.81"/>
  </r>
  <r>
    <x v="6"/>
    <s v="West"/>
    <x v="4"/>
    <s v="LOL Surprise"/>
    <n v="2079.73"/>
  </r>
  <r>
    <x v="252"/>
    <s v="Central"/>
    <x v="4"/>
    <s v="Monster Trucks"/>
    <n v="1189.8900000000001"/>
  </r>
  <r>
    <x v="255"/>
    <s v="North "/>
    <x v="0"/>
    <s v="Hot Wheels"/>
    <n v="1354.46"/>
  </r>
  <r>
    <x v="16"/>
    <s v="West"/>
    <x v="2"/>
    <s v="LOL OMG Surprise"/>
    <n v="1674.03"/>
  </r>
  <r>
    <x v="136"/>
    <s v="West"/>
    <x v="4"/>
    <s v="Rainbow High Dolls"/>
    <n v="2356.6799999999998"/>
  </r>
  <r>
    <x v="311"/>
    <s v="South"/>
    <x v="3"/>
    <s v="Stuffed Animals/Bears"/>
    <n v="2438.11"/>
  </r>
  <r>
    <x v="20"/>
    <s v="North "/>
    <x v="1"/>
    <s v="Stuffed Animals/Bears"/>
    <n v="2662.69"/>
  </r>
  <r>
    <x v="241"/>
    <s v="South"/>
    <x v="4"/>
    <s v="Stuffed Animals/Bears"/>
    <n v="1402.58"/>
  </r>
  <r>
    <x v="152"/>
    <s v="South"/>
    <x v="2"/>
    <s v="LOL OMG Surprise"/>
    <n v="114.11"/>
  </r>
  <r>
    <x v="184"/>
    <s v="Central"/>
    <x v="3"/>
    <s v="LOL Surprise"/>
    <n v="304.12"/>
  </r>
  <r>
    <x v="239"/>
    <s v="Central"/>
    <x v="3"/>
    <s v="Rainbow High Dolls"/>
    <n v="602.64"/>
  </r>
  <r>
    <x v="78"/>
    <s v="North "/>
    <x v="0"/>
    <s v="Hot Wheels"/>
    <n v="5242.87"/>
  </r>
  <r>
    <x v="50"/>
    <s v="NorthWest"/>
    <x v="4"/>
    <s v="Monster Trucks"/>
    <n v="435.26"/>
  </r>
  <r>
    <x v="43"/>
    <s v="North "/>
    <x v="0"/>
    <s v="LOL OMG Surprise"/>
    <n v="2049.14"/>
  </r>
  <r>
    <x v="3"/>
    <s v="North "/>
    <x v="0"/>
    <s v="LOL Surprise"/>
    <n v="398.43"/>
  </r>
  <r>
    <x v="312"/>
    <s v="South"/>
    <x v="3"/>
    <s v="LOL OMG Surprise"/>
    <n v="348.16"/>
  </r>
  <r>
    <x v="23"/>
    <s v="Central"/>
    <x v="4"/>
    <s v="Monster Trucks"/>
    <n v="644.23"/>
  </r>
  <r>
    <x v="309"/>
    <s v="North "/>
    <x v="0"/>
    <s v="LOL OMG Surprise"/>
    <n v="495.06"/>
  </r>
  <r>
    <x v="67"/>
    <s v="North "/>
    <x v="2"/>
    <s v="Stuffed Animals/Bears"/>
    <n v="1830.79"/>
  </r>
  <r>
    <x v="65"/>
    <s v="South"/>
    <x v="1"/>
    <s v="Rainbow High Dolls"/>
    <n v="882.35"/>
  </r>
  <r>
    <x v="313"/>
    <s v="North "/>
    <x v="4"/>
    <s v="LOL Surprise"/>
    <n v="1155.04"/>
  </r>
  <r>
    <x v="175"/>
    <s v="North "/>
    <x v="3"/>
    <s v="LOL Surprise"/>
    <n v="601.05999999999995"/>
  </r>
  <r>
    <x v="31"/>
    <s v="Central"/>
    <x v="4"/>
    <s v="LOL OMG Surprise"/>
    <n v="4884.18"/>
  </r>
  <r>
    <x v="28"/>
    <s v="West"/>
    <x v="3"/>
    <s v="Hot Wheels"/>
    <n v="4970.2700000000004"/>
  </r>
  <r>
    <x v="145"/>
    <s v="South"/>
    <x v="2"/>
    <s v="Hot Wheels"/>
    <n v="1088.1400000000001"/>
  </r>
  <r>
    <x v="254"/>
    <s v="Central"/>
    <x v="4"/>
    <s v="LOL Surprise"/>
    <n v="4482.7"/>
  </r>
  <r>
    <x v="126"/>
    <s v="Central"/>
    <x v="4"/>
    <s v="Hot Wheels"/>
    <n v="502.44"/>
  </r>
  <r>
    <x v="314"/>
    <s v="Central"/>
    <x v="2"/>
    <s v="LOL Surprise"/>
    <n v="2437.9499999999998"/>
  </r>
  <r>
    <x v="6"/>
    <s v="NorthWest"/>
    <x v="1"/>
    <s v="Hot Wheels"/>
    <n v="1358.9"/>
  </r>
  <r>
    <x v="279"/>
    <s v="Central"/>
    <x v="4"/>
    <s v="Stuffed Animals/Bears"/>
    <n v="1715.03"/>
  </r>
  <r>
    <x v="107"/>
    <s v="North "/>
    <x v="2"/>
    <s v="LOL Surprise"/>
    <n v="1936.98"/>
  </r>
  <r>
    <x v="63"/>
    <s v="NorthWest"/>
    <x v="1"/>
    <s v="Hot Wheels"/>
    <n v="844.52"/>
  </r>
  <r>
    <x v="110"/>
    <s v="West"/>
    <x v="3"/>
    <s v="Hot Wheels"/>
    <n v="589.80999999999995"/>
  </r>
  <r>
    <x v="124"/>
    <s v="Central"/>
    <x v="0"/>
    <s v="LOL Surprise"/>
    <n v="1092.97"/>
  </r>
  <r>
    <x v="69"/>
    <s v="West"/>
    <x v="0"/>
    <s v="LOL OMG Surprise"/>
    <n v="2535.52"/>
  </r>
  <r>
    <x v="264"/>
    <s v="South"/>
    <x v="0"/>
    <s v="LOL OMG Surprise"/>
    <n v="2166.98"/>
  </r>
  <r>
    <x v="61"/>
    <s v="West"/>
    <x v="4"/>
    <s v="LOL Surprise"/>
    <n v="246.15"/>
  </r>
  <r>
    <x v="55"/>
    <s v="NorthWest"/>
    <x v="2"/>
    <s v="Monster Trucks"/>
    <n v="1025.5899999999999"/>
  </r>
  <r>
    <x v="291"/>
    <s v="South"/>
    <x v="1"/>
    <s v="Rainbow High Dolls"/>
    <n v="1690.1"/>
  </r>
  <r>
    <x v="198"/>
    <s v="NorthWest"/>
    <x v="0"/>
    <s v="Monster Trucks"/>
    <n v="1667.86"/>
  </r>
  <r>
    <x v="73"/>
    <s v="West"/>
    <x v="1"/>
    <s v="Rainbow High Dolls"/>
    <n v="447.56"/>
  </r>
  <r>
    <x v="128"/>
    <s v="South"/>
    <x v="4"/>
    <s v="Monster Trucks"/>
    <n v="1215.53"/>
  </r>
  <r>
    <x v="84"/>
    <s v="West"/>
    <x v="4"/>
    <s v="Rainbow High Dolls"/>
    <n v="610.41"/>
  </r>
  <r>
    <x v="79"/>
    <s v="South"/>
    <x v="1"/>
    <s v="LOL OMG Surprise"/>
    <n v="1681.73"/>
  </r>
  <r>
    <x v="92"/>
    <s v="Central"/>
    <x v="3"/>
    <s v="LOL Surprise"/>
    <n v="1728.12"/>
  </r>
  <r>
    <x v="42"/>
    <s v="North "/>
    <x v="4"/>
    <s v="LOL Surprise"/>
    <n v="1423.64"/>
  </r>
  <r>
    <x v="211"/>
    <s v="South"/>
    <x v="4"/>
    <s v="Hot Wheels"/>
    <n v="2070.0500000000002"/>
  </r>
  <r>
    <x v="315"/>
    <s v="NorthWest"/>
    <x v="4"/>
    <s v="Stuffed Animals/Bears"/>
    <n v="2209.46"/>
  </r>
  <r>
    <x v="229"/>
    <s v="West"/>
    <x v="3"/>
    <s v="Monster Trucks"/>
    <n v="506.94"/>
  </r>
  <r>
    <x v="311"/>
    <s v="South"/>
    <x v="1"/>
    <s v="Monster Trucks"/>
    <n v="3225.52"/>
  </r>
  <r>
    <x v="316"/>
    <s v="West"/>
    <x v="1"/>
    <s v="Hot Wheels"/>
    <n v="1214.6400000000001"/>
  </r>
  <r>
    <x v="263"/>
    <s v="North "/>
    <x v="2"/>
    <s v="Rainbow High Dolls"/>
    <n v="865.96"/>
  </r>
  <r>
    <x v="275"/>
    <s v="West"/>
    <x v="4"/>
    <s v="Stuffed Animals/Bears"/>
    <n v="1730.04"/>
  </r>
  <r>
    <x v="293"/>
    <s v="South"/>
    <x v="3"/>
    <s v="LOL Surprise"/>
    <n v="753.21"/>
  </r>
  <r>
    <x v="317"/>
    <s v="Central"/>
    <x v="0"/>
    <s v="Monster Trucks"/>
    <n v="1726.75"/>
  </r>
  <r>
    <x v="18"/>
    <s v="South"/>
    <x v="4"/>
    <s v="Hot Wheels"/>
    <n v="1676.56"/>
  </r>
  <r>
    <x v="264"/>
    <s v="South"/>
    <x v="2"/>
    <s v="LOL Surprise"/>
    <n v="2520.87"/>
  </r>
  <r>
    <x v="35"/>
    <s v="West"/>
    <x v="4"/>
    <s v="LOL Surprise"/>
    <n v="2677.23"/>
  </r>
  <r>
    <x v="174"/>
    <s v="West"/>
    <x v="3"/>
    <s v="LOL Surprise"/>
    <n v="1514.9"/>
  </r>
  <r>
    <x v="290"/>
    <s v="Central"/>
    <x v="0"/>
    <s v="Hot Wheels"/>
    <n v="2371.17"/>
  </r>
  <r>
    <x v="154"/>
    <s v="NorthWest"/>
    <x v="0"/>
    <s v="LOL Surprise"/>
    <n v="582.08000000000004"/>
  </r>
  <r>
    <x v="108"/>
    <s v="NorthWest"/>
    <x v="4"/>
    <s v="Hot Wheels"/>
    <n v="2543.4499999999998"/>
  </r>
  <r>
    <x v="191"/>
    <s v="North "/>
    <x v="1"/>
    <s v="Hot Wheels"/>
    <n v="2384.27"/>
  </r>
  <r>
    <x v="225"/>
    <s v="North "/>
    <x v="4"/>
    <s v="Stuffed Animals/Bears"/>
    <n v="1905.31"/>
  </r>
  <r>
    <x v="23"/>
    <s v="NorthWest"/>
    <x v="3"/>
    <s v="Stuffed Animals/Bears"/>
    <n v="2121.19"/>
  </r>
  <r>
    <x v="235"/>
    <s v="South"/>
    <x v="4"/>
    <s v="Rainbow High Dolls"/>
    <n v="2461.4699999999998"/>
  </r>
  <r>
    <x v="183"/>
    <s v="South"/>
    <x v="1"/>
    <s v="Monster Trucks"/>
    <n v="2505.9"/>
  </r>
  <r>
    <x v="214"/>
    <s v="NorthWest"/>
    <x v="4"/>
    <s v="Hot Wheels"/>
    <n v="1400.65"/>
  </r>
  <r>
    <x v="107"/>
    <s v="NorthWest"/>
    <x v="4"/>
    <s v="LOL OMG Surprise"/>
    <n v="1292.68"/>
  </r>
  <r>
    <x v="241"/>
    <s v="South"/>
    <x v="1"/>
    <s v="LOL OMG Surprise"/>
    <n v="1552.49"/>
  </r>
  <r>
    <x v="185"/>
    <s v="West"/>
    <x v="2"/>
    <s v="Monster Trucks"/>
    <n v="1119.3"/>
  </r>
  <r>
    <x v="313"/>
    <s v="Central"/>
    <x v="2"/>
    <s v="LOL OMG Surprise"/>
    <n v="3286.81"/>
  </r>
  <r>
    <x v="257"/>
    <s v="South"/>
    <x v="4"/>
    <s v="Monster Trucks"/>
    <n v="1693.23"/>
  </r>
  <r>
    <x v="81"/>
    <s v="West"/>
    <x v="4"/>
    <s v="Rainbow High Dolls"/>
    <n v="237.26"/>
  </r>
  <r>
    <x v="23"/>
    <s v="NorthWest"/>
    <x v="1"/>
    <s v="Rainbow High Dolls"/>
    <n v="2433.56"/>
  </r>
  <r>
    <x v="256"/>
    <s v="North "/>
    <x v="1"/>
    <s v="Hot Wheels"/>
    <n v="2208.44"/>
  </r>
  <r>
    <x v="64"/>
    <s v="South"/>
    <x v="3"/>
    <s v="LOL Surprise"/>
    <n v="1515.75"/>
  </r>
  <r>
    <x v="318"/>
    <s v="South"/>
    <x v="4"/>
    <s v="Rainbow High Dolls"/>
    <n v="2066.69"/>
  </r>
  <r>
    <x v="161"/>
    <s v="Central"/>
    <x v="2"/>
    <s v="Hot Wheels"/>
    <n v="2633.28"/>
  </r>
  <r>
    <x v="105"/>
    <s v="NorthWest"/>
    <x v="2"/>
    <s v="Monster Trucks"/>
    <n v="1941.51"/>
  </r>
  <r>
    <x v="104"/>
    <s v="South"/>
    <x v="0"/>
    <s v="LOL Surprise"/>
    <n v="1254.92"/>
  </r>
  <r>
    <x v="302"/>
    <s v="West"/>
    <x v="3"/>
    <s v="LOL OMG Surprise"/>
    <n v="1473.98"/>
  </r>
  <r>
    <x v="121"/>
    <s v="South"/>
    <x v="1"/>
    <s v="LOL Surprise"/>
    <n v="1264.29"/>
  </r>
  <r>
    <x v="78"/>
    <s v="North "/>
    <x v="3"/>
    <s v="LOL OMG Surprise"/>
    <n v="2124.63"/>
  </r>
  <r>
    <x v="236"/>
    <s v="NorthWest"/>
    <x v="3"/>
    <s v="Stuffed Animals/Bears"/>
    <n v="2198.6799999999998"/>
  </r>
  <r>
    <x v="290"/>
    <s v="North "/>
    <x v="3"/>
    <s v="Stuffed Animals/Bears"/>
    <n v="1784.53"/>
  </r>
  <r>
    <x v="166"/>
    <s v="Central"/>
    <x v="4"/>
    <s v="Rainbow High Dolls"/>
    <n v="1889.28"/>
  </r>
  <r>
    <x v="92"/>
    <s v="North "/>
    <x v="1"/>
    <s v="LOL OMG Surprise"/>
    <n v="634.85"/>
  </r>
  <r>
    <x v="242"/>
    <s v="NorthWest"/>
    <x v="4"/>
    <s v="Hot Wheels"/>
    <n v="2526.66"/>
  </r>
  <r>
    <x v="319"/>
    <s v="North "/>
    <x v="0"/>
    <s v="Hot Wheels"/>
    <n v="829.73"/>
  </r>
  <r>
    <x v="262"/>
    <s v="West"/>
    <x v="4"/>
    <s v="LOL OMG Surprise"/>
    <n v="2210.11"/>
  </r>
  <r>
    <x v="39"/>
    <s v="Central"/>
    <x v="3"/>
    <s v="LOL OMG Surprise"/>
    <n v="1410.15"/>
  </r>
  <r>
    <x v="301"/>
    <s v="West"/>
    <x v="4"/>
    <s v="LOL Surprise"/>
    <n v="1508.2"/>
  </r>
  <r>
    <x v="118"/>
    <s v="NorthWest"/>
    <x v="0"/>
    <s v="LOL Surprise"/>
    <n v="103.59"/>
  </r>
  <r>
    <x v="30"/>
    <s v="Central"/>
    <x v="4"/>
    <s v="Hot Wheels"/>
    <n v="2659.67"/>
  </r>
  <r>
    <x v="205"/>
    <s v="North "/>
    <x v="2"/>
    <s v="Hot Wheels"/>
    <n v="1338.09"/>
  </r>
  <r>
    <x v="165"/>
    <s v="NorthWest"/>
    <x v="1"/>
    <s v="LOL Surprise"/>
    <n v="959.6"/>
  </r>
  <r>
    <x v="156"/>
    <s v="West"/>
    <x v="0"/>
    <s v="Monster Trucks"/>
    <n v="759"/>
  </r>
  <r>
    <x v="320"/>
    <s v="North "/>
    <x v="2"/>
    <s v="Rainbow High Dolls"/>
    <n v="247.67"/>
  </r>
  <r>
    <x v="306"/>
    <s v="Central"/>
    <x v="1"/>
    <s v="Rainbow High Dolls"/>
    <n v="1989.13"/>
  </r>
  <r>
    <x v="243"/>
    <s v="West"/>
    <x v="0"/>
    <s v="LOL OMG Surprise"/>
    <n v="2430.02"/>
  </r>
  <r>
    <x v="301"/>
    <s v="Central"/>
    <x v="1"/>
    <s v="Rainbow High Dolls"/>
    <n v="1051.22"/>
  </r>
  <r>
    <x v="321"/>
    <s v="South"/>
    <x v="0"/>
    <s v="Hot Wheels"/>
    <n v="3614.66"/>
  </r>
  <r>
    <x v="106"/>
    <s v="Central"/>
    <x v="0"/>
    <s v="LOL Surprise"/>
    <n v="1461.09"/>
  </r>
  <r>
    <x v="322"/>
    <s v="NorthWest"/>
    <x v="1"/>
    <s v="Hot Wheels"/>
    <n v="1926.61"/>
  </r>
  <r>
    <x v="163"/>
    <s v="Central"/>
    <x v="0"/>
    <s v="LOL OMG Surprise"/>
    <n v="595.88"/>
  </r>
  <r>
    <x v="320"/>
    <s v="South"/>
    <x v="4"/>
    <s v="Rainbow High Dolls"/>
    <n v="614.09"/>
  </r>
  <r>
    <x v="298"/>
    <s v="North "/>
    <x v="2"/>
    <s v="Rainbow High Dolls"/>
    <n v="971.17"/>
  </r>
  <r>
    <x v="155"/>
    <s v="West"/>
    <x v="0"/>
    <s v="Monster Trucks"/>
    <n v="1604.85"/>
  </r>
  <r>
    <x v="53"/>
    <s v="Central"/>
    <x v="0"/>
    <s v="Hot Wheels"/>
    <n v="1823.29"/>
  </r>
  <r>
    <x v="1"/>
    <s v="South"/>
    <x v="2"/>
    <s v="LOL Surprise"/>
    <n v="2248.9899999999998"/>
  </r>
  <r>
    <x v="62"/>
    <s v="NorthWest"/>
    <x v="1"/>
    <s v="Hot Wheels"/>
    <n v="969.21"/>
  </r>
  <r>
    <x v="232"/>
    <s v="South"/>
    <x v="4"/>
    <s v="LOL OMG Surprise"/>
    <n v="1733.1"/>
  </r>
  <r>
    <x v="286"/>
    <s v="Central"/>
    <x v="3"/>
    <s v="Hot Wheels"/>
    <n v="1145.3599999999999"/>
  </r>
  <r>
    <x v="253"/>
    <s v="North "/>
    <x v="4"/>
    <s v="LOL Surprise"/>
    <n v="2349.65"/>
  </r>
  <r>
    <x v="300"/>
    <s v="West"/>
    <x v="0"/>
    <s v="Rainbow High Dolls"/>
    <n v="1334.18"/>
  </r>
  <r>
    <x v="146"/>
    <s v="South"/>
    <x v="2"/>
    <s v="LOL OMG Surprise"/>
    <n v="1104.07"/>
  </r>
  <r>
    <x v="269"/>
    <s v="South"/>
    <x v="2"/>
    <s v="LOL Surprise"/>
    <n v="1328.89"/>
  </r>
  <r>
    <x v="297"/>
    <s v="NorthWest"/>
    <x v="2"/>
    <s v="Monster Trucks"/>
    <n v="1421.74"/>
  </r>
  <r>
    <x v="313"/>
    <s v="North "/>
    <x v="0"/>
    <s v="Rainbow High Dolls"/>
    <n v="1029.97"/>
  </r>
  <r>
    <x v="49"/>
    <s v="NorthWest"/>
    <x v="3"/>
    <s v="LOL Surprise"/>
    <n v="386.36"/>
  </r>
  <r>
    <x v="138"/>
    <s v="NorthWest"/>
    <x v="3"/>
    <s v="Stuffed Animals/Bears"/>
    <n v="2018.54"/>
  </r>
  <r>
    <x v="323"/>
    <s v="West"/>
    <x v="1"/>
    <s v="Rainbow High Dolls"/>
    <n v="1116.3699999999999"/>
  </r>
  <r>
    <x v="11"/>
    <s v="West"/>
    <x v="1"/>
    <s v="Hot Wheels"/>
    <n v="2309.92"/>
  </r>
  <r>
    <x v="302"/>
    <s v="North "/>
    <x v="2"/>
    <s v="Hot Wheels"/>
    <n v="2268.77"/>
  </r>
  <r>
    <x v="124"/>
    <s v="Central"/>
    <x v="1"/>
    <s v="Rainbow High Dolls"/>
    <n v="2399.2600000000002"/>
  </r>
  <r>
    <x v="15"/>
    <s v="South"/>
    <x v="2"/>
    <s v="Rainbow High Dolls"/>
    <n v="1755.11"/>
  </r>
  <r>
    <x v="324"/>
    <s v="North "/>
    <x v="2"/>
    <s v="Rainbow High Dolls"/>
    <n v="1368.11"/>
  </r>
  <r>
    <x v="128"/>
    <s v="West"/>
    <x v="2"/>
    <s v="LOL OMG Surprise"/>
    <n v="594.84"/>
  </r>
  <r>
    <x v="187"/>
    <s v="NorthWest"/>
    <x v="1"/>
    <s v="Hot Wheels"/>
    <n v="1193.5999999999999"/>
  </r>
  <r>
    <x v="287"/>
    <s v="West"/>
    <x v="0"/>
    <s v="LOL OMG Surprise"/>
    <n v="1364.2"/>
  </r>
  <r>
    <x v="276"/>
    <s v="North "/>
    <x v="0"/>
    <s v="LOL Surprise"/>
    <n v="2562.0300000000002"/>
  </r>
  <r>
    <x v="306"/>
    <s v="Central"/>
    <x v="3"/>
    <s v="LOL Surprise"/>
    <n v="597.30999999999995"/>
  </r>
  <r>
    <x v="7"/>
    <s v="South"/>
    <x v="1"/>
    <s v="Rainbow High Dolls"/>
    <n v="1383.96"/>
  </r>
  <r>
    <x v="216"/>
    <s v="Central"/>
    <x v="0"/>
    <s v="Hot Wheels"/>
    <n v="2077.34"/>
  </r>
  <r>
    <x v="325"/>
    <s v="West"/>
    <x v="1"/>
    <s v="Stuffed Animals/Bears"/>
    <n v="2538.61"/>
  </r>
  <r>
    <x v="295"/>
    <s v="North "/>
    <x v="2"/>
    <s v="Hot Wheels"/>
    <n v="1962.09"/>
  </r>
  <r>
    <x v="256"/>
    <s v="Central"/>
    <x v="0"/>
    <s v="LOL Surprise"/>
    <n v="2406.3000000000002"/>
  </r>
  <r>
    <x v="7"/>
    <s v="South"/>
    <x v="0"/>
    <s v="Monster Trucks"/>
    <n v="2576.2399999999998"/>
  </r>
  <r>
    <x v="292"/>
    <s v="Central"/>
    <x v="0"/>
    <s v="LOL OMG Surprise"/>
    <n v="771.52"/>
  </r>
  <r>
    <x v="326"/>
    <s v="South"/>
    <x v="1"/>
    <s v="Stuffed Animals/Bears"/>
    <n v="2288.0500000000002"/>
  </r>
  <r>
    <x v="22"/>
    <s v="West"/>
    <x v="2"/>
    <s v="Rainbow High Dolls"/>
    <n v="1319.93"/>
  </r>
  <r>
    <x v="289"/>
    <s v="South"/>
    <x v="1"/>
    <s v="Hot Wheels"/>
    <n v="2126.94"/>
  </r>
  <r>
    <x v="269"/>
    <s v="North "/>
    <x v="3"/>
    <s v="Rainbow High Dolls"/>
    <n v="1774.5"/>
  </r>
  <r>
    <x v="269"/>
    <s v="North "/>
    <x v="0"/>
    <s v="Monster Trucks"/>
    <n v="499.25"/>
  </r>
  <r>
    <x v="188"/>
    <s v="North "/>
    <x v="3"/>
    <s v="LOL Surprise"/>
    <n v="897.11"/>
  </r>
  <r>
    <x v="0"/>
    <s v="West"/>
    <x v="0"/>
    <s v="LOL OMG Surprise"/>
    <n v="982.05"/>
  </r>
  <r>
    <x v="270"/>
    <s v="West"/>
    <x v="4"/>
    <s v="Monster Trucks"/>
    <n v="5394.2"/>
  </r>
  <r>
    <x v="78"/>
    <s v="NorthWest"/>
    <x v="1"/>
    <s v="Stuffed Animals/Bears"/>
    <n v="2366.54"/>
  </r>
  <r>
    <x v="228"/>
    <s v="Central"/>
    <x v="1"/>
    <s v="Monster Trucks"/>
    <n v="86.38"/>
  </r>
  <r>
    <x v="4"/>
    <s v="NorthWest"/>
    <x v="1"/>
    <s v="Rainbow High Dolls"/>
    <n v="1682.5"/>
  </r>
  <r>
    <x v="71"/>
    <s v="Central"/>
    <x v="0"/>
    <s v="LOL Surprise"/>
    <n v="142.81"/>
  </r>
  <r>
    <x v="64"/>
    <s v="Central"/>
    <x v="4"/>
    <s v="Monster Trucks"/>
    <n v="1438.83"/>
  </r>
  <r>
    <x v="124"/>
    <s v="Central"/>
    <x v="1"/>
    <s v="Hot Wheels"/>
    <n v="1347.24"/>
  </r>
  <r>
    <x v="327"/>
    <s v="Central"/>
    <x v="3"/>
    <s v="Monster Trucks"/>
    <n v="1315.88"/>
  </r>
  <r>
    <x v="184"/>
    <s v="South"/>
    <x v="4"/>
    <s v="LOL Surprise"/>
    <n v="191.15"/>
  </r>
  <r>
    <x v="90"/>
    <s v="NorthWest"/>
    <x v="3"/>
    <s v="Monster Trucks"/>
    <n v="1654"/>
  </r>
  <r>
    <x v="65"/>
    <s v="West"/>
    <x v="1"/>
    <s v="Monster Trucks"/>
    <n v="242.89"/>
  </r>
  <r>
    <x v="94"/>
    <s v="Central"/>
    <x v="1"/>
    <s v="Stuffed Animals/Bears"/>
    <n v="2622.82"/>
  </r>
  <r>
    <x v="182"/>
    <s v="NorthWest"/>
    <x v="2"/>
    <s v="Rainbow High Dolls"/>
    <n v="2328.6999999999998"/>
  </r>
  <r>
    <x v="11"/>
    <s v="North "/>
    <x v="1"/>
    <s v="Rainbow High Dolls"/>
    <n v="4715.68"/>
  </r>
  <r>
    <x v="250"/>
    <s v="West"/>
    <x v="4"/>
    <s v="Hot Wheels"/>
    <n v="986.03"/>
  </r>
  <r>
    <x v="16"/>
    <s v="South"/>
    <x v="3"/>
    <s v="Hot Wheels"/>
    <n v="1748.71"/>
  </r>
  <r>
    <x v="127"/>
    <s v="NorthWest"/>
    <x v="0"/>
    <s v="Monster Trucks"/>
    <n v="1110.99"/>
  </r>
  <r>
    <x v="4"/>
    <s v="West"/>
    <x v="4"/>
    <s v="Rainbow High Dolls"/>
    <n v="1316.55"/>
  </r>
  <r>
    <x v="21"/>
    <s v="NorthWest"/>
    <x v="3"/>
    <s v="Rainbow High Dolls"/>
    <n v="1932.98"/>
  </r>
  <r>
    <x v="290"/>
    <s v="Central"/>
    <x v="2"/>
    <s v="Hot Wheels"/>
    <n v="1701.3"/>
  </r>
  <r>
    <x v="213"/>
    <s v="NorthWest"/>
    <x v="2"/>
    <s v="Rainbow High Dolls"/>
    <n v="9097.1200000000008"/>
  </r>
  <r>
    <x v="33"/>
    <s v="NorthWest"/>
    <x v="3"/>
    <s v="Hot Wheels"/>
    <n v="891.55"/>
  </r>
  <r>
    <x v="85"/>
    <s v="West"/>
    <x v="4"/>
    <s v="LOL OMG Surprise"/>
    <n v="3851.88"/>
  </r>
  <r>
    <x v="184"/>
    <s v="North "/>
    <x v="0"/>
    <s v="Stuffed Animals/Bears"/>
    <n v="2190.5500000000002"/>
  </r>
  <r>
    <x v="328"/>
    <s v="North "/>
    <x v="4"/>
    <s v="Rainbow High Dolls"/>
    <n v="2198.66"/>
  </r>
  <r>
    <x v="147"/>
    <s v="South"/>
    <x v="4"/>
    <s v="Rainbow High Dolls"/>
    <n v="1568.42"/>
  </r>
  <r>
    <x v="329"/>
    <s v="West"/>
    <x v="1"/>
    <s v="LOL OMG Surprise"/>
    <n v="1282.8499999999999"/>
  </r>
  <r>
    <x v="155"/>
    <s v="Central"/>
    <x v="0"/>
    <s v="Rainbow High Dolls"/>
    <n v="1071.92"/>
  </r>
  <r>
    <x v="72"/>
    <s v="South"/>
    <x v="1"/>
    <s v="LOL OMG Surprise"/>
    <n v="2269.58"/>
  </r>
  <r>
    <x v="94"/>
    <s v="West"/>
    <x v="1"/>
    <s v="Monster Trucks"/>
    <n v="4443.09"/>
  </r>
  <r>
    <x v="268"/>
    <s v="NorthWest"/>
    <x v="0"/>
    <s v="Monster Trucks"/>
    <n v="1889.1"/>
  </r>
  <r>
    <x v="329"/>
    <s v="NorthWest"/>
    <x v="2"/>
    <s v="LOL OMG Surprise"/>
    <n v="126.7"/>
  </r>
  <r>
    <x v="116"/>
    <s v="South"/>
    <x v="3"/>
    <s v="Stuffed Animals/Bears"/>
    <n v="2259.46"/>
  </r>
  <r>
    <x v="310"/>
    <s v="South"/>
    <x v="4"/>
    <s v="Hot Wheels"/>
    <n v="523.48"/>
  </r>
  <r>
    <x v="114"/>
    <s v="North "/>
    <x v="1"/>
    <s v="Rainbow High Dolls"/>
    <n v="473.18"/>
  </r>
  <r>
    <x v="330"/>
    <s v="West"/>
    <x v="0"/>
    <s v="LOL Surprise"/>
    <n v="818.33"/>
  </r>
  <r>
    <x v="42"/>
    <s v="South"/>
    <x v="4"/>
    <s v="LOL OMG Surprise"/>
    <n v="126.85"/>
  </r>
  <r>
    <x v="331"/>
    <s v="West"/>
    <x v="4"/>
    <s v="Monster Trucks"/>
    <n v="1935.97"/>
  </r>
  <r>
    <x v="79"/>
    <s v="West"/>
    <x v="2"/>
    <s v="LOL OMG Surprise"/>
    <n v="2240.0700000000002"/>
  </r>
  <r>
    <x v="131"/>
    <s v="West"/>
    <x v="0"/>
    <s v="LOL Surprise"/>
    <n v="702.41"/>
  </r>
  <r>
    <x v="124"/>
    <s v="South"/>
    <x v="4"/>
    <s v="Monster Trucks"/>
    <n v="317.26"/>
  </r>
  <r>
    <x v="332"/>
    <s v="North "/>
    <x v="2"/>
    <s v="LOL Surprise"/>
    <n v="2056.7800000000002"/>
  </r>
  <r>
    <x v="173"/>
    <s v="Central"/>
    <x v="4"/>
    <s v="LOL OMG Surprise"/>
    <n v="304.44"/>
  </r>
  <r>
    <x v="43"/>
    <s v="West"/>
    <x v="1"/>
    <s v="Hot Wheels"/>
    <n v="85.63"/>
  </r>
  <r>
    <x v="64"/>
    <s v="South"/>
    <x v="3"/>
    <s v="Hot Wheels"/>
    <n v="2306.2199999999998"/>
  </r>
  <r>
    <x v="262"/>
    <s v="Central"/>
    <x v="2"/>
    <s v="Monster Trucks"/>
    <n v="2111.0100000000002"/>
  </r>
  <r>
    <x v="279"/>
    <s v="NorthWest"/>
    <x v="0"/>
    <s v="Hot Wheels"/>
    <n v="817.31"/>
  </r>
  <r>
    <x v="218"/>
    <s v="North "/>
    <x v="2"/>
    <s v="Monster Trucks"/>
    <n v="1404.23"/>
  </r>
  <r>
    <x v="150"/>
    <s v="Central"/>
    <x v="0"/>
    <s v="Monster Trucks"/>
    <n v="1120.28"/>
  </r>
  <r>
    <x v="87"/>
    <s v="Central"/>
    <x v="0"/>
    <s v="Stuffed Animals/Bears"/>
    <n v="1923.62"/>
  </r>
  <r>
    <x v="202"/>
    <s v="NorthWest"/>
    <x v="1"/>
    <s v="LOL OMG Surprise"/>
    <n v="2259.58"/>
  </r>
  <r>
    <x v="50"/>
    <s v="NorthWest"/>
    <x v="4"/>
    <s v="LOL Surprise"/>
    <n v="2679.24"/>
  </r>
  <r>
    <x v="159"/>
    <s v="Central"/>
    <x v="1"/>
    <s v="Stuffed Animals/Bears"/>
    <n v="1436.48"/>
  </r>
  <r>
    <x v="292"/>
    <s v="West"/>
    <x v="4"/>
    <s v="LOL Surprise"/>
    <n v="1990.49"/>
  </r>
  <r>
    <x v="90"/>
    <s v="NorthWest"/>
    <x v="0"/>
    <s v="Hot Wheels"/>
    <n v="2316.59"/>
  </r>
  <r>
    <x v="95"/>
    <s v="Central"/>
    <x v="0"/>
    <s v="Hot Wheels"/>
    <n v="1217.26"/>
  </r>
  <r>
    <x v="187"/>
    <s v="North "/>
    <x v="1"/>
    <s v="Rainbow High Dolls"/>
    <n v="1750.97"/>
  </r>
  <r>
    <x v="315"/>
    <s v="Central"/>
    <x v="3"/>
    <s v="Hot Wheels"/>
    <n v="1321.87"/>
  </r>
  <r>
    <x v="294"/>
    <s v="North "/>
    <x v="1"/>
    <s v="Stuffed Animals/Bears"/>
    <n v="2320.61"/>
  </r>
  <r>
    <x v="309"/>
    <s v="North "/>
    <x v="0"/>
    <s v="Monster Trucks"/>
    <n v="211.27"/>
  </r>
  <r>
    <x v="281"/>
    <s v="North "/>
    <x v="0"/>
    <s v="Hot Wheels"/>
    <n v="608.80999999999995"/>
  </r>
  <r>
    <x v="199"/>
    <s v="South"/>
    <x v="0"/>
    <s v="LOL OMG Surprise"/>
    <n v="529.41"/>
  </r>
  <r>
    <x v="77"/>
    <s v="North "/>
    <x v="2"/>
    <s v="Rainbow High Dolls"/>
    <n v="582.67999999999995"/>
  </r>
  <r>
    <x v="109"/>
    <s v="West"/>
    <x v="0"/>
    <s v="Rainbow High Dolls"/>
    <n v="589.99"/>
  </r>
  <r>
    <x v="68"/>
    <s v="South"/>
    <x v="4"/>
    <s v="Hot Wheels"/>
    <n v="2455.31"/>
  </r>
  <r>
    <x v="296"/>
    <s v="Central"/>
    <x v="3"/>
    <s v="Hot Wheels"/>
    <n v="2265.21"/>
  </r>
  <r>
    <x v="333"/>
    <s v="Central"/>
    <x v="1"/>
    <s v="Rainbow High Dolls"/>
    <n v="1158.42"/>
  </r>
  <r>
    <x v="150"/>
    <s v="NorthWest"/>
    <x v="4"/>
    <s v="Monster Trucks"/>
    <n v="1138.8599999999999"/>
  </r>
  <r>
    <x v="80"/>
    <s v="West"/>
    <x v="2"/>
    <s v="Rainbow High Dolls"/>
    <n v="3433.73"/>
  </r>
  <r>
    <x v="204"/>
    <s v="West"/>
    <x v="1"/>
    <s v="LOL Surprise"/>
    <n v="1755.61"/>
  </r>
  <r>
    <x v="123"/>
    <s v="North "/>
    <x v="1"/>
    <s v="LOL OMG Surprise"/>
    <n v="537.30999999999995"/>
  </r>
  <r>
    <x v="157"/>
    <s v="South"/>
    <x v="0"/>
    <s v="Rainbow High Dolls"/>
    <n v="2787.68"/>
  </r>
  <r>
    <x v="23"/>
    <s v="West"/>
    <x v="1"/>
    <s v="LOL Surprise"/>
    <n v="442.03"/>
  </r>
  <r>
    <x v="313"/>
    <s v="South"/>
    <x v="3"/>
    <s v="Stuffed Animals/Bears"/>
    <n v="2202.4899999999998"/>
  </r>
  <r>
    <x v="72"/>
    <s v="North "/>
    <x v="4"/>
    <s v="Monster Trucks"/>
    <n v="1925.73"/>
  </r>
  <r>
    <x v="194"/>
    <s v="North "/>
    <x v="2"/>
    <s v="Stuffed Animals/Bears"/>
    <n v="1590.46"/>
  </r>
  <r>
    <x v="84"/>
    <s v="Central"/>
    <x v="4"/>
    <s v="Hot Wheels"/>
    <n v="1774.59"/>
  </r>
  <r>
    <x v="9"/>
    <s v="NorthWest"/>
    <x v="0"/>
    <s v="Rainbow High Dolls"/>
    <n v="2657.35"/>
  </r>
  <r>
    <x v="109"/>
    <s v="Central"/>
    <x v="3"/>
    <s v="Hot Wheels"/>
    <n v="1991.38"/>
  </r>
  <r>
    <x v="103"/>
    <s v="North "/>
    <x v="4"/>
    <s v="Hot Wheels"/>
    <n v="522.20000000000005"/>
  </r>
  <r>
    <x v="55"/>
    <s v="Central"/>
    <x v="2"/>
    <s v="Rainbow High Dolls"/>
    <n v="1958.04"/>
  </r>
  <r>
    <x v="204"/>
    <s v="NorthWest"/>
    <x v="0"/>
    <s v="LOL Surprise"/>
    <n v="641.39"/>
  </r>
  <r>
    <x v="257"/>
    <s v="North "/>
    <x v="0"/>
    <s v="LOL OMG Surprise"/>
    <n v="2208.69"/>
  </r>
  <r>
    <x v="163"/>
    <s v="West"/>
    <x v="1"/>
    <s v="LOL Surprise"/>
    <n v="1819.94"/>
  </r>
  <r>
    <x v="68"/>
    <s v="Central"/>
    <x v="4"/>
    <s v="LOL Surprise"/>
    <n v="2208.6999999999998"/>
  </r>
  <r>
    <x v="157"/>
    <s v="North "/>
    <x v="3"/>
    <s v="LOL OMG Surprise"/>
    <n v="2087.29"/>
  </r>
  <r>
    <x v="196"/>
    <s v="NorthWest"/>
    <x v="0"/>
    <s v="LOL OMG Surprise"/>
    <n v="2130.79"/>
  </r>
  <r>
    <x v="254"/>
    <s v="NorthWest"/>
    <x v="1"/>
    <s v="Hot Wheels"/>
    <n v="2199.38"/>
  </r>
  <r>
    <x v="27"/>
    <s v="South"/>
    <x v="0"/>
    <s v="Monster Trucks"/>
    <n v="1973.16"/>
  </r>
  <r>
    <x v="247"/>
    <s v="North "/>
    <x v="3"/>
    <s v="Rainbow High Dolls"/>
    <n v="1635.78"/>
  </r>
  <r>
    <x v="175"/>
    <s v="North "/>
    <x v="0"/>
    <s v="Hot Wheels"/>
    <n v="549.37"/>
  </r>
  <r>
    <x v="203"/>
    <s v="North "/>
    <x v="1"/>
    <s v="Rainbow High Dolls"/>
    <n v="1206.1199999999999"/>
  </r>
  <r>
    <x v="81"/>
    <s v="NorthWest"/>
    <x v="0"/>
    <s v="LOL Surprise"/>
    <n v="908.37"/>
  </r>
  <r>
    <x v="157"/>
    <s v="West"/>
    <x v="3"/>
    <s v="Rainbow High Dolls"/>
    <n v="6931.03"/>
  </r>
  <r>
    <x v="302"/>
    <s v="South"/>
    <x v="0"/>
    <s v="LOL OMG Surprise"/>
    <n v="2619"/>
  </r>
  <r>
    <x v="310"/>
    <s v="NorthWest"/>
    <x v="1"/>
    <s v="Hot Wheels"/>
    <n v="640.74"/>
  </r>
  <r>
    <x v="261"/>
    <s v="South"/>
    <x v="1"/>
    <s v="LOL Surprise"/>
    <n v="484.18"/>
  </r>
  <r>
    <x v="39"/>
    <s v="Central"/>
    <x v="0"/>
    <s v="Stuffed Animals/Bears"/>
    <n v="1346.64"/>
  </r>
  <r>
    <x v="316"/>
    <s v="NorthWest"/>
    <x v="0"/>
    <s v="Rainbow High Dolls"/>
    <n v="101.83"/>
  </r>
  <r>
    <x v="308"/>
    <s v="North "/>
    <x v="3"/>
    <s v="Monster Trucks"/>
    <n v="587.29"/>
  </r>
  <r>
    <x v="254"/>
    <s v="West"/>
    <x v="3"/>
    <s v="Rainbow High Dolls"/>
    <n v="3908.98"/>
  </r>
  <r>
    <x v="334"/>
    <s v="North "/>
    <x v="1"/>
    <s v="Stuffed Animals/Bears"/>
    <n v="1804.41"/>
  </r>
  <r>
    <x v="264"/>
    <s v="North "/>
    <x v="0"/>
    <s v="Hot Wheels"/>
    <n v="4562.9399999999996"/>
  </r>
  <r>
    <x v="104"/>
    <s v="West"/>
    <x v="4"/>
    <s v="Hot Wheels"/>
    <n v="1741.86"/>
  </r>
  <r>
    <x v="335"/>
    <s v="North "/>
    <x v="4"/>
    <s v="Monster Trucks"/>
    <n v="861.75"/>
  </r>
  <r>
    <x v="20"/>
    <s v="West"/>
    <x v="1"/>
    <s v="Rainbow High Dolls"/>
    <n v="233.16"/>
  </r>
  <r>
    <x v="103"/>
    <s v="NorthWest"/>
    <x v="4"/>
    <s v="Rainbow High Dolls"/>
    <n v="1220.3800000000001"/>
  </r>
  <r>
    <x v="261"/>
    <s v="NorthWest"/>
    <x v="3"/>
    <s v="LOL Surprise"/>
    <n v="148.27000000000001"/>
  </r>
  <r>
    <x v="224"/>
    <s v="North "/>
    <x v="3"/>
    <s v="Hot Wheels"/>
    <n v="2227.96"/>
  </r>
  <r>
    <x v="22"/>
    <s v="North "/>
    <x v="0"/>
    <s v="LOL Surprise"/>
    <n v="383.2"/>
  </r>
  <r>
    <x v="254"/>
    <s v="North "/>
    <x v="0"/>
    <s v="LOL Surprise"/>
    <n v="1603.84"/>
  </r>
  <r>
    <x v="324"/>
    <s v="NorthWest"/>
    <x v="2"/>
    <s v="LOL OMG Surprise"/>
    <n v="998.47"/>
  </r>
  <r>
    <x v="212"/>
    <s v="West"/>
    <x v="4"/>
    <s v="Rainbow High Dolls"/>
    <n v="1408.48"/>
  </r>
  <r>
    <x v="171"/>
    <s v="NorthWest"/>
    <x v="0"/>
    <s v="LOL Surprise"/>
    <n v="1960.15"/>
  </r>
  <r>
    <x v="297"/>
    <s v="South"/>
    <x v="3"/>
    <s v="LOL Surprise"/>
    <n v="1821.09"/>
  </r>
  <r>
    <x v="229"/>
    <s v="NorthWest"/>
    <x v="1"/>
    <s v="Rainbow High Dolls"/>
    <n v="2699.22"/>
  </r>
  <r>
    <x v="256"/>
    <s v="NorthWest"/>
    <x v="0"/>
    <s v="Hot Wheels"/>
    <n v="1297.94"/>
  </r>
  <r>
    <x v="18"/>
    <s v="South"/>
    <x v="4"/>
    <s v="Hot Wheels"/>
    <n v="1192.79"/>
  </r>
  <r>
    <x v="157"/>
    <s v="South"/>
    <x v="3"/>
    <s v="Hot Wheels"/>
    <n v="1253.07"/>
  </r>
  <r>
    <x v="16"/>
    <s v="South"/>
    <x v="2"/>
    <s v="LOL OMG Surprise"/>
    <n v="1713.06"/>
  </r>
  <r>
    <x v="303"/>
    <s v="Central"/>
    <x v="0"/>
    <s v="LOL Surprise"/>
    <n v="2475.9899999999998"/>
  </r>
  <r>
    <x v="233"/>
    <s v="Central"/>
    <x v="4"/>
    <s v="LOL Surprise"/>
    <n v="1839.22"/>
  </r>
  <r>
    <x v="304"/>
    <s v="Central"/>
    <x v="1"/>
    <s v="Stuffed Animals/Bears"/>
    <n v="2208.08"/>
  </r>
  <r>
    <x v="280"/>
    <s v="Central"/>
    <x v="0"/>
    <s v="Hot Wheels"/>
    <n v="1641.79"/>
  </r>
  <r>
    <x v="283"/>
    <s v="West"/>
    <x v="4"/>
    <s v="Monster Trucks"/>
    <n v="1052.46"/>
  </r>
  <r>
    <x v="227"/>
    <s v="North "/>
    <x v="4"/>
    <s v="Rainbow High Dolls"/>
    <n v="2456.2800000000002"/>
  </r>
  <r>
    <x v="184"/>
    <s v="NorthWest"/>
    <x v="2"/>
    <s v="Hot Wheels"/>
    <n v="1909.79"/>
  </r>
  <r>
    <x v="221"/>
    <s v="NorthWest"/>
    <x v="4"/>
    <s v="Hot Wheels"/>
    <n v="2128.48"/>
  </r>
  <r>
    <x v="16"/>
    <s v="NorthWest"/>
    <x v="2"/>
    <s v="LOL OMG Surprise"/>
    <n v="1186.3699999999999"/>
  </r>
  <r>
    <x v="336"/>
    <s v="West"/>
    <x v="0"/>
    <s v="Rainbow High Dolls"/>
    <n v="2047.72"/>
  </r>
  <r>
    <x v="139"/>
    <s v="North "/>
    <x v="3"/>
    <s v="Monster Trucks"/>
    <n v="1626.82"/>
  </r>
  <r>
    <x v="145"/>
    <s v="West"/>
    <x v="0"/>
    <s v="Stuffed Animals/Bears"/>
    <n v="509.01"/>
  </r>
  <r>
    <x v="70"/>
    <s v="NorthWest"/>
    <x v="1"/>
    <s v="LOL Surprise"/>
    <n v="1871.95"/>
  </r>
  <r>
    <x v="217"/>
    <s v="North "/>
    <x v="4"/>
    <s v="LOL OMG Surprise"/>
    <n v="2525.66"/>
  </r>
  <r>
    <x v="331"/>
    <s v="South"/>
    <x v="3"/>
    <s v="Hot Wheels"/>
    <n v="1996.86"/>
  </r>
  <r>
    <x v="96"/>
    <s v="NorthWest"/>
    <x v="3"/>
    <s v="Hot Wheels"/>
    <n v="661.79"/>
  </r>
  <r>
    <x v="277"/>
    <s v="NorthWest"/>
    <x v="2"/>
    <s v="LOL OMG Surprise"/>
    <n v="2132.71"/>
  </r>
  <r>
    <x v="328"/>
    <s v="North "/>
    <x v="0"/>
    <s v="LOL Surprise"/>
    <n v="1787.55"/>
  </r>
  <r>
    <x v="192"/>
    <s v="South"/>
    <x v="2"/>
    <s v="LOL OMG Surprise"/>
    <n v="2167.6"/>
  </r>
  <r>
    <x v="23"/>
    <s v="South"/>
    <x v="0"/>
    <s v="Monster Trucks"/>
    <n v="329.94"/>
  </r>
  <r>
    <x v="180"/>
    <s v="Central"/>
    <x v="1"/>
    <s v="LOL Surprise"/>
    <n v="1199.1500000000001"/>
  </r>
  <r>
    <x v="337"/>
    <s v="NorthWest"/>
    <x v="4"/>
    <s v="Hot Wheels"/>
    <n v="2425.92"/>
  </r>
  <r>
    <x v="50"/>
    <s v="Central"/>
    <x v="4"/>
    <s v="Stuffed Animals/Bears"/>
    <n v="2582.5100000000002"/>
  </r>
  <r>
    <x v="206"/>
    <s v="South"/>
    <x v="4"/>
    <s v="Rainbow High Dolls"/>
    <n v="865.33"/>
  </r>
  <r>
    <x v="30"/>
    <s v="NorthWest"/>
    <x v="0"/>
    <s v="Monster Trucks"/>
    <n v="539.20000000000005"/>
  </r>
  <r>
    <x v="176"/>
    <s v="West"/>
    <x v="4"/>
    <s v="LOL OMG Surprise"/>
    <n v="1488.16"/>
  </r>
  <r>
    <x v="222"/>
    <s v="West"/>
    <x v="3"/>
    <s v="Hot Wheels"/>
    <n v="1678.69"/>
  </r>
  <r>
    <x v="80"/>
    <s v="North "/>
    <x v="3"/>
    <s v="Hot Wheels"/>
    <n v="5923.13"/>
  </r>
  <r>
    <x v="191"/>
    <s v="West"/>
    <x v="1"/>
    <s v="Hot Wheels"/>
    <n v="89.13"/>
  </r>
  <r>
    <x v="291"/>
    <s v="North "/>
    <x v="3"/>
    <s v="Rainbow High Dolls"/>
    <n v="2515.37"/>
  </r>
  <r>
    <x v="285"/>
    <s v="North "/>
    <x v="4"/>
    <s v="Stuffed Animals/Bears"/>
    <n v="1842.44"/>
  </r>
  <r>
    <x v="109"/>
    <s v="West"/>
    <x v="0"/>
    <s v="Hot Wheels"/>
    <n v="2294.94"/>
  </r>
  <r>
    <x v="338"/>
    <s v="Central"/>
    <x v="1"/>
    <s v="LOL Surprise"/>
    <n v="2291.2199999999998"/>
  </r>
  <r>
    <x v="339"/>
    <s v="Central"/>
    <x v="1"/>
    <s v="LOL Surprise"/>
    <n v="5468.12"/>
  </r>
  <r>
    <x v="267"/>
    <s v="West"/>
    <x v="3"/>
    <s v="Rainbow High Dolls"/>
    <n v="1462.39"/>
  </r>
  <r>
    <x v="201"/>
    <s v="Central"/>
    <x v="2"/>
    <s v="LOL OMG Surprise"/>
    <n v="6894.55"/>
  </r>
  <r>
    <x v="173"/>
    <s v="North "/>
    <x v="3"/>
    <s v="Hot Wheels"/>
    <n v="2666.84"/>
  </r>
  <r>
    <x v="25"/>
    <s v="West"/>
    <x v="4"/>
    <s v="Rainbow High Dolls"/>
    <n v="1259.56"/>
  </r>
  <r>
    <x v="326"/>
    <s v="West"/>
    <x v="4"/>
    <s v="Rainbow High Dolls"/>
    <n v="2301.5300000000002"/>
  </r>
  <r>
    <x v="60"/>
    <s v="Central"/>
    <x v="2"/>
    <s v="Rainbow High Dolls"/>
    <n v="1768.15"/>
  </r>
  <r>
    <x v="340"/>
    <s v="West"/>
    <x v="3"/>
    <s v="Hot Wheels"/>
    <n v="1304.51"/>
  </r>
  <r>
    <x v="341"/>
    <s v="Central"/>
    <x v="3"/>
    <s v="LOL OMG Surprise"/>
    <n v="2090.02"/>
  </r>
  <r>
    <x v="87"/>
    <s v="West"/>
    <x v="2"/>
    <s v="Rainbow High Dolls"/>
    <n v="1416.55"/>
  </r>
  <r>
    <x v="342"/>
    <s v="NorthWest"/>
    <x v="3"/>
    <s v="LOL OMG Surprise"/>
    <n v="1261"/>
  </r>
  <r>
    <x v="54"/>
    <s v="West"/>
    <x v="2"/>
    <s v="Rainbow High Dolls"/>
    <n v="1937.07"/>
  </r>
  <r>
    <x v="256"/>
    <s v="NorthWest"/>
    <x v="0"/>
    <s v="Hot Wheels"/>
    <n v="2181.41"/>
  </r>
  <r>
    <x v="162"/>
    <s v="South"/>
    <x v="0"/>
    <s v="LOL OMG Surprise"/>
    <n v="861.88"/>
  </r>
  <r>
    <x v="278"/>
    <s v="NorthWest"/>
    <x v="4"/>
    <s v="Rainbow High Dolls"/>
    <n v="2574.66"/>
  </r>
  <r>
    <x v="258"/>
    <s v="South"/>
    <x v="2"/>
    <s v="Hot Wheels"/>
    <n v="1639.52"/>
  </r>
  <r>
    <x v="129"/>
    <s v="South"/>
    <x v="1"/>
    <s v="LOL OMG Surprise"/>
    <n v="141.24"/>
  </r>
  <r>
    <x v="137"/>
    <s v="NorthWest"/>
    <x v="4"/>
    <s v="LOL Surprise"/>
    <n v="227.72"/>
  </r>
  <r>
    <x v="343"/>
    <s v="West"/>
    <x v="2"/>
    <s v="LOL OMG Surprise"/>
    <n v="1597.25"/>
  </r>
  <r>
    <x v="12"/>
    <s v="South"/>
    <x v="3"/>
    <s v="Rainbow High Dolls"/>
    <n v="2337.9699999999998"/>
  </r>
  <r>
    <x v="24"/>
    <s v="NorthWest"/>
    <x v="1"/>
    <s v="Rainbow High Dolls"/>
    <n v="733.33"/>
  </r>
  <r>
    <x v="110"/>
    <s v="NorthWest"/>
    <x v="2"/>
    <s v="LOL Surprise"/>
    <n v="1361.74"/>
  </r>
  <r>
    <x v="211"/>
    <s v="West"/>
    <x v="1"/>
    <s v="LOL OMG Surprise"/>
    <n v="1517.99"/>
  </r>
  <r>
    <x v="147"/>
    <s v="North "/>
    <x v="1"/>
    <s v="Rainbow High Dolls"/>
    <n v="2670.16"/>
  </r>
  <r>
    <x v="219"/>
    <s v="North "/>
    <x v="4"/>
    <s v="LOL Surprise"/>
    <n v="392.97"/>
  </r>
  <r>
    <x v="127"/>
    <s v="NorthWest"/>
    <x v="2"/>
    <s v="Hot Wheels"/>
    <n v="2203.36"/>
  </r>
  <r>
    <x v="344"/>
    <s v="North "/>
    <x v="2"/>
    <s v="LOL Surprise"/>
    <n v="1296.68"/>
  </r>
  <r>
    <x v="267"/>
    <s v="South"/>
    <x v="0"/>
    <s v="LOL Surprise"/>
    <n v="359.96"/>
  </r>
  <r>
    <x v="281"/>
    <s v="North "/>
    <x v="2"/>
    <s v="LOL OMG Surprise"/>
    <n v="1337.36"/>
  </r>
  <r>
    <x v="113"/>
    <s v="West"/>
    <x v="0"/>
    <s v="Monster Trucks"/>
    <n v="7349.51"/>
  </r>
  <r>
    <x v="186"/>
    <s v="Central"/>
    <x v="3"/>
    <s v="LOL Surprise"/>
    <n v="2563.69"/>
  </r>
  <r>
    <x v="80"/>
    <s v="Central"/>
    <x v="0"/>
    <s v="Hot Wheels"/>
    <n v="4128.38"/>
  </r>
  <r>
    <x v="279"/>
    <s v="North "/>
    <x v="0"/>
    <s v="Monster Trucks"/>
    <n v="825.38"/>
  </r>
  <r>
    <x v="202"/>
    <s v="NorthWest"/>
    <x v="4"/>
    <s v="Rainbow High Dolls"/>
    <n v="1187.2"/>
  </r>
  <r>
    <x v="74"/>
    <s v="South"/>
    <x v="4"/>
    <s v="Hot Wheels"/>
    <n v="1393.25"/>
  </r>
  <r>
    <x v="328"/>
    <s v="South"/>
    <x v="1"/>
    <s v="Hot Wheels"/>
    <n v="1113.05"/>
  </r>
  <r>
    <x v="228"/>
    <s v="West"/>
    <x v="4"/>
    <s v="Hot Wheels"/>
    <n v="2599.12"/>
  </r>
  <r>
    <x v="187"/>
    <s v="Central"/>
    <x v="3"/>
    <s v="LOL Surprise"/>
    <n v="1495.22"/>
  </r>
  <r>
    <x v="3"/>
    <s v="South"/>
    <x v="2"/>
    <s v="LOL OMG Surprise"/>
    <n v="1624.54"/>
  </r>
  <r>
    <x v="100"/>
    <s v="North "/>
    <x v="4"/>
    <s v="Hot Wheels"/>
    <n v="1725.41"/>
  </r>
  <r>
    <x v="131"/>
    <s v="North "/>
    <x v="2"/>
    <s v="Rainbow High Dolls"/>
    <n v="1536.41"/>
  </r>
  <r>
    <x v="157"/>
    <s v="Central"/>
    <x v="0"/>
    <s v="Monster Trucks"/>
    <n v="3830.34"/>
  </r>
  <r>
    <x v="224"/>
    <s v="NorthWest"/>
    <x v="0"/>
    <s v="Hot Wheels"/>
    <n v="443.83"/>
  </r>
  <r>
    <x v="281"/>
    <s v="West"/>
    <x v="2"/>
    <s v="LOL OMG Surprise"/>
    <n v="842.18"/>
  </r>
  <r>
    <x v="120"/>
    <s v="Central"/>
    <x v="2"/>
    <s v="LOL OMG Surprise"/>
    <n v="1011.86"/>
  </r>
  <r>
    <x v="331"/>
    <s v="North "/>
    <x v="0"/>
    <s v="Rainbow High Dolls"/>
    <n v="1487.23"/>
  </r>
  <r>
    <x v="308"/>
    <s v="South"/>
    <x v="1"/>
    <s v="LOL Surprise"/>
    <n v="190.55"/>
  </r>
  <r>
    <x v="314"/>
    <s v="Central"/>
    <x v="4"/>
    <s v="LOL Surprise"/>
    <n v="389.18"/>
  </r>
  <r>
    <x v="249"/>
    <s v="West"/>
    <x v="0"/>
    <s v="Rainbow High Dolls"/>
    <n v="2603.29"/>
  </r>
  <r>
    <x v="159"/>
    <s v="West"/>
    <x v="0"/>
    <s v="LOL OMG Surprise"/>
    <n v="2276.2800000000002"/>
  </r>
  <r>
    <x v="36"/>
    <s v="North "/>
    <x v="4"/>
    <s v="LOL OMG Surprise"/>
    <n v="2217.4"/>
  </r>
  <r>
    <x v="70"/>
    <s v="Central"/>
    <x v="1"/>
    <s v="Monster Trucks"/>
    <n v="1030.9100000000001"/>
  </r>
  <r>
    <x v="296"/>
    <s v="Central"/>
    <x v="2"/>
    <s v="LOL OMG Surprise"/>
    <n v="349.01"/>
  </r>
  <r>
    <x v="206"/>
    <s v="South"/>
    <x v="1"/>
    <s v="Rainbow High Dolls"/>
    <n v="380.64"/>
  </r>
  <r>
    <x v="94"/>
    <s v="NorthWest"/>
    <x v="1"/>
    <s v="LOL OMG Surprise"/>
    <n v="1454.17"/>
  </r>
  <r>
    <x v="176"/>
    <s v="Central"/>
    <x v="1"/>
    <s v="Hot Wheels"/>
    <n v="1558.69"/>
  </r>
  <r>
    <x v="235"/>
    <s v="Central"/>
    <x v="2"/>
    <s v="Rainbow High Dolls"/>
    <n v="2045.2"/>
  </r>
  <r>
    <x v="135"/>
    <s v="NorthWest"/>
    <x v="4"/>
    <s v="LOL Surprise"/>
    <n v="1094.93"/>
  </r>
  <r>
    <x v="60"/>
    <s v="West"/>
    <x v="1"/>
    <s v="Hot Wheels"/>
    <n v="2111.14"/>
  </r>
  <r>
    <x v="146"/>
    <s v="South"/>
    <x v="1"/>
    <s v="LOL OMG Surprise"/>
    <n v="2284.0500000000002"/>
  </r>
  <r>
    <x v="182"/>
    <s v="Central"/>
    <x v="0"/>
    <s v="LOL Surprise"/>
    <n v="706.67"/>
  </r>
  <r>
    <x v="333"/>
    <s v="South"/>
    <x v="1"/>
    <s v="Hot Wheels"/>
    <n v="816.09"/>
  </r>
  <r>
    <x v="95"/>
    <s v="NorthWest"/>
    <x v="3"/>
    <s v="LOL OMG Surprise"/>
    <n v="256.45"/>
  </r>
  <r>
    <x v="218"/>
    <s v="Central"/>
    <x v="0"/>
    <s v="Stuffed Animals/Bears"/>
    <n v="2598.21"/>
  </r>
  <r>
    <x v="95"/>
    <s v="NorthWest"/>
    <x v="3"/>
    <s v="LOL Surprise"/>
    <n v="659.84"/>
  </r>
  <r>
    <x v="276"/>
    <s v="NorthWest"/>
    <x v="3"/>
    <s v="Rainbow High Dolls"/>
    <n v="272.27"/>
  </r>
  <r>
    <x v="25"/>
    <s v="West"/>
    <x v="2"/>
    <s v="Monster Trucks"/>
    <n v="718.64"/>
  </r>
  <r>
    <x v="237"/>
    <s v="West"/>
    <x v="4"/>
    <s v="LOL Surprise"/>
    <n v="1199.96"/>
  </r>
  <r>
    <x v="139"/>
    <s v="NorthWest"/>
    <x v="2"/>
    <s v="Hot Wheels"/>
    <n v="2006.6"/>
  </r>
  <r>
    <x v="192"/>
    <s v="South"/>
    <x v="1"/>
    <s v="Hot Wheels"/>
    <n v="2276.0300000000002"/>
  </r>
  <r>
    <x v="88"/>
    <s v="West"/>
    <x v="1"/>
    <s v="Hot Wheels"/>
    <n v="1097.0999999999999"/>
  </r>
  <r>
    <x v="74"/>
    <s v="South"/>
    <x v="4"/>
    <s v="Rainbow High Dolls"/>
    <n v="2334.6999999999998"/>
  </r>
  <r>
    <x v="215"/>
    <s v="Central"/>
    <x v="0"/>
    <s v="Hot Wheels"/>
    <n v="1770.78"/>
  </r>
  <r>
    <x v="257"/>
    <s v="Central"/>
    <x v="4"/>
    <s v="LOL Surprise"/>
    <n v="2025.81"/>
  </r>
  <r>
    <x v="125"/>
    <s v="Central"/>
    <x v="0"/>
    <s v="Rainbow High Dolls"/>
    <n v="1364.34"/>
  </r>
  <r>
    <x v="172"/>
    <s v="Central"/>
    <x v="3"/>
    <s v="LOL OMG Surprise"/>
    <n v="2297.04"/>
  </r>
  <r>
    <x v="337"/>
    <s v="North "/>
    <x v="4"/>
    <s v="Hot Wheels"/>
    <n v="2151.4499999999998"/>
  </r>
  <r>
    <x v="337"/>
    <s v="North "/>
    <x v="1"/>
    <s v="LOL OMG Surprise"/>
    <n v="1487.19"/>
  </r>
  <r>
    <x v="248"/>
    <s v="South"/>
    <x v="0"/>
    <s v="Monster Trucks"/>
    <n v="342.61"/>
  </r>
  <r>
    <x v="295"/>
    <s v="NorthWest"/>
    <x v="3"/>
    <s v="LOL Surprise"/>
    <n v="578.85"/>
  </r>
  <r>
    <x v="179"/>
    <s v="Central"/>
    <x v="1"/>
    <s v="Hot Wheels"/>
    <n v="1709.19"/>
  </r>
  <r>
    <x v="62"/>
    <s v="Central"/>
    <x v="2"/>
    <s v="Rainbow High Dolls"/>
    <n v="1808.39"/>
  </r>
  <r>
    <x v="329"/>
    <s v="South"/>
    <x v="0"/>
    <s v="Rainbow High Dolls"/>
    <n v="782.65"/>
  </r>
  <r>
    <x v="93"/>
    <s v="NorthWest"/>
    <x v="3"/>
    <s v="LOL OMG Surprise"/>
    <n v="82.52"/>
  </r>
  <r>
    <x v="312"/>
    <s v="West"/>
    <x v="2"/>
    <s v="Hot Wheels"/>
    <n v="1166.1300000000001"/>
  </r>
  <r>
    <x v="132"/>
    <s v="NorthWest"/>
    <x v="3"/>
    <s v="LOL Surprise"/>
    <n v="1002.15"/>
  </r>
  <r>
    <x v="289"/>
    <s v="Central"/>
    <x v="4"/>
    <s v="Rainbow High Dolls"/>
    <n v="1094.1199999999999"/>
  </r>
  <r>
    <x v="99"/>
    <s v="South"/>
    <x v="2"/>
    <s v="Hot Wheels"/>
    <n v="911.23"/>
  </r>
  <r>
    <x v="264"/>
    <s v="North "/>
    <x v="1"/>
    <s v="Monster Trucks"/>
    <n v="3472.38"/>
  </r>
  <r>
    <x v="264"/>
    <s v="West"/>
    <x v="4"/>
    <s v="Hot Wheels"/>
    <n v="4729.04"/>
  </r>
  <r>
    <x v="124"/>
    <s v="North "/>
    <x v="3"/>
    <s v="LOL Surprise"/>
    <n v="139.110000000000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9">
  <r>
    <d v="2023-07-05T00:00:00"/>
    <x v="0"/>
    <x v="0"/>
    <x v="0"/>
    <n v="230.95"/>
  </r>
  <r>
    <d v="2022-10-07T00:00:00"/>
    <x v="0"/>
    <x v="0"/>
    <x v="1"/>
    <n v="88.27"/>
  </r>
  <r>
    <d v="2023-03-01T00:00:00"/>
    <x v="1"/>
    <x v="1"/>
    <x v="1"/>
    <n v="93.31"/>
  </r>
  <r>
    <d v="2023-02-22T00:00:00"/>
    <x v="2"/>
    <x v="2"/>
    <x v="1"/>
    <n v="233.83"/>
  </r>
  <r>
    <d v="2022-09-02T00:00:00"/>
    <x v="1"/>
    <x v="1"/>
    <x v="2"/>
    <n v="197.36"/>
  </r>
  <r>
    <d v="2022-12-27T00:00:00"/>
    <x v="3"/>
    <x v="1"/>
    <x v="3"/>
    <n v="72.67"/>
  </r>
  <r>
    <d v="2023-03-15T00:00:00"/>
    <x v="0"/>
    <x v="1"/>
    <x v="4"/>
    <n v="77.55"/>
  </r>
  <r>
    <d v="2022-09-17T00:00:00"/>
    <x v="4"/>
    <x v="3"/>
    <x v="0"/>
    <n v="100.98"/>
  </r>
  <r>
    <d v="2022-12-08T00:00:00"/>
    <x v="4"/>
    <x v="1"/>
    <x v="4"/>
    <n v="291.98"/>
  </r>
  <r>
    <d v="2022-10-26T00:00:00"/>
    <x v="2"/>
    <x v="4"/>
    <x v="5"/>
    <n v="254.87"/>
  </r>
  <r>
    <d v="2023-01-13T00:00:00"/>
    <x v="1"/>
    <x v="1"/>
    <x v="1"/>
    <n v="272.04000000000002"/>
  </r>
  <r>
    <d v="2022-12-20T00:00:00"/>
    <x v="0"/>
    <x v="2"/>
    <x v="3"/>
    <n v="196.26"/>
  </r>
  <r>
    <d v="2023-05-17T00:00:00"/>
    <x v="2"/>
    <x v="4"/>
    <x v="4"/>
    <n v="112.59"/>
  </r>
  <r>
    <d v="2023-05-16T00:00:00"/>
    <x v="4"/>
    <x v="4"/>
    <x v="3"/>
    <n v="196.3"/>
  </r>
  <r>
    <d v="2023-05-17T00:00:00"/>
    <x v="3"/>
    <x v="3"/>
    <x v="2"/>
    <n v="287.12"/>
  </r>
  <r>
    <d v="2022-10-21T00:00:00"/>
    <x v="3"/>
    <x v="2"/>
    <x v="2"/>
    <n v="133.05000000000001"/>
  </r>
  <r>
    <d v="2023-07-09T00:00:00"/>
    <x v="3"/>
    <x v="4"/>
    <x v="4"/>
    <n v="137.51"/>
  </r>
  <r>
    <d v="2023-07-02T00:00:00"/>
    <x v="4"/>
    <x v="1"/>
    <x v="3"/>
    <n v="129"/>
  </r>
  <r>
    <d v="2023-04-15T00:00:00"/>
    <x v="0"/>
    <x v="1"/>
    <x v="0"/>
    <n v="266.74"/>
  </r>
  <r>
    <d v="2023-04-20T00:00:00"/>
    <x v="0"/>
    <x v="4"/>
    <x v="3"/>
    <n v="190.62"/>
  </r>
  <r>
    <d v="2023-07-02T00:00:00"/>
    <x v="0"/>
    <x v="3"/>
    <x v="1"/>
    <n v="163.83000000000001"/>
  </r>
  <r>
    <d v="2022-12-15T00:00:00"/>
    <x v="0"/>
    <x v="1"/>
    <x v="4"/>
    <n v="78.59"/>
  </r>
  <r>
    <d v="2023-01-01T00:00:00"/>
    <x v="1"/>
    <x v="4"/>
    <x v="2"/>
    <n v="170.26"/>
  </r>
  <r>
    <d v="2022-12-26T00:00:00"/>
    <x v="2"/>
    <x v="3"/>
    <x v="4"/>
    <n v="210.55"/>
  </r>
  <r>
    <d v="2023-01-15T00:00:00"/>
    <x v="3"/>
    <x v="3"/>
    <x v="5"/>
    <n v="92.76"/>
  </r>
  <r>
    <d v="2023-08-12T00:00:00"/>
    <x v="2"/>
    <x v="3"/>
    <x v="0"/>
    <n v="289.64999999999998"/>
  </r>
  <r>
    <d v="2023-01-22T00:00:00"/>
    <x v="1"/>
    <x v="0"/>
    <x v="5"/>
    <n v="268.52999999999997"/>
  </r>
  <r>
    <d v="2023-02-01T00:00:00"/>
    <x v="2"/>
    <x v="0"/>
    <x v="2"/>
    <n v="109.05"/>
  </r>
  <r>
    <d v="2023-04-04T00:00:00"/>
    <x v="4"/>
    <x v="1"/>
    <x v="0"/>
    <n v="151.74"/>
  </r>
  <r>
    <d v="2022-10-18T00:00:00"/>
    <x v="3"/>
    <x v="0"/>
    <x v="4"/>
    <n v="204.19"/>
  </r>
  <r>
    <d v="2022-10-14T00:00:00"/>
    <x v="3"/>
    <x v="4"/>
    <x v="4"/>
    <n v="122.52"/>
  </r>
  <r>
    <d v="2023-04-25T00:00:00"/>
    <x v="3"/>
    <x v="2"/>
    <x v="4"/>
    <n v="135.58000000000001"/>
  </r>
  <r>
    <d v="2023-03-31T00:00:00"/>
    <x v="3"/>
    <x v="3"/>
    <x v="2"/>
    <n v="90.61"/>
  </r>
  <r>
    <d v="2022-11-04T00:00:00"/>
    <x v="3"/>
    <x v="2"/>
    <x v="3"/>
    <n v="299.83"/>
  </r>
  <r>
    <d v="2023-02-18T00:00:00"/>
    <x v="2"/>
    <x v="0"/>
    <x v="0"/>
    <n v="73.099999999999994"/>
  </r>
  <r>
    <d v="2023-01-21T00:00:00"/>
    <x v="1"/>
    <x v="4"/>
    <x v="0"/>
    <n v="145.93"/>
  </r>
  <r>
    <d v="2023-03-14T00:00:00"/>
    <x v="4"/>
    <x v="3"/>
    <x v="1"/>
    <n v="272.29000000000002"/>
  </r>
  <r>
    <d v="2023-08-14T00:00:00"/>
    <x v="3"/>
    <x v="1"/>
    <x v="2"/>
    <n v="1989.79"/>
  </r>
  <r>
    <d v="2022-11-23T00:00:00"/>
    <x v="0"/>
    <x v="1"/>
    <x v="0"/>
    <n v="1882.76"/>
  </r>
  <r>
    <d v="2022-09-28T00:00:00"/>
    <x v="3"/>
    <x v="3"/>
    <x v="4"/>
    <n v="534.78"/>
  </r>
  <r>
    <d v="2023-07-27T00:00:00"/>
    <x v="2"/>
    <x v="0"/>
    <x v="4"/>
    <n v="1207.54"/>
  </r>
  <r>
    <d v="2022-08-01T00:00:00"/>
    <x v="2"/>
    <x v="1"/>
    <x v="0"/>
    <n v="438.69"/>
  </r>
  <r>
    <d v="2023-07-31T00:00:00"/>
    <x v="3"/>
    <x v="3"/>
    <x v="4"/>
    <n v="2180.37"/>
  </r>
  <r>
    <d v="2023-04-19T00:00:00"/>
    <x v="3"/>
    <x v="4"/>
    <x v="4"/>
    <n v="858.37"/>
  </r>
  <r>
    <d v="2023-05-12T00:00:00"/>
    <x v="4"/>
    <x v="3"/>
    <x v="3"/>
    <n v="2029.89"/>
  </r>
  <r>
    <d v="2022-08-02T00:00:00"/>
    <x v="3"/>
    <x v="2"/>
    <x v="1"/>
    <n v="1502.59"/>
  </r>
  <r>
    <d v="2023-01-24T00:00:00"/>
    <x v="2"/>
    <x v="4"/>
    <x v="5"/>
    <n v="170.39"/>
  </r>
  <r>
    <d v="2023-04-11T00:00:00"/>
    <x v="0"/>
    <x v="4"/>
    <x v="3"/>
    <n v="1657.66"/>
  </r>
  <r>
    <d v="2023-03-17T00:00:00"/>
    <x v="0"/>
    <x v="2"/>
    <x v="4"/>
    <n v="1525.05"/>
  </r>
  <r>
    <d v="2023-02-13T00:00:00"/>
    <x v="1"/>
    <x v="0"/>
    <x v="0"/>
    <n v="616.51"/>
  </r>
  <r>
    <d v="2023-08-10T00:00:00"/>
    <x v="2"/>
    <x v="0"/>
    <x v="2"/>
    <n v="166.26"/>
  </r>
  <r>
    <d v="2023-01-31T00:00:00"/>
    <x v="0"/>
    <x v="0"/>
    <x v="5"/>
    <n v="2332.5300000000002"/>
  </r>
  <r>
    <d v="2023-06-16T00:00:00"/>
    <x v="1"/>
    <x v="2"/>
    <x v="5"/>
    <n v="2656.86"/>
  </r>
  <r>
    <d v="2022-10-29T00:00:00"/>
    <x v="2"/>
    <x v="2"/>
    <x v="0"/>
    <n v="2515.77"/>
  </r>
  <r>
    <d v="2022-11-11T00:00:00"/>
    <x v="2"/>
    <x v="2"/>
    <x v="1"/>
    <n v="1811.92"/>
  </r>
  <r>
    <d v="2022-10-07T00:00:00"/>
    <x v="2"/>
    <x v="4"/>
    <x v="0"/>
    <n v="2174.84"/>
  </r>
  <r>
    <d v="2023-07-03T00:00:00"/>
    <x v="4"/>
    <x v="2"/>
    <x v="1"/>
    <n v="2493.64"/>
  </r>
  <r>
    <d v="2023-08-14T00:00:00"/>
    <x v="0"/>
    <x v="4"/>
    <x v="5"/>
    <n v="1852.73"/>
  </r>
  <r>
    <d v="2022-09-22T00:00:00"/>
    <x v="0"/>
    <x v="3"/>
    <x v="3"/>
    <n v="2079.02"/>
  </r>
  <r>
    <d v="2023-06-24T00:00:00"/>
    <x v="4"/>
    <x v="0"/>
    <x v="5"/>
    <n v="2698.03"/>
  </r>
  <r>
    <d v="2022-10-21T00:00:00"/>
    <x v="3"/>
    <x v="3"/>
    <x v="1"/>
    <n v="2655.26"/>
  </r>
  <r>
    <d v="2023-05-01T00:00:00"/>
    <x v="3"/>
    <x v="4"/>
    <x v="5"/>
    <n v="1638.63"/>
  </r>
  <r>
    <d v="2022-09-20T00:00:00"/>
    <x v="1"/>
    <x v="2"/>
    <x v="4"/>
    <n v="1030.33"/>
  </r>
  <r>
    <d v="2022-10-26T00:00:00"/>
    <x v="0"/>
    <x v="2"/>
    <x v="4"/>
    <n v="2586.5500000000002"/>
  </r>
  <r>
    <d v="2023-07-23T00:00:00"/>
    <x v="4"/>
    <x v="1"/>
    <x v="5"/>
    <n v="170.72"/>
  </r>
  <r>
    <d v="2023-06-11T00:00:00"/>
    <x v="2"/>
    <x v="3"/>
    <x v="3"/>
    <n v="1925.43"/>
  </r>
  <r>
    <d v="2023-03-24T00:00:00"/>
    <x v="1"/>
    <x v="3"/>
    <x v="1"/>
    <n v="333.51"/>
  </r>
  <r>
    <d v="2023-02-27T00:00:00"/>
    <x v="3"/>
    <x v="0"/>
    <x v="3"/>
    <n v="172.17"/>
  </r>
  <r>
    <d v="2023-04-04T00:00:00"/>
    <x v="3"/>
    <x v="2"/>
    <x v="2"/>
    <n v="1105.18"/>
  </r>
  <r>
    <d v="2023-01-29T00:00:00"/>
    <x v="3"/>
    <x v="2"/>
    <x v="5"/>
    <n v="757.82"/>
  </r>
  <r>
    <d v="2023-04-22T00:00:00"/>
    <x v="2"/>
    <x v="3"/>
    <x v="0"/>
    <n v="1192.0899999999999"/>
  </r>
  <r>
    <d v="2022-12-19T00:00:00"/>
    <x v="1"/>
    <x v="2"/>
    <x v="1"/>
    <n v="1552.36"/>
  </r>
  <r>
    <d v="2023-02-09T00:00:00"/>
    <x v="4"/>
    <x v="4"/>
    <x v="2"/>
    <n v="1241.3900000000001"/>
  </r>
  <r>
    <d v="2023-05-06T00:00:00"/>
    <x v="1"/>
    <x v="3"/>
    <x v="5"/>
    <n v="1469.99"/>
  </r>
  <r>
    <d v="2023-08-23T00:00:00"/>
    <x v="1"/>
    <x v="0"/>
    <x v="3"/>
    <n v="330.99"/>
  </r>
  <r>
    <d v="2022-11-20T00:00:00"/>
    <x v="0"/>
    <x v="2"/>
    <x v="0"/>
    <n v="878.59"/>
  </r>
  <r>
    <d v="2023-03-15T00:00:00"/>
    <x v="1"/>
    <x v="2"/>
    <x v="1"/>
    <n v="630.57000000000005"/>
  </r>
  <r>
    <d v="2022-11-06T00:00:00"/>
    <x v="3"/>
    <x v="1"/>
    <x v="2"/>
    <n v="1613.03"/>
  </r>
  <r>
    <d v="2023-03-25T00:00:00"/>
    <x v="2"/>
    <x v="4"/>
    <x v="4"/>
    <n v="1970.42"/>
  </r>
  <r>
    <d v="2023-06-21T00:00:00"/>
    <x v="3"/>
    <x v="2"/>
    <x v="5"/>
    <n v="1433.99"/>
  </r>
  <r>
    <d v="2022-11-19T00:00:00"/>
    <x v="3"/>
    <x v="2"/>
    <x v="4"/>
    <n v="599.35"/>
  </r>
  <r>
    <d v="2023-01-06T00:00:00"/>
    <x v="3"/>
    <x v="4"/>
    <x v="4"/>
    <n v="1501.84"/>
  </r>
  <r>
    <d v="2023-05-31T00:00:00"/>
    <x v="3"/>
    <x v="2"/>
    <x v="5"/>
    <n v="1149.7"/>
  </r>
  <r>
    <d v="2023-02-10T00:00:00"/>
    <x v="1"/>
    <x v="1"/>
    <x v="0"/>
    <n v="1834.67"/>
  </r>
  <r>
    <d v="2023-03-31T00:00:00"/>
    <x v="0"/>
    <x v="3"/>
    <x v="1"/>
    <n v="1322.7"/>
  </r>
  <r>
    <d v="2023-08-16T00:00:00"/>
    <x v="4"/>
    <x v="0"/>
    <x v="1"/>
    <n v="681.93"/>
  </r>
  <r>
    <d v="2023-05-10T00:00:00"/>
    <x v="4"/>
    <x v="0"/>
    <x v="3"/>
    <n v="743.88"/>
  </r>
  <r>
    <d v="2022-10-22T00:00:00"/>
    <x v="3"/>
    <x v="4"/>
    <x v="4"/>
    <n v="260.13"/>
  </r>
  <r>
    <d v="2023-05-17T00:00:00"/>
    <x v="3"/>
    <x v="1"/>
    <x v="4"/>
    <n v="1438.79"/>
  </r>
  <r>
    <d v="2022-10-09T00:00:00"/>
    <x v="3"/>
    <x v="2"/>
    <x v="3"/>
    <n v="1589.12"/>
  </r>
  <r>
    <d v="2022-11-18T00:00:00"/>
    <x v="3"/>
    <x v="4"/>
    <x v="5"/>
    <n v="779.67"/>
  </r>
  <r>
    <d v="2023-01-28T00:00:00"/>
    <x v="4"/>
    <x v="2"/>
    <x v="2"/>
    <n v="121.49"/>
  </r>
  <r>
    <d v="2022-10-26T00:00:00"/>
    <x v="2"/>
    <x v="0"/>
    <x v="4"/>
    <n v="608.05999999999995"/>
  </r>
  <r>
    <d v="2023-01-09T00:00:00"/>
    <x v="0"/>
    <x v="0"/>
    <x v="5"/>
    <n v="471.72"/>
  </r>
  <r>
    <d v="2023-02-13T00:00:00"/>
    <x v="3"/>
    <x v="4"/>
    <x v="5"/>
    <n v="772.72"/>
  </r>
  <r>
    <d v="2022-11-26T00:00:00"/>
    <x v="3"/>
    <x v="1"/>
    <x v="1"/>
    <n v="2029.87"/>
  </r>
  <r>
    <d v="2022-09-08T00:00:00"/>
    <x v="3"/>
    <x v="4"/>
    <x v="4"/>
    <n v="1912.7"/>
  </r>
  <r>
    <d v="2022-11-14T00:00:00"/>
    <x v="4"/>
    <x v="4"/>
    <x v="5"/>
    <n v="1460.48"/>
  </r>
  <r>
    <d v="2023-08-03T00:00:00"/>
    <x v="3"/>
    <x v="1"/>
    <x v="1"/>
    <n v="1419.67"/>
  </r>
  <r>
    <d v="2023-07-31T00:00:00"/>
    <x v="0"/>
    <x v="4"/>
    <x v="4"/>
    <n v="917.7"/>
  </r>
  <r>
    <d v="2022-11-11T00:00:00"/>
    <x v="2"/>
    <x v="3"/>
    <x v="3"/>
    <n v="2550.58"/>
  </r>
  <r>
    <d v="2023-08-17T00:00:00"/>
    <x v="2"/>
    <x v="1"/>
    <x v="0"/>
    <n v="1192.03"/>
  </r>
  <r>
    <d v="2022-09-09T00:00:00"/>
    <x v="4"/>
    <x v="4"/>
    <x v="5"/>
    <n v="2412"/>
  </r>
  <r>
    <d v="2023-08-03T00:00:00"/>
    <x v="3"/>
    <x v="4"/>
    <x v="5"/>
    <n v="2010.28"/>
  </r>
  <r>
    <d v="2023-02-27T00:00:00"/>
    <x v="0"/>
    <x v="1"/>
    <x v="5"/>
    <n v="1323.22"/>
  </r>
  <r>
    <d v="2023-03-24T00:00:00"/>
    <x v="1"/>
    <x v="1"/>
    <x v="4"/>
    <n v="2667.45"/>
  </r>
  <r>
    <d v="2022-12-20T00:00:00"/>
    <x v="2"/>
    <x v="3"/>
    <x v="2"/>
    <n v="350.21"/>
  </r>
  <r>
    <d v="2022-12-30T00:00:00"/>
    <x v="3"/>
    <x v="1"/>
    <x v="4"/>
    <n v="1138.42"/>
  </r>
  <r>
    <d v="2022-11-14T00:00:00"/>
    <x v="0"/>
    <x v="0"/>
    <x v="5"/>
    <n v="523.42999999999995"/>
  </r>
  <r>
    <d v="2022-09-29T00:00:00"/>
    <x v="3"/>
    <x v="1"/>
    <x v="0"/>
    <n v="2022.13"/>
  </r>
  <r>
    <d v="2022-10-16T00:00:00"/>
    <x v="4"/>
    <x v="2"/>
    <x v="1"/>
    <n v="1019.06"/>
  </r>
  <r>
    <d v="2023-08-06T00:00:00"/>
    <x v="3"/>
    <x v="4"/>
    <x v="4"/>
    <n v="2143.7600000000002"/>
  </r>
  <r>
    <d v="2022-08-07T00:00:00"/>
    <x v="3"/>
    <x v="4"/>
    <x v="3"/>
    <n v="430.24"/>
  </r>
  <r>
    <d v="2022-11-27T00:00:00"/>
    <x v="2"/>
    <x v="3"/>
    <x v="1"/>
    <n v="1831.49"/>
  </r>
  <r>
    <d v="2023-06-24T00:00:00"/>
    <x v="3"/>
    <x v="0"/>
    <x v="1"/>
    <n v="2059.38"/>
  </r>
  <r>
    <d v="2022-08-16T00:00:00"/>
    <x v="0"/>
    <x v="4"/>
    <x v="1"/>
    <n v="1480.89"/>
  </r>
  <r>
    <d v="2023-05-02T00:00:00"/>
    <x v="4"/>
    <x v="3"/>
    <x v="5"/>
    <n v="220.96"/>
  </r>
  <r>
    <d v="2023-08-13T00:00:00"/>
    <x v="1"/>
    <x v="2"/>
    <x v="1"/>
    <n v="754.43"/>
  </r>
  <r>
    <d v="2023-05-06T00:00:00"/>
    <x v="2"/>
    <x v="1"/>
    <x v="1"/>
    <n v="1089.6199999999999"/>
  </r>
  <r>
    <d v="2023-07-28T00:00:00"/>
    <x v="2"/>
    <x v="2"/>
    <x v="3"/>
    <n v="1732.95"/>
  </r>
  <r>
    <d v="2023-01-28T00:00:00"/>
    <x v="3"/>
    <x v="0"/>
    <x v="5"/>
    <n v="1632.7"/>
  </r>
  <r>
    <d v="2022-10-26T00:00:00"/>
    <x v="0"/>
    <x v="4"/>
    <x v="1"/>
    <n v="1948.49"/>
  </r>
  <r>
    <d v="2023-08-03T00:00:00"/>
    <x v="4"/>
    <x v="1"/>
    <x v="3"/>
    <n v="1634.41"/>
  </r>
  <r>
    <d v="2023-02-07T00:00:00"/>
    <x v="0"/>
    <x v="1"/>
    <x v="3"/>
    <n v="1536.34"/>
  </r>
  <r>
    <d v="2023-02-08T00:00:00"/>
    <x v="2"/>
    <x v="2"/>
    <x v="1"/>
    <n v="1596.12"/>
  </r>
  <r>
    <d v="2023-02-22T00:00:00"/>
    <x v="0"/>
    <x v="4"/>
    <x v="1"/>
    <n v="1093.3399999999999"/>
  </r>
  <r>
    <d v="2022-08-27T00:00:00"/>
    <x v="3"/>
    <x v="2"/>
    <x v="1"/>
    <n v="2257.6"/>
  </r>
  <r>
    <d v="2022-09-27T00:00:00"/>
    <x v="3"/>
    <x v="2"/>
    <x v="1"/>
    <n v="1193.43"/>
  </r>
  <r>
    <d v="2023-02-21T00:00:00"/>
    <x v="0"/>
    <x v="2"/>
    <x v="0"/>
    <n v="1884.25"/>
  </r>
  <r>
    <d v="2023-08-24T00:00:00"/>
    <x v="0"/>
    <x v="1"/>
    <x v="3"/>
    <n v="2427.9299999999998"/>
  </r>
  <r>
    <d v="2022-12-11T00:00:00"/>
    <x v="3"/>
    <x v="2"/>
    <x v="5"/>
    <n v="2589.86"/>
  </r>
  <r>
    <d v="2023-04-22T00:00:00"/>
    <x v="1"/>
    <x v="1"/>
    <x v="3"/>
    <n v="1853.7"/>
  </r>
  <r>
    <d v="2023-04-04T00:00:00"/>
    <x v="3"/>
    <x v="4"/>
    <x v="4"/>
    <n v="2100.2600000000002"/>
  </r>
  <r>
    <d v="2023-08-31T00:00:00"/>
    <x v="3"/>
    <x v="2"/>
    <x v="2"/>
    <n v="1399.02"/>
  </r>
  <r>
    <d v="2023-04-10T00:00:00"/>
    <x v="1"/>
    <x v="1"/>
    <x v="1"/>
    <n v="1805.63"/>
  </r>
  <r>
    <d v="2023-06-10T00:00:00"/>
    <x v="0"/>
    <x v="4"/>
    <x v="2"/>
    <n v="874.05"/>
  </r>
  <r>
    <d v="2023-04-25T00:00:00"/>
    <x v="1"/>
    <x v="0"/>
    <x v="3"/>
    <n v="1055.92"/>
  </r>
  <r>
    <d v="2023-06-19T00:00:00"/>
    <x v="3"/>
    <x v="4"/>
    <x v="0"/>
    <n v="2146.2399999999998"/>
  </r>
  <r>
    <d v="2023-03-04T00:00:00"/>
    <x v="0"/>
    <x v="2"/>
    <x v="3"/>
    <n v="2205.67"/>
  </r>
  <r>
    <d v="2023-02-24T00:00:00"/>
    <x v="2"/>
    <x v="1"/>
    <x v="4"/>
    <n v="1948.26"/>
  </r>
  <r>
    <d v="2022-12-08T00:00:00"/>
    <x v="3"/>
    <x v="2"/>
    <x v="5"/>
    <n v="2536.8000000000002"/>
  </r>
  <r>
    <d v="2022-11-28T00:00:00"/>
    <x v="1"/>
    <x v="3"/>
    <x v="3"/>
    <n v="2386.9299999999998"/>
  </r>
  <r>
    <d v="2023-06-20T00:00:00"/>
    <x v="2"/>
    <x v="2"/>
    <x v="2"/>
    <n v="1920.39"/>
  </r>
  <r>
    <d v="2022-11-17T00:00:00"/>
    <x v="3"/>
    <x v="0"/>
    <x v="4"/>
    <n v="1067.06"/>
  </r>
  <r>
    <d v="2023-08-24T00:00:00"/>
    <x v="4"/>
    <x v="1"/>
    <x v="3"/>
    <n v="1365.37"/>
  </r>
  <r>
    <d v="2023-08-27T00:00:00"/>
    <x v="1"/>
    <x v="3"/>
    <x v="4"/>
    <n v="608.82000000000005"/>
  </r>
  <r>
    <d v="2023-05-28T00:00:00"/>
    <x v="3"/>
    <x v="4"/>
    <x v="3"/>
    <n v="2110.62"/>
  </r>
  <r>
    <d v="2023-05-09T00:00:00"/>
    <x v="2"/>
    <x v="0"/>
    <x v="4"/>
    <n v="1338.02"/>
  </r>
  <r>
    <d v="2022-08-17T00:00:00"/>
    <x v="1"/>
    <x v="0"/>
    <x v="0"/>
    <n v="1621.03"/>
  </r>
  <r>
    <d v="2023-06-15T00:00:00"/>
    <x v="2"/>
    <x v="4"/>
    <x v="5"/>
    <n v="792.7"/>
  </r>
  <r>
    <d v="2023-06-06T00:00:00"/>
    <x v="3"/>
    <x v="3"/>
    <x v="5"/>
    <n v="700.89"/>
  </r>
  <r>
    <d v="2023-06-12T00:00:00"/>
    <x v="2"/>
    <x v="0"/>
    <x v="1"/>
    <n v="1572.12"/>
  </r>
  <r>
    <d v="2023-04-09T00:00:00"/>
    <x v="3"/>
    <x v="1"/>
    <x v="1"/>
    <n v="1582.29"/>
  </r>
  <r>
    <d v="2023-03-20T00:00:00"/>
    <x v="3"/>
    <x v="3"/>
    <x v="1"/>
    <n v="759.79"/>
  </r>
  <r>
    <d v="2023-04-04T00:00:00"/>
    <x v="4"/>
    <x v="3"/>
    <x v="4"/>
    <n v="1950.16"/>
  </r>
  <r>
    <d v="2023-07-25T00:00:00"/>
    <x v="2"/>
    <x v="1"/>
    <x v="3"/>
    <n v="1001.54"/>
  </r>
  <r>
    <d v="2023-02-06T00:00:00"/>
    <x v="4"/>
    <x v="1"/>
    <x v="1"/>
    <n v="710.11"/>
  </r>
  <r>
    <d v="2023-06-18T00:00:00"/>
    <x v="1"/>
    <x v="4"/>
    <x v="2"/>
    <n v="1013.22"/>
  </r>
  <r>
    <d v="2023-08-29T00:00:00"/>
    <x v="1"/>
    <x v="3"/>
    <x v="0"/>
    <n v="132.04"/>
  </r>
  <r>
    <d v="2022-09-24T00:00:00"/>
    <x v="0"/>
    <x v="0"/>
    <x v="0"/>
    <n v="1949.74"/>
  </r>
  <r>
    <d v="2022-09-23T00:00:00"/>
    <x v="3"/>
    <x v="4"/>
    <x v="1"/>
    <n v="2574.4"/>
  </r>
  <r>
    <d v="2023-01-17T00:00:00"/>
    <x v="3"/>
    <x v="2"/>
    <x v="2"/>
    <n v="810.65"/>
  </r>
  <r>
    <d v="2022-08-18T00:00:00"/>
    <x v="1"/>
    <x v="2"/>
    <x v="1"/>
    <n v="2505.98"/>
  </r>
  <r>
    <d v="2022-11-18T00:00:00"/>
    <x v="3"/>
    <x v="2"/>
    <x v="5"/>
    <n v="2397.1799999999998"/>
  </r>
  <r>
    <d v="2023-07-29T00:00:00"/>
    <x v="2"/>
    <x v="1"/>
    <x v="5"/>
    <n v="2091.87"/>
  </r>
  <r>
    <d v="2023-02-22T00:00:00"/>
    <x v="0"/>
    <x v="1"/>
    <x v="4"/>
    <n v="2540.67"/>
  </r>
  <r>
    <d v="2023-07-28T00:00:00"/>
    <x v="4"/>
    <x v="4"/>
    <x v="5"/>
    <n v="402.58"/>
  </r>
  <r>
    <d v="2023-03-23T00:00:00"/>
    <x v="0"/>
    <x v="2"/>
    <x v="1"/>
    <n v="182.6"/>
  </r>
  <r>
    <d v="2022-12-27T00:00:00"/>
    <x v="1"/>
    <x v="0"/>
    <x v="1"/>
    <n v="1388.49"/>
  </r>
  <r>
    <d v="2022-08-21T00:00:00"/>
    <x v="0"/>
    <x v="1"/>
    <x v="2"/>
    <n v="2068.39"/>
  </r>
  <r>
    <d v="2023-01-12T00:00:00"/>
    <x v="0"/>
    <x v="3"/>
    <x v="5"/>
    <n v="1673.88"/>
  </r>
  <r>
    <d v="2022-11-20T00:00:00"/>
    <x v="0"/>
    <x v="2"/>
    <x v="4"/>
    <n v="2368.91"/>
  </r>
  <r>
    <d v="2023-01-11T00:00:00"/>
    <x v="4"/>
    <x v="0"/>
    <x v="3"/>
    <n v="2620.89"/>
  </r>
  <r>
    <d v="2023-08-14T00:00:00"/>
    <x v="0"/>
    <x v="4"/>
    <x v="1"/>
    <n v="343.42"/>
  </r>
  <r>
    <d v="2022-12-16T00:00:00"/>
    <x v="0"/>
    <x v="3"/>
    <x v="0"/>
    <n v="2399.4499999999998"/>
  </r>
  <r>
    <d v="2022-12-15T00:00:00"/>
    <x v="4"/>
    <x v="1"/>
    <x v="3"/>
    <n v="2246.38"/>
  </r>
  <r>
    <d v="2023-08-26T00:00:00"/>
    <x v="0"/>
    <x v="0"/>
    <x v="4"/>
    <n v="2223.91"/>
  </r>
  <r>
    <d v="2022-11-24T00:00:00"/>
    <x v="3"/>
    <x v="2"/>
    <x v="5"/>
    <n v="101.37"/>
  </r>
  <r>
    <d v="2022-11-04T00:00:00"/>
    <x v="0"/>
    <x v="3"/>
    <x v="4"/>
    <n v="1507.05"/>
  </r>
  <r>
    <d v="2023-06-01T00:00:00"/>
    <x v="2"/>
    <x v="2"/>
    <x v="5"/>
    <n v="1557.01"/>
  </r>
  <r>
    <d v="2022-11-19T00:00:00"/>
    <x v="2"/>
    <x v="4"/>
    <x v="5"/>
    <n v="78.849999999999994"/>
  </r>
  <r>
    <d v="2023-03-01T00:00:00"/>
    <x v="4"/>
    <x v="1"/>
    <x v="4"/>
    <n v="205.76"/>
  </r>
  <r>
    <d v="2023-07-07T00:00:00"/>
    <x v="4"/>
    <x v="1"/>
    <x v="3"/>
    <n v="1595.42"/>
  </r>
  <r>
    <d v="2022-10-15T00:00:00"/>
    <x v="3"/>
    <x v="4"/>
    <x v="0"/>
    <n v="299.93"/>
  </r>
  <r>
    <d v="2023-03-12T00:00:00"/>
    <x v="3"/>
    <x v="4"/>
    <x v="5"/>
    <n v="1429.48"/>
  </r>
  <r>
    <d v="2022-10-12T00:00:00"/>
    <x v="0"/>
    <x v="2"/>
    <x v="4"/>
    <n v="2440.04"/>
  </r>
  <r>
    <d v="2023-04-09T00:00:00"/>
    <x v="1"/>
    <x v="1"/>
    <x v="1"/>
    <n v="1791.28"/>
  </r>
  <r>
    <d v="2022-11-07T00:00:00"/>
    <x v="4"/>
    <x v="4"/>
    <x v="5"/>
    <n v="1787.23"/>
  </r>
  <r>
    <d v="2023-05-27T00:00:00"/>
    <x v="2"/>
    <x v="1"/>
    <x v="1"/>
    <n v="2187.59"/>
  </r>
  <r>
    <d v="2023-05-27T00:00:00"/>
    <x v="1"/>
    <x v="3"/>
    <x v="5"/>
    <n v="612.70000000000005"/>
  </r>
  <r>
    <d v="2022-11-03T00:00:00"/>
    <x v="2"/>
    <x v="4"/>
    <x v="5"/>
    <n v="1725.32"/>
  </r>
  <r>
    <d v="2023-04-11T00:00:00"/>
    <x v="2"/>
    <x v="3"/>
    <x v="4"/>
    <n v="622.04999999999995"/>
  </r>
  <r>
    <d v="2023-03-12T00:00:00"/>
    <x v="4"/>
    <x v="2"/>
    <x v="0"/>
    <n v="1867.12"/>
  </r>
  <r>
    <d v="2023-08-29T00:00:00"/>
    <x v="1"/>
    <x v="4"/>
    <x v="5"/>
    <n v="1879.15"/>
  </r>
  <r>
    <d v="2023-03-31T00:00:00"/>
    <x v="0"/>
    <x v="1"/>
    <x v="3"/>
    <n v="2569.41"/>
  </r>
  <r>
    <d v="2023-04-03T00:00:00"/>
    <x v="2"/>
    <x v="1"/>
    <x v="2"/>
    <n v="2192.23"/>
  </r>
  <r>
    <d v="2023-06-09T00:00:00"/>
    <x v="0"/>
    <x v="0"/>
    <x v="2"/>
    <n v="2531.02"/>
  </r>
  <r>
    <d v="2022-12-20T00:00:00"/>
    <x v="4"/>
    <x v="2"/>
    <x v="1"/>
    <n v="1443.51"/>
  </r>
  <r>
    <d v="2023-05-07T00:00:00"/>
    <x v="3"/>
    <x v="0"/>
    <x v="3"/>
    <n v="800.4"/>
  </r>
  <r>
    <d v="2022-12-13T00:00:00"/>
    <x v="1"/>
    <x v="3"/>
    <x v="1"/>
    <n v="744.14"/>
  </r>
  <r>
    <d v="2023-03-30T00:00:00"/>
    <x v="3"/>
    <x v="2"/>
    <x v="5"/>
    <n v="1079.6300000000001"/>
  </r>
  <r>
    <d v="2022-11-25T00:00:00"/>
    <x v="1"/>
    <x v="3"/>
    <x v="1"/>
    <n v="74.31"/>
  </r>
  <r>
    <d v="2023-08-21T00:00:00"/>
    <x v="0"/>
    <x v="2"/>
    <x v="2"/>
    <n v="2438.1799999999998"/>
  </r>
  <r>
    <d v="2023-08-26T00:00:00"/>
    <x v="0"/>
    <x v="0"/>
    <x v="4"/>
    <n v="330.9"/>
  </r>
  <r>
    <d v="2022-10-31T00:00:00"/>
    <x v="2"/>
    <x v="2"/>
    <x v="0"/>
    <n v="2635.37"/>
  </r>
  <r>
    <d v="2023-05-20T00:00:00"/>
    <x v="4"/>
    <x v="3"/>
    <x v="2"/>
    <n v="1566.06"/>
  </r>
  <r>
    <d v="2022-10-13T00:00:00"/>
    <x v="3"/>
    <x v="1"/>
    <x v="4"/>
    <n v="463.28"/>
  </r>
  <r>
    <d v="2023-04-09T00:00:00"/>
    <x v="1"/>
    <x v="2"/>
    <x v="3"/>
    <n v="483.82"/>
  </r>
  <r>
    <d v="2022-12-15T00:00:00"/>
    <x v="3"/>
    <x v="3"/>
    <x v="2"/>
    <n v="1218.05"/>
  </r>
  <r>
    <d v="2022-12-13T00:00:00"/>
    <x v="3"/>
    <x v="1"/>
    <x v="4"/>
    <n v="933.47"/>
  </r>
  <r>
    <d v="2023-02-16T00:00:00"/>
    <x v="3"/>
    <x v="1"/>
    <x v="0"/>
    <n v="1621.94"/>
  </r>
  <r>
    <d v="2023-04-14T00:00:00"/>
    <x v="4"/>
    <x v="2"/>
    <x v="1"/>
    <n v="754.84"/>
  </r>
  <r>
    <d v="2023-06-20T00:00:00"/>
    <x v="0"/>
    <x v="2"/>
    <x v="1"/>
    <n v="2294.73"/>
  </r>
  <r>
    <d v="2023-05-17T00:00:00"/>
    <x v="0"/>
    <x v="0"/>
    <x v="2"/>
    <n v="1116.33"/>
  </r>
  <r>
    <d v="2023-03-29T00:00:00"/>
    <x v="2"/>
    <x v="4"/>
    <x v="0"/>
    <n v="2058.9899999999998"/>
  </r>
  <r>
    <d v="2022-12-25T00:00:00"/>
    <x v="3"/>
    <x v="1"/>
    <x v="3"/>
    <n v="2318.4"/>
  </r>
  <r>
    <d v="2022-08-14T00:00:00"/>
    <x v="1"/>
    <x v="1"/>
    <x v="4"/>
    <n v="1293.83"/>
  </r>
  <r>
    <d v="2023-01-02T00:00:00"/>
    <x v="1"/>
    <x v="4"/>
    <x v="4"/>
    <n v="776.06"/>
  </r>
  <r>
    <d v="2023-08-28T00:00:00"/>
    <x v="2"/>
    <x v="1"/>
    <x v="2"/>
    <n v="335.98"/>
  </r>
  <r>
    <d v="2022-11-11T00:00:00"/>
    <x v="0"/>
    <x v="2"/>
    <x v="5"/>
    <n v="618.96"/>
  </r>
  <r>
    <d v="2023-07-09T00:00:00"/>
    <x v="2"/>
    <x v="0"/>
    <x v="2"/>
    <n v="1663.14"/>
  </r>
  <r>
    <d v="2023-07-17T00:00:00"/>
    <x v="1"/>
    <x v="1"/>
    <x v="4"/>
    <n v="1304.46"/>
  </r>
  <r>
    <d v="2023-08-06T00:00:00"/>
    <x v="3"/>
    <x v="1"/>
    <x v="5"/>
    <n v="1094.47"/>
  </r>
  <r>
    <d v="2022-08-31T00:00:00"/>
    <x v="0"/>
    <x v="3"/>
    <x v="3"/>
    <n v="136.69999999999999"/>
  </r>
  <r>
    <d v="2022-10-11T00:00:00"/>
    <x v="3"/>
    <x v="0"/>
    <x v="5"/>
    <n v="1490.63"/>
  </r>
  <r>
    <d v="2022-12-27T00:00:00"/>
    <x v="3"/>
    <x v="4"/>
    <x v="5"/>
    <n v="2086.1999999999998"/>
  </r>
  <r>
    <d v="2023-07-28T00:00:00"/>
    <x v="0"/>
    <x v="4"/>
    <x v="5"/>
    <n v="1358.33"/>
  </r>
  <r>
    <d v="2023-05-08T00:00:00"/>
    <x v="2"/>
    <x v="0"/>
    <x v="3"/>
    <n v="150.81"/>
  </r>
  <r>
    <d v="2023-07-14T00:00:00"/>
    <x v="1"/>
    <x v="2"/>
    <x v="4"/>
    <n v="461.79"/>
  </r>
  <r>
    <d v="2023-05-11T00:00:00"/>
    <x v="1"/>
    <x v="4"/>
    <x v="4"/>
    <n v="960.2"/>
  </r>
  <r>
    <d v="2023-05-28T00:00:00"/>
    <x v="2"/>
    <x v="3"/>
    <x v="4"/>
    <n v="2136.25"/>
  </r>
  <r>
    <d v="2023-06-26T00:00:00"/>
    <x v="4"/>
    <x v="0"/>
    <x v="1"/>
    <n v="1396.88"/>
  </r>
  <r>
    <d v="2023-06-27T00:00:00"/>
    <x v="1"/>
    <x v="0"/>
    <x v="0"/>
    <n v="1109.01"/>
  </r>
  <r>
    <d v="2023-04-05T00:00:00"/>
    <x v="0"/>
    <x v="4"/>
    <x v="4"/>
    <n v="1378.64"/>
  </r>
  <r>
    <d v="2023-08-07T00:00:00"/>
    <x v="0"/>
    <x v="3"/>
    <x v="3"/>
    <n v="1111.24"/>
  </r>
  <r>
    <d v="2022-10-23T00:00:00"/>
    <x v="4"/>
    <x v="3"/>
    <x v="3"/>
    <n v="633.09"/>
  </r>
  <r>
    <d v="2022-11-15T00:00:00"/>
    <x v="4"/>
    <x v="3"/>
    <x v="4"/>
    <n v="2137.27"/>
  </r>
  <r>
    <d v="2022-10-17T00:00:00"/>
    <x v="4"/>
    <x v="1"/>
    <x v="5"/>
    <n v="2142.11"/>
  </r>
  <r>
    <d v="2022-12-20T00:00:00"/>
    <x v="2"/>
    <x v="3"/>
    <x v="5"/>
    <n v="1289.3800000000001"/>
  </r>
  <r>
    <d v="2023-06-30T00:00:00"/>
    <x v="1"/>
    <x v="3"/>
    <x v="1"/>
    <n v="2566.41"/>
  </r>
  <r>
    <d v="2022-11-11T00:00:00"/>
    <x v="3"/>
    <x v="3"/>
    <x v="4"/>
    <n v="1334.46"/>
  </r>
  <r>
    <d v="2022-09-24T00:00:00"/>
    <x v="0"/>
    <x v="4"/>
    <x v="2"/>
    <n v="421.38"/>
  </r>
  <r>
    <d v="2023-05-08T00:00:00"/>
    <x v="4"/>
    <x v="0"/>
    <x v="2"/>
    <n v="1096.82"/>
  </r>
  <r>
    <d v="2022-08-31T00:00:00"/>
    <x v="0"/>
    <x v="3"/>
    <x v="1"/>
    <n v="1599.55"/>
  </r>
  <r>
    <d v="2022-11-09T00:00:00"/>
    <x v="1"/>
    <x v="4"/>
    <x v="3"/>
    <n v="2606.3000000000002"/>
  </r>
  <r>
    <d v="2022-08-26T00:00:00"/>
    <x v="0"/>
    <x v="1"/>
    <x v="0"/>
    <n v="1738.24"/>
  </r>
  <r>
    <d v="2023-08-18T00:00:00"/>
    <x v="4"/>
    <x v="2"/>
    <x v="5"/>
    <n v="2136.0300000000002"/>
  </r>
  <r>
    <d v="2022-11-26T00:00:00"/>
    <x v="4"/>
    <x v="2"/>
    <x v="1"/>
    <n v="1457.72"/>
  </r>
  <r>
    <d v="2023-02-13T00:00:00"/>
    <x v="3"/>
    <x v="2"/>
    <x v="4"/>
    <n v="2593.39"/>
  </r>
  <r>
    <d v="2023-06-13T00:00:00"/>
    <x v="3"/>
    <x v="1"/>
    <x v="5"/>
    <n v="2030.57"/>
  </r>
  <r>
    <d v="2023-08-09T00:00:00"/>
    <x v="4"/>
    <x v="3"/>
    <x v="3"/>
    <n v="1877.09"/>
  </r>
  <r>
    <d v="2022-08-20T00:00:00"/>
    <x v="1"/>
    <x v="2"/>
    <x v="5"/>
    <n v="1689.99"/>
  </r>
  <r>
    <d v="2023-07-02T00:00:00"/>
    <x v="1"/>
    <x v="2"/>
    <x v="4"/>
    <n v="2433.23"/>
  </r>
  <r>
    <d v="2023-08-27T00:00:00"/>
    <x v="1"/>
    <x v="2"/>
    <x v="1"/>
    <n v="208.56"/>
  </r>
  <r>
    <d v="2022-11-29T00:00:00"/>
    <x v="3"/>
    <x v="1"/>
    <x v="4"/>
    <n v="1986.68"/>
  </r>
  <r>
    <d v="2023-06-19T00:00:00"/>
    <x v="3"/>
    <x v="2"/>
    <x v="1"/>
    <n v="876.6"/>
  </r>
  <r>
    <d v="2023-04-17T00:00:00"/>
    <x v="0"/>
    <x v="0"/>
    <x v="1"/>
    <n v="2180.36"/>
  </r>
  <r>
    <d v="2022-12-18T00:00:00"/>
    <x v="1"/>
    <x v="1"/>
    <x v="2"/>
    <n v="874.69"/>
  </r>
  <r>
    <d v="2023-02-12T00:00:00"/>
    <x v="3"/>
    <x v="3"/>
    <x v="4"/>
    <n v="2049.29"/>
  </r>
  <r>
    <d v="2023-04-24T00:00:00"/>
    <x v="1"/>
    <x v="1"/>
    <x v="0"/>
    <n v="1375.56"/>
  </r>
  <r>
    <d v="2023-04-02T00:00:00"/>
    <x v="1"/>
    <x v="2"/>
    <x v="3"/>
    <n v="575.69000000000005"/>
  </r>
  <r>
    <d v="2022-09-25T00:00:00"/>
    <x v="4"/>
    <x v="0"/>
    <x v="5"/>
    <n v="225.6"/>
  </r>
  <r>
    <d v="2022-11-11T00:00:00"/>
    <x v="4"/>
    <x v="3"/>
    <x v="4"/>
    <n v="805.91"/>
  </r>
  <r>
    <d v="2023-04-29T00:00:00"/>
    <x v="2"/>
    <x v="0"/>
    <x v="2"/>
    <n v="1325.58"/>
  </r>
  <r>
    <d v="2023-06-11T00:00:00"/>
    <x v="4"/>
    <x v="1"/>
    <x v="4"/>
    <n v="836.3"/>
  </r>
  <r>
    <d v="2022-12-19T00:00:00"/>
    <x v="4"/>
    <x v="0"/>
    <x v="4"/>
    <n v="2584.71"/>
  </r>
  <r>
    <d v="2023-08-25T00:00:00"/>
    <x v="4"/>
    <x v="1"/>
    <x v="1"/>
    <n v="1667.14"/>
  </r>
  <r>
    <d v="2022-11-01T00:00:00"/>
    <x v="0"/>
    <x v="4"/>
    <x v="0"/>
    <n v="607.51"/>
  </r>
  <r>
    <d v="2023-02-21T00:00:00"/>
    <x v="1"/>
    <x v="3"/>
    <x v="3"/>
    <n v="1926.6"/>
  </r>
  <r>
    <d v="2023-07-17T00:00:00"/>
    <x v="1"/>
    <x v="4"/>
    <x v="3"/>
    <n v="2236.0300000000002"/>
  </r>
  <r>
    <d v="2023-03-03T00:00:00"/>
    <x v="1"/>
    <x v="0"/>
    <x v="4"/>
    <n v="2584.59"/>
  </r>
  <r>
    <d v="2023-04-23T00:00:00"/>
    <x v="4"/>
    <x v="4"/>
    <x v="4"/>
    <n v="2675.71"/>
  </r>
  <r>
    <d v="2023-02-22T00:00:00"/>
    <x v="2"/>
    <x v="3"/>
    <x v="5"/>
    <n v="1949.87"/>
  </r>
  <r>
    <d v="2023-02-04T00:00:00"/>
    <x v="1"/>
    <x v="2"/>
    <x v="1"/>
    <n v="2344.36"/>
  </r>
  <r>
    <d v="2022-10-30T00:00:00"/>
    <x v="1"/>
    <x v="2"/>
    <x v="4"/>
    <n v="2214.71"/>
  </r>
  <r>
    <d v="2022-08-10T00:00:00"/>
    <x v="1"/>
    <x v="1"/>
    <x v="5"/>
    <n v="680.68"/>
  </r>
  <r>
    <d v="2023-03-20T00:00:00"/>
    <x v="2"/>
    <x v="3"/>
    <x v="1"/>
    <n v="395.83"/>
  </r>
  <r>
    <d v="2023-06-13T00:00:00"/>
    <x v="3"/>
    <x v="2"/>
    <x v="5"/>
    <n v="881.79"/>
  </r>
  <r>
    <d v="2023-07-16T00:00:00"/>
    <x v="1"/>
    <x v="1"/>
    <x v="2"/>
    <n v="843.06"/>
  </r>
  <r>
    <d v="2023-08-02T00:00:00"/>
    <x v="0"/>
    <x v="4"/>
    <x v="0"/>
    <n v="2321.64"/>
  </r>
  <r>
    <d v="2023-07-04T00:00:00"/>
    <x v="4"/>
    <x v="1"/>
    <x v="1"/>
    <n v="640.25"/>
  </r>
  <r>
    <d v="2023-06-01T00:00:00"/>
    <x v="1"/>
    <x v="0"/>
    <x v="4"/>
    <n v="619"/>
  </r>
  <r>
    <d v="2023-07-25T00:00:00"/>
    <x v="1"/>
    <x v="4"/>
    <x v="5"/>
    <n v="607.16999999999996"/>
  </r>
  <r>
    <d v="2023-01-28T00:00:00"/>
    <x v="2"/>
    <x v="1"/>
    <x v="5"/>
    <n v="775.76"/>
  </r>
  <r>
    <d v="2023-06-11T00:00:00"/>
    <x v="1"/>
    <x v="2"/>
    <x v="1"/>
    <n v="1217.3"/>
  </r>
  <r>
    <d v="2023-04-04T00:00:00"/>
    <x v="1"/>
    <x v="1"/>
    <x v="5"/>
    <n v="1242.51"/>
  </r>
  <r>
    <d v="2023-08-31T00:00:00"/>
    <x v="3"/>
    <x v="0"/>
    <x v="5"/>
    <n v="2482.8000000000002"/>
  </r>
  <r>
    <d v="2023-07-16T00:00:00"/>
    <x v="3"/>
    <x v="4"/>
    <x v="1"/>
    <n v="1802.01"/>
  </r>
  <r>
    <d v="2022-10-22T00:00:00"/>
    <x v="1"/>
    <x v="3"/>
    <x v="3"/>
    <n v="431"/>
  </r>
  <r>
    <d v="2023-08-09T00:00:00"/>
    <x v="1"/>
    <x v="3"/>
    <x v="0"/>
    <n v="1738.3"/>
  </r>
  <r>
    <d v="2023-05-09T00:00:00"/>
    <x v="2"/>
    <x v="2"/>
    <x v="5"/>
    <n v="2413.6999999999998"/>
  </r>
  <r>
    <d v="2023-04-23T00:00:00"/>
    <x v="1"/>
    <x v="4"/>
    <x v="5"/>
    <n v="2243.66"/>
  </r>
  <r>
    <d v="2023-05-04T00:00:00"/>
    <x v="4"/>
    <x v="1"/>
    <x v="5"/>
    <n v="1757.01"/>
  </r>
  <r>
    <d v="2022-11-12T00:00:00"/>
    <x v="4"/>
    <x v="2"/>
    <x v="1"/>
    <n v="1285.49"/>
  </r>
  <r>
    <d v="2022-10-08T00:00:00"/>
    <x v="0"/>
    <x v="1"/>
    <x v="2"/>
    <n v="586.21"/>
  </r>
  <r>
    <d v="2022-09-16T00:00:00"/>
    <x v="2"/>
    <x v="3"/>
    <x v="5"/>
    <n v="692.68"/>
  </r>
  <r>
    <d v="2023-01-10T00:00:00"/>
    <x v="2"/>
    <x v="1"/>
    <x v="1"/>
    <n v="1661.17"/>
  </r>
  <r>
    <d v="2023-07-02T00:00:00"/>
    <x v="4"/>
    <x v="4"/>
    <x v="4"/>
    <n v="1742.48"/>
  </r>
  <r>
    <d v="2023-05-21T00:00:00"/>
    <x v="2"/>
    <x v="0"/>
    <x v="1"/>
    <n v="1565.98"/>
  </r>
  <r>
    <d v="2023-06-27T00:00:00"/>
    <x v="3"/>
    <x v="4"/>
    <x v="0"/>
    <n v="688.42"/>
  </r>
  <r>
    <d v="2022-12-10T00:00:00"/>
    <x v="3"/>
    <x v="3"/>
    <x v="3"/>
    <n v="1951.86"/>
  </r>
  <r>
    <d v="2022-09-07T00:00:00"/>
    <x v="1"/>
    <x v="3"/>
    <x v="5"/>
    <n v="282.45"/>
  </r>
  <r>
    <d v="2023-06-25T00:00:00"/>
    <x v="0"/>
    <x v="1"/>
    <x v="2"/>
    <n v="1326.77"/>
  </r>
  <r>
    <d v="2022-10-03T00:00:00"/>
    <x v="3"/>
    <x v="0"/>
    <x v="5"/>
    <n v="1486.85"/>
  </r>
  <r>
    <d v="2023-04-30T00:00:00"/>
    <x v="1"/>
    <x v="0"/>
    <x v="4"/>
    <n v="96.52"/>
  </r>
  <r>
    <d v="2023-04-05T00:00:00"/>
    <x v="1"/>
    <x v="3"/>
    <x v="1"/>
    <n v="2650.93"/>
  </r>
  <r>
    <d v="2022-09-23T00:00:00"/>
    <x v="0"/>
    <x v="3"/>
    <x v="1"/>
    <n v="2156.5300000000002"/>
  </r>
  <r>
    <d v="2022-12-23T00:00:00"/>
    <x v="2"/>
    <x v="0"/>
    <x v="4"/>
    <n v="2294.96"/>
  </r>
  <r>
    <d v="2023-06-23T00:00:00"/>
    <x v="3"/>
    <x v="1"/>
    <x v="1"/>
    <n v="921.77"/>
  </r>
  <r>
    <d v="2023-08-22T00:00:00"/>
    <x v="0"/>
    <x v="0"/>
    <x v="1"/>
    <n v="1022.14"/>
  </r>
  <r>
    <d v="2023-05-14T00:00:00"/>
    <x v="4"/>
    <x v="1"/>
    <x v="1"/>
    <n v="677.95"/>
  </r>
  <r>
    <d v="2022-12-27T00:00:00"/>
    <x v="4"/>
    <x v="4"/>
    <x v="4"/>
    <n v="814.7"/>
  </r>
  <r>
    <d v="2023-01-22T00:00:00"/>
    <x v="4"/>
    <x v="0"/>
    <x v="1"/>
    <n v="2319.35"/>
  </r>
  <r>
    <d v="2023-01-21T00:00:00"/>
    <x v="4"/>
    <x v="4"/>
    <x v="4"/>
    <n v="1830.36"/>
  </r>
  <r>
    <d v="2023-04-18T00:00:00"/>
    <x v="2"/>
    <x v="4"/>
    <x v="3"/>
    <n v="2630.11"/>
  </r>
  <r>
    <d v="2022-10-25T00:00:00"/>
    <x v="4"/>
    <x v="3"/>
    <x v="5"/>
    <n v="820.14"/>
  </r>
  <r>
    <d v="2023-07-12T00:00:00"/>
    <x v="2"/>
    <x v="0"/>
    <x v="3"/>
    <n v="183.25"/>
  </r>
  <r>
    <d v="2022-08-25T00:00:00"/>
    <x v="3"/>
    <x v="4"/>
    <x v="3"/>
    <n v="2545.09"/>
  </r>
  <r>
    <d v="2023-02-28T00:00:00"/>
    <x v="4"/>
    <x v="4"/>
    <x v="3"/>
    <n v="249.37"/>
  </r>
  <r>
    <d v="2023-08-16T00:00:00"/>
    <x v="1"/>
    <x v="3"/>
    <x v="1"/>
    <n v="585.16"/>
  </r>
  <r>
    <d v="2022-10-02T00:00:00"/>
    <x v="2"/>
    <x v="2"/>
    <x v="3"/>
    <n v="740.17"/>
  </r>
  <r>
    <d v="2023-06-22T00:00:00"/>
    <x v="3"/>
    <x v="4"/>
    <x v="5"/>
    <n v="617.66999999999996"/>
  </r>
  <r>
    <d v="2022-12-03T00:00:00"/>
    <x v="0"/>
    <x v="1"/>
    <x v="5"/>
    <n v="904.68"/>
  </r>
  <r>
    <d v="2022-09-23T00:00:00"/>
    <x v="3"/>
    <x v="0"/>
    <x v="5"/>
    <n v="2307.4899999999998"/>
  </r>
  <r>
    <d v="2022-08-16T00:00:00"/>
    <x v="2"/>
    <x v="1"/>
    <x v="3"/>
    <n v="2416.12"/>
  </r>
  <r>
    <d v="2023-05-13T00:00:00"/>
    <x v="4"/>
    <x v="3"/>
    <x v="1"/>
    <n v="2600.21"/>
  </r>
  <r>
    <d v="2022-11-11T00:00:00"/>
    <x v="2"/>
    <x v="0"/>
    <x v="5"/>
    <n v="102.26"/>
  </r>
  <r>
    <d v="2022-10-19T00:00:00"/>
    <x v="3"/>
    <x v="1"/>
    <x v="5"/>
    <n v="95.47"/>
  </r>
  <r>
    <d v="2023-04-03T00:00:00"/>
    <x v="0"/>
    <x v="2"/>
    <x v="1"/>
    <n v="1602.01"/>
  </r>
  <r>
    <d v="2022-10-01T00:00:00"/>
    <x v="4"/>
    <x v="3"/>
    <x v="2"/>
    <n v="699.22"/>
  </r>
  <r>
    <d v="2023-04-18T00:00:00"/>
    <x v="2"/>
    <x v="0"/>
    <x v="1"/>
    <n v="2178"/>
  </r>
  <r>
    <d v="2022-08-28T00:00:00"/>
    <x v="1"/>
    <x v="1"/>
    <x v="5"/>
    <n v="2330.73"/>
  </r>
  <r>
    <d v="2023-01-22T00:00:00"/>
    <x v="2"/>
    <x v="1"/>
    <x v="3"/>
    <n v="993.19"/>
  </r>
  <r>
    <d v="2022-12-05T00:00:00"/>
    <x v="0"/>
    <x v="1"/>
    <x v="5"/>
    <n v="327.66000000000003"/>
  </r>
  <r>
    <d v="2023-05-11T00:00:00"/>
    <x v="1"/>
    <x v="3"/>
    <x v="5"/>
    <n v="2600.08"/>
  </r>
  <r>
    <d v="2022-09-30T00:00:00"/>
    <x v="0"/>
    <x v="3"/>
    <x v="0"/>
    <n v="2292.35"/>
  </r>
  <r>
    <d v="2023-01-17T00:00:00"/>
    <x v="4"/>
    <x v="0"/>
    <x v="4"/>
    <n v="1476.64"/>
  </r>
  <r>
    <d v="2023-05-19T00:00:00"/>
    <x v="1"/>
    <x v="4"/>
    <x v="3"/>
    <n v="740.2"/>
  </r>
  <r>
    <d v="2022-09-15T00:00:00"/>
    <x v="0"/>
    <x v="0"/>
    <x v="4"/>
    <n v="2247.4699999999998"/>
  </r>
  <r>
    <d v="2023-01-11T00:00:00"/>
    <x v="3"/>
    <x v="0"/>
    <x v="1"/>
    <n v="2224.4699999999998"/>
  </r>
  <r>
    <d v="2023-03-24T00:00:00"/>
    <x v="2"/>
    <x v="2"/>
    <x v="4"/>
    <n v="2200.02"/>
  </r>
  <r>
    <d v="2022-08-11T00:00:00"/>
    <x v="4"/>
    <x v="1"/>
    <x v="1"/>
    <n v="670.71"/>
  </r>
  <r>
    <d v="2022-08-17T00:00:00"/>
    <x v="2"/>
    <x v="4"/>
    <x v="1"/>
    <n v="1624.05"/>
  </r>
  <r>
    <d v="2022-11-24T00:00:00"/>
    <x v="1"/>
    <x v="3"/>
    <x v="3"/>
    <n v="2374.5300000000002"/>
  </r>
  <r>
    <d v="2022-12-12T00:00:00"/>
    <x v="2"/>
    <x v="2"/>
    <x v="3"/>
    <n v="2443.86"/>
  </r>
  <r>
    <d v="2023-03-15T00:00:00"/>
    <x v="4"/>
    <x v="3"/>
    <x v="4"/>
    <n v="595.98"/>
  </r>
  <r>
    <d v="2023-06-21T00:00:00"/>
    <x v="3"/>
    <x v="1"/>
    <x v="1"/>
    <n v="381.13"/>
  </r>
  <r>
    <d v="2023-02-08T00:00:00"/>
    <x v="2"/>
    <x v="4"/>
    <x v="2"/>
    <n v="1571.38"/>
  </r>
  <r>
    <d v="2022-11-15T00:00:00"/>
    <x v="2"/>
    <x v="1"/>
    <x v="3"/>
    <n v="1958.28"/>
  </r>
  <r>
    <d v="2023-03-17T00:00:00"/>
    <x v="1"/>
    <x v="3"/>
    <x v="0"/>
    <n v="2361.6"/>
  </r>
  <r>
    <d v="2023-06-25T00:00:00"/>
    <x v="2"/>
    <x v="1"/>
    <x v="3"/>
    <n v="265.05"/>
  </r>
  <r>
    <d v="2023-07-20T00:00:00"/>
    <x v="1"/>
    <x v="2"/>
    <x v="4"/>
    <n v="2044.66"/>
  </r>
  <r>
    <d v="2022-12-20T00:00:00"/>
    <x v="0"/>
    <x v="4"/>
    <x v="1"/>
    <n v="1272.57"/>
  </r>
  <r>
    <d v="2023-07-01T00:00:00"/>
    <x v="3"/>
    <x v="4"/>
    <x v="1"/>
    <n v="2087.5300000000002"/>
  </r>
  <r>
    <d v="2023-07-31T00:00:00"/>
    <x v="4"/>
    <x v="2"/>
    <x v="2"/>
    <n v="488.71"/>
  </r>
  <r>
    <d v="2023-06-02T00:00:00"/>
    <x v="0"/>
    <x v="3"/>
    <x v="1"/>
    <n v="489.12"/>
  </r>
  <r>
    <d v="2023-08-17T00:00:00"/>
    <x v="1"/>
    <x v="4"/>
    <x v="1"/>
    <n v="1919.32"/>
  </r>
  <r>
    <d v="2023-07-06T00:00:00"/>
    <x v="4"/>
    <x v="1"/>
    <x v="2"/>
    <n v="1669.06"/>
  </r>
  <r>
    <d v="2022-11-21T00:00:00"/>
    <x v="1"/>
    <x v="2"/>
    <x v="3"/>
    <n v="842.72"/>
  </r>
  <r>
    <d v="2022-10-21T00:00:00"/>
    <x v="0"/>
    <x v="0"/>
    <x v="3"/>
    <n v="850.93"/>
  </r>
  <r>
    <d v="2022-11-15T00:00:00"/>
    <x v="0"/>
    <x v="4"/>
    <x v="5"/>
    <n v="2327.14"/>
  </r>
  <r>
    <d v="2023-06-29T00:00:00"/>
    <x v="3"/>
    <x v="4"/>
    <x v="3"/>
    <n v="733.61"/>
  </r>
  <r>
    <d v="2023-08-09T00:00:00"/>
    <x v="2"/>
    <x v="2"/>
    <x v="3"/>
    <n v="2536.3000000000002"/>
  </r>
  <r>
    <d v="2022-09-22T00:00:00"/>
    <x v="2"/>
    <x v="3"/>
    <x v="1"/>
    <n v="122.3"/>
  </r>
  <r>
    <d v="2023-05-18T00:00:00"/>
    <x v="1"/>
    <x v="2"/>
    <x v="1"/>
    <n v="1963.57"/>
  </r>
  <r>
    <d v="2023-04-09T00:00:00"/>
    <x v="2"/>
    <x v="4"/>
    <x v="0"/>
    <n v="550.41999999999996"/>
  </r>
  <r>
    <d v="2022-11-22T00:00:00"/>
    <x v="1"/>
    <x v="0"/>
    <x v="4"/>
    <n v="2679.17"/>
  </r>
  <r>
    <d v="2022-12-11T00:00:00"/>
    <x v="0"/>
    <x v="0"/>
    <x v="1"/>
    <n v="168.58"/>
  </r>
  <r>
    <d v="2023-02-20T00:00:00"/>
    <x v="3"/>
    <x v="0"/>
    <x v="4"/>
    <n v="684.63"/>
  </r>
  <r>
    <d v="2023-01-10T00:00:00"/>
    <x v="3"/>
    <x v="2"/>
    <x v="3"/>
    <n v="257.82"/>
  </r>
  <r>
    <d v="2022-08-26T00:00:00"/>
    <x v="2"/>
    <x v="1"/>
    <x v="1"/>
    <n v="1640.36"/>
  </r>
  <r>
    <d v="2023-05-21T00:00:00"/>
    <x v="3"/>
    <x v="0"/>
    <x v="0"/>
    <n v="1487.01"/>
  </r>
  <r>
    <d v="2022-12-22T00:00:00"/>
    <x v="0"/>
    <x v="3"/>
    <x v="4"/>
    <n v="901.41"/>
  </r>
  <r>
    <d v="2022-09-29T00:00:00"/>
    <x v="4"/>
    <x v="1"/>
    <x v="4"/>
    <n v="1151.73"/>
  </r>
  <r>
    <d v="2023-07-05T00:00:00"/>
    <x v="2"/>
    <x v="0"/>
    <x v="0"/>
    <n v="1150.2"/>
  </r>
  <r>
    <d v="2023-05-08T00:00:00"/>
    <x v="1"/>
    <x v="1"/>
    <x v="3"/>
    <n v="1407.42"/>
  </r>
  <r>
    <d v="2023-01-16T00:00:00"/>
    <x v="3"/>
    <x v="0"/>
    <x v="2"/>
    <n v="1780.96"/>
  </r>
  <r>
    <d v="2023-01-01T00:00:00"/>
    <x v="4"/>
    <x v="4"/>
    <x v="4"/>
    <n v="2279.81"/>
  </r>
  <r>
    <d v="2022-10-07T00:00:00"/>
    <x v="0"/>
    <x v="1"/>
    <x v="3"/>
    <n v="693.21"/>
  </r>
  <r>
    <d v="2023-01-26T00:00:00"/>
    <x v="3"/>
    <x v="2"/>
    <x v="3"/>
    <n v="1221.6099999999999"/>
  </r>
  <r>
    <d v="2022-11-10T00:00:00"/>
    <x v="3"/>
    <x v="3"/>
    <x v="1"/>
    <n v="1280.68"/>
  </r>
  <r>
    <d v="2023-08-21T00:00:00"/>
    <x v="4"/>
    <x v="2"/>
    <x v="4"/>
    <n v="808.97"/>
  </r>
  <r>
    <d v="2022-11-17T00:00:00"/>
    <x v="0"/>
    <x v="2"/>
    <x v="4"/>
    <n v="1512.79"/>
  </r>
  <r>
    <d v="2023-04-20T00:00:00"/>
    <x v="3"/>
    <x v="3"/>
    <x v="5"/>
    <n v="2074.34"/>
  </r>
  <r>
    <d v="2023-07-18T00:00:00"/>
    <x v="2"/>
    <x v="0"/>
    <x v="2"/>
    <n v="349.46"/>
  </r>
  <r>
    <d v="2022-12-09T00:00:00"/>
    <x v="3"/>
    <x v="2"/>
    <x v="1"/>
    <n v="1135.53"/>
  </r>
  <r>
    <d v="2023-03-11T00:00:00"/>
    <x v="1"/>
    <x v="0"/>
    <x v="3"/>
    <n v="1034.8499999999999"/>
  </r>
  <r>
    <d v="2023-01-16T00:00:00"/>
    <x v="4"/>
    <x v="4"/>
    <x v="4"/>
    <n v="1184.01"/>
  </r>
  <r>
    <d v="2022-09-03T00:00:00"/>
    <x v="0"/>
    <x v="1"/>
    <x v="1"/>
    <n v="1840.58"/>
  </r>
  <r>
    <d v="2023-06-13T00:00:00"/>
    <x v="1"/>
    <x v="0"/>
    <x v="4"/>
    <n v="2076.69"/>
  </r>
  <r>
    <d v="2023-05-05T00:00:00"/>
    <x v="3"/>
    <x v="3"/>
    <x v="3"/>
    <n v="1324.12"/>
  </r>
  <r>
    <d v="2023-02-27T00:00:00"/>
    <x v="0"/>
    <x v="1"/>
    <x v="4"/>
    <n v="98.08"/>
  </r>
  <r>
    <d v="2022-08-03T00:00:00"/>
    <x v="0"/>
    <x v="1"/>
    <x v="2"/>
    <n v="1474.82"/>
  </r>
  <r>
    <d v="2022-11-18T00:00:00"/>
    <x v="1"/>
    <x v="4"/>
    <x v="5"/>
    <n v="431.04"/>
  </r>
  <r>
    <d v="2022-12-30T00:00:00"/>
    <x v="2"/>
    <x v="1"/>
    <x v="0"/>
    <n v="2524.0300000000002"/>
  </r>
  <r>
    <d v="2022-11-09T00:00:00"/>
    <x v="4"/>
    <x v="4"/>
    <x v="1"/>
    <n v="586.61"/>
  </r>
  <r>
    <d v="2022-12-18T00:00:00"/>
    <x v="0"/>
    <x v="1"/>
    <x v="1"/>
    <n v="1278.97"/>
  </r>
  <r>
    <d v="2023-08-10T00:00:00"/>
    <x v="1"/>
    <x v="3"/>
    <x v="1"/>
    <n v="324.69"/>
  </r>
  <r>
    <d v="2022-12-26T00:00:00"/>
    <x v="4"/>
    <x v="4"/>
    <x v="5"/>
    <n v="277.27999999999997"/>
  </r>
  <r>
    <d v="2022-08-28T00:00:00"/>
    <x v="2"/>
    <x v="3"/>
    <x v="0"/>
    <n v="1985.81"/>
  </r>
  <r>
    <d v="2022-09-08T00:00:00"/>
    <x v="0"/>
    <x v="2"/>
    <x v="2"/>
    <n v="1643.05"/>
  </r>
  <r>
    <d v="2023-02-25T00:00:00"/>
    <x v="4"/>
    <x v="1"/>
    <x v="3"/>
    <n v="1439.84"/>
  </r>
  <r>
    <d v="2023-08-31T00:00:00"/>
    <x v="1"/>
    <x v="4"/>
    <x v="2"/>
    <n v="226.48"/>
  </r>
  <r>
    <d v="2023-04-20T00:00:00"/>
    <x v="0"/>
    <x v="1"/>
    <x v="3"/>
    <n v="928.7"/>
  </r>
  <r>
    <d v="2022-11-29T00:00:00"/>
    <x v="1"/>
    <x v="1"/>
    <x v="5"/>
    <n v="1622.55"/>
  </r>
  <r>
    <d v="2023-05-07T00:00:00"/>
    <x v="2"/>
    <x v="4"/>
    <x v="3"/>
    <n v="1098.5999999999999"/>
  </r>
  <r>
    <d v="2023-07-05T00:00:00"/>
    <x v="3"/>
    <x v="0"/>
    <x v="5"/>
    <n v="1217.6099999999999"/>
  </r>
  <r>
    <d v="2022-10-27T00:00:00"/>
    <x v="3"/>
    <x v="1"/>
    <x v="0"/>
    <n v="1061.71"/>
  </r>
  <r>
    <d v="2023-08-09T00:00:00"/>
    <x v="3"/>
    <x v="4"/>
    <x v="1"/>
    <n v="1078.51"/>
  </r>
  <r>
    <d v="2023-01-16T00:00:00"/>
    <x v="0"/>
    <x v="0"/>
    <x v="1"/>
    <n v="1245.74"/>
  </r>
  <r>
    <d v="2023-05-30T00:00:00"/>
    <x v="1"/>
    <x v="3"/>
    <x v="5"/>
    <n v="2264.58"/>
  </r>
  <r>
    <d v="2022-12-21T00:00:00"/>
    <x v="1"/>
    <x v="2"/>
    <x v="0"/>
    <n v="1206.6099999999999"/>
  </r>
  <r>
    <d v="2023-06-15T00:00:00"/>
    <x v="3"/>
    <x v="4"/>
    <x v="4"/>
    <n v="756.58"/>
  </r>
  <r>
    <d v="2023-01-30T00:00:00"/>
    <x v="4"/>
    <x v="0"/>
    <x v="2"/>
    <n v="1193.33"/>
  </r>
  <r>
    <d v="2023-02-03T00:00:00"/>
    <x v="4"/>
    <x v="1"/>
    <x v="4"/>
    <n v="1667.54"/>
  </r>
  <r>
    <d v="2023-04-15T00:00:00"/>
    <x v="1"/>
    <x v="1"/>
    <x v="2"/>
    <n v="1738.64"/>
  </r>
  <r>
    <d v="2023-02-01T00:00:00"/>
    <x v="0"/>
    <x v="0"/>
    <x v="0"/>
    <n v="133.16"/>
  </r>
  <r>
    <d v="2023-03-17T00:00:00"/>
    <x v="2"/>
    <x v="1"/>
    <x v="1"/>
    <n v="2393.2399999999998"/>
  </r>
  <r>
    <d v="2022-11-01T00:00:00"/>
    <x v="1"/>
    <x v="2"/>
    <x v="1"/>
    <n v="2209.6"/>
  </r>
  <r>
    <d v="2023-07-19T00:00:00"/>
    <x v="1"/>
    <x v="0"/>
    <x v="2"/>
    <n v="307.52"/>
  </r>
  <r>
    <d v="2023-05-17T00:00:00"/>
    <x v="1"/>
    <x v="3"/>
    <x v="3"/>
    <n v="1463.98"/>
  </r>
  <r>
    <d v="2023-03-23T00:00:00"/>
    <x v="3"/>
    <x v="4"/>
    <x v="2"/>
    <n v="2548.12"/>
  </r>
  <r>
    <d v="2023-04-13T00:00:00"/>
    <x v="1"/>
    <x v="2"/>
    <x v="3"/>
    <n v="1677.26"/>
  </r>
  <r>
    <d v="2023-03-09T00:00:00"/>
    <x v="2"/>
    <x v="1"/>
    <x v="3"/>
    <n v="1788.5"/>
  </r>
  <r>
    <d v="2022-11-01T00:00:00"/>
    <x v="1"/>
    <x v="1"/>
    <x v="1"/>
    <n v="901.93"/>
  </r>
  <r>
    <d v="2022-09-17T00:00:00"/>
    <x v="2"/>
    <x v="1"/>
    <x v="2"/>
    <n v="383.63"/>
  </r>
  <r>
    <d v="2023-06-18T00:00:00"/>
    <x v="2"/>
    <x v="1"/>
    <x v="4"/>
    <n v="2165.6999999999998"/>
  </r>
  <r>
    <d v="2023-07-05T00:00:00"/>
    <x v="2"/>
    <x v="1"/>
    <x v="3"/>
    <n v="2698.42"/>
  </r>
  <r>
    <d v="2023-07-17T00:00:00"/>
    <x v="1"/>
    <x v="3"/>
    <x v="0"/>
    <n v="898.81"/>
  </r>
  <r>
    <d v="2023-05-24T00:00:00"/>
    <x v="1"/>
    <x v="4"/>
    <x v="1"/>
    <n v="1547.44"/>
  </r>
  <r>
    <d v="2023-03-23T00:00:00"/>
    <x v="3"/>
    <x v="4"/>
    <x v="0"/>
    <n v="2192.25"/>
  </r>
  <r>
    <d v="2023-08-17T00:00:00"/>
    <x v="4"/>
    <x v="2"/>
    <x v="5"/>
    <n v="234.56"/>
  </r>
  <r>
    <d v="2023-07-18T00:00:00"/>
    <x v="2"/>
    <x v="2"/>
    <x v="4"/>
    <n v="1131.02"/>
  </r>
  <r>
    <d v="2023-07-03T00:00:00"/>
    <x v="3"/>
    <x v="1"/>
    <x v="5"/>
    <n v="1176.99"/>
  </r>
  <r>
    <d v="2022-11-19T00:00:00"/>
    <x v="1"/>
    <x v="0"/>
    <x v="3"/>
    <n v="1832.41"/>
  </r>
  <r>
    <d v="2023-01-19T00:00:00"/>
    <x v="3"/>
    <x v="0"/>
    <x v="5"/>
    <n v="914.93"/>
  </r>
  <r>
    <d v="2022-09-26T00:00:00"/>
    <x v="2"/>
    <x v="2"/>
    <x v="2"/>
    <n v="191.23"/>
  </r>
  <r>
    <d v="2023-06-20T00:00:00"/>
    <x v="0"/>
    <x v="2"/>
    <x v="3"/>
    <n v="1456.3"/>
  </r>
  <r>
    <d v="2022-12-26T00:00:00"/>
    <x v="3"/>
    <x v="4"/>
    <x v="5"/>
    <n v="673.53"/>
  </r>
  <r>
    <d v="2023-03-01T00:00:00"/>
    <x v="1"/>
    <x v="2"/>
    <x v="3"/>
    <n v="1263.54"/>
  </r>
  <r>
    <d v="2023-08-22T00:00:00"/>
    <x v="0"/>
    <x v="3"/>
    <x v="5"/>
    <n v="1386.28"/>
  </r>
  <r>
    <d v="2023-08-30T00:00:00"/>
    <x v="2"/>
    <x v="2"/>
    <x v="3"/>
    <n v="1645.24"/>
  </r>
  <r>
    <d v="2022-12-10T00:00:00"/>
    <x v="2"/>
    <x v="1"/>
    <x v="1"/>
    <n v="1582.26"/>
  </r>
  <r>
    <d v="2023-08-20T00:00:00"/>
    <x v="3"/>
    <x v="4"/>
    <x v="5"/>
    <n v="1632.94"/>
  </r>
  <r>
    <d v="2023-07-01T00:00:00"/>
    <x v="2"/>
    <x v="1"/>
    <x v="1"/>
    <n v="308.24"/>
  </r>
  <r>
    <d v="2022-11-17T00:00:00"/>
    <x v="0"/>
    <x v="0"/>
    <x v="3"/>
    <n v="2666.81"/>
  </r>
  <r>
    <d v="2023-03-17T00:00:00"/>
    <x v="0"/>
    <x v="4"/>
    <x v="3"/>
    <n v="749.91"/>
  </r>
  <r>
    <d v="2022-10-02T00:00:00"/>
    <x v="0"/>
    <x v="4"/>
    <x v="3"/>
    <n v="981.93"/>
  </r>
  <r>
    <d v="2022-11-25T00:00:00"/>
    <x v="0"/>
    <x v="3"/>
    <x v="1"/>
    <n v="1615.77"/>
  </r>
  <r>
    <d v="2023-05-12T00:00:00"/>
    <x v="0"/>
    <x v="3"/>
    <x v="1"/>
    <n v="1066.8800000000001"/>
  </r>
  <r>
    <d v="2022-08-14T00:00:00"/>
    <x v="3"/>
    <x v="1"/>
    <x v="4"/>
    <n v="1363.68"/>
  </r>
  <r>
    <d v="2023-02-22T00:00:00"/>
    <x v="3"/>
    <x v="0"/>
    <x v="3"/>
    <n v="1928.84"/>
  </r>
  <r>
    <d v="2023-08-25T00:00:00"/>
    <x v="0"/>
    <x v="3"/>
    <x v="1"/>
    <n v="1431.52"/>
  </r>
  <r>
    <d v="2023-07-14T00:00:00"/>
    <x v="3"/>
    <x v="1"/>
    <x v="3"/>
    <n v="363.67"/>
  </r>
  <r>
    <d v="2023-03-03T00:00:00"/>
    <x v="0"/>
    <x v="2"/>
    <x v="1"/>
    <n v="2658.18"/>
  </r>
  <r>
    <d v="2022-12-03T00:00:00"/>
    <x v="3"/>
    <x v="0"/>
    <x v="4"/>
    <n v="2379.4"/>
  </r>
  <r>
    <d v="2023-05-21T00:00:00"/>
    <x v="2"/>
    <x v="3"/>
    <x v="3"/>
    <n v="2067.64"/>
  </r>
  <r>
    <d v="2022-10-28T00:00:00"/>
    <x v="1"/>
    <x v="1"/>
    <x v="3"/>
    <n v="675.19"/>
  </r>
  <r>
    <d v="2022-10-26T00:00:00"/>
    <x v="2"/>
    <x v="0"/>
    <x v="3"/>
    <n v="544.66999999999996"/>
  </r>
  <r>
    <d v="2022-12-04T00:00:00"/>
    <x v="0"/>
    <x v="1"/>
    <x v="4"/>
    <n v="2343.91"/>
  </r>
  <r>
    <d v="2022-11-29T00:00:00"/>
    <x v="4"/>
    <x v="0"/>
    <x v="1"/>
    <n v="2575.6"/>
  </r>
  <r>
    <d v="2023-05-12T00:00:00"/>
    <x v="0"/>
    <x v="2"/>
    <x v="4"/>
    <n v="1946.95"/>
  </r>
  <r>
    <d v="2022-08-15T00:00:00"/>
    <x v="2"/>
    <x v="0"/>
    <x v="1"/>
    <n v="293.58"/>
  </r>
  <r>
    <d v="2022-12-09T00:00:00"/>
    <x v="0"/>
    <x v="1"/>
    <x v="4"/>
    <n v="1516.42"/>
  </r>
  <r>
    <d v="2023-02-13T00:00:00"/>
    <x v="3"/>
    <x v="0"/>
    <x v="5"/>
    <n v="136.6"/>
  </r>
  <r>
    <d v="2023-01-01T00:00:00"/>
    <x v="1"/>
    <x v="4"/>
    <x v="2"/>
    <n v="1381.13"/>
  </r>
  <r>
    <d v="2022-12-21T00:00:00"/>
    <x v="3"/>
    <x v="1"/>
    <x v="3"/>
    <n v="1655.51"/>
  </r>
  <r>
    <d v="2022-08-03T00:00:00"/>
    <x v="1"/>
    <x v="4"/>
    <x v="0"/>
    <n v="1960.86"/>
  </r>
  <r>
    <d v="2022-12-19T00:00:00"/>
    <x v="3"/>
    <x v="4"/>
    <x v="0"/>
    <n v="2327.4299999999998"/>
  </r>
  <r>
    <d v="2022-09-21T00:00:00"/>
    <x v="0"/>
    <x v="0"/>
    <x v="1"/>
    <n v="1923.57"/>
  </r>
  <r>
    <d v="2022-12-13T00:00:00"/>
    <x v="4"/>
    <x v="0"/>
    <x v="5"/>
    <n v="2112.62"/>
  </r>
  <r>
    <d v="2022-10-29T00:00:00"/>
    <x v="1"/>
    <x v="0"/>
    <x v="4"/>
    <n v="975.42"/>
  </r>
  <r>
    <d v="2023-06-27T00:00:00"/>
    <x v="3"/>
    <x v="2"/>
    <x v="5"/>
    <n v="2467.8200000000002"/>
  </r>
  <r>
    <d v="2022-10-01T00:00:00"/>
    <x v="0"/>
    <x v="4"/>
    <x v="5"/>
    <n v="510.71"/>
  </r>
  <r>
    <d v="2022-12-01T00:00:00"/>
    <x v="4"/>
    <x v="1"/>
    <x v="4"/>
    <n v="1279.07"/>
  </r>
  <r>
    <d v="2023-06-10T00:00:00"/>
    <x v="1"/>
    <x v="2"/>
    <x v="3"/>
    <n v="444.5"/>
  </r>
  <r>
    <d v="2023-06-16T00:00:00"/>
    <x v="0"/>
    <x v="1"/>
    <x v="1"/>
    <n v="2055"/>
  </r>
  <r>
    <d v="2022-12-03T00:00:00"/>
    <x v="0"/>
    <x v="2"/>
    <x v="1"/>
    <n v="787.37"/>
  </r>
  <r>
    <d v="2023-07-13T00:00:00"/>
    <x v="4"/>
    <x v="1"/>
    <x v="2"/>
    <n v="1164.8399999999999"/>
  </r>
  <r>
    <d v="2023-07-16T00:00:00"/>
    <x v="0"/>
    <x v="1"/>
    <x v="1"/>
    <n v="1314.56"/>
  </r>
  <r>
    <d v="2023-08-13T00:00:00"/>
    <x v="3"/>
    <x v="1"/>
    <x v="3"/>
    <n v="556.15"/>
  </r>
  <r>
    <d v="2022-12-05T00:00:00"/>
    <x v="1"/>
    <x v="0"/>
    <x v="1"/>
    <n v="864.27"/>
  </r>
  <r>
    <d v="2023-08-21T00:00:00"/>
    <x v="3"/>
    <x v="4"/>
    <x v="3"/>
    <n v="1868.76"/>
  </r>
  <r>
    <d v="2022-11-02T00:00:00"/>
    <x v="1"/>
    <x v="0"/>
    <x v="3"/>
    <n v="1236.79"/>
  </r>
  <r>
    <d v="2023-03-19T00:00:00"/>
    <x v="4"/>
    <x v="2"/>
    <x v="1"/>
    <n v="1130.8499999999999"/>
  </r>
  <r>
    <d v="2022-12-17T00:00:00"/>
    <x v="3"/>
    <x v="2"/>
    <x v="4"/>
    <n v="1625.2"/>
  </r>
  <r>
    <d v="2023-06-07T00:00:00"/>
    <x v="1"/>
    <x v="4"/>
    <x v="0"/>
    <n v="2021.94"/>
  </r>
  <r>
    <d v="2022-12-29T00:00:00"/>
    <x v="2"/>
    <x v="2"/>
    <x v="1"/>
    <n v="1305.3599999999999"/>
  </r>
  <r>
    <d v="2023-04-18T00:00:00"/>
    <x v="3"/>
    <x v="0"/>
    <x v="1"/>
    <n v="515.98"/>
  </r>
  <r>
    <d v="2023-06-25T00:00:00"/>
    <x v="1"/>
    <x v="2"/>
    <x v="4"/>
    <n v="521.51"/>
  </r>
  <r>
    <d v="2023-05-23T00:00:00"/>
    <x v="1"/>
    <x v="1"/>
    <x v="5"/>
    <n v="1542.88"/>
  </r>
  <r>
    <d v="2022-10-20T00:00:00"/>
    <x v="4"/>
    <x v="2"/>
    <x v="1"/>
    <n v="1402.15"/>
  </r>
  <r>
    <d v="2022-09-21T00:00:00"/>
    <x v="4"/>
    <x v="2"/>
    <x v="3"/>
    <n v="374.91"/>
  </r>
  <r>
    <d v="2023-05-04T00:00:00"/>
    <x v="2"/>
    <x v="4"/>
    <x v="5"/>
    <n v="2302.52"/>
  </r>
  <r>
    <d v="2022-10-28T00:00:00"/>
    <x v="0"/>
    <x v="4"/>
    <x v="5"/>
    <n v="850.57"/>
  </r>
  <r>
    <d v="2023-07-09T00:00:00"/>
    <x v="4"/>
    <x v="4"/>
    <x v="5"/>
    <n v="852.41"/>
  </r>
  <r>
    <d v="2022-08-08T00:00:00"/>
    <x v="0"/>
    <x v="2"/>
    <x v="1"/>
    <n v="600.49"/>
  </r>
  <r>
    <d v="2023-06-21T00:00:00"/>
    <x v="1"/>
    <x v="2"/>
    <x v="1"/>
    <n v="303.94"/>
  </r>
  <r>
    <d v="2023-07-11T00:00:00"/>
    <x v="2"/>
    <x v="4"/>
    <x v="3"/>
    <n v="585.49"/>
  </r>
  <r>
    <d v="2023-02-07T00:00:00"/>
    <x v="1"/>
    <x v="3"/>
    <x v="1"/>
    <n v="1507.95"/>
  </r>
  <r>
    <d v="2022-10-21T00:00:00"/>
    <x v="3"/>
    <x v="4"/>
    <x v="4"/>
    <n v="2368.12"/>
  </r>
  <r>
    <d v="2022-08-12T00:00:00"/>
    <x v="2"/>
    <x v="4"/>
    <x v="0"/>
    <n v="2069.06"/>
  </r>
  <r>
    <d v="2023-03-05T00:00:00"/>
    <x v="3"/>
    <x v="3"/>
    <x v="1"/>
    <n v="1993.87"/>
  </r>
  <r>
    <d v="2022-10-01T00:00:00"/>
    <x v="4"/>
    <x v="1"/>
    <x v="4"/>
    <n v="2051.89"/>
  </r>
  <r>
    <d v="2022-12-14T00:00:00"/>
    <x v="0"/>
    <x v="3"/>
    <x v="1"/>
    <n v="841.82"/>
  </r>
  <r>
    <d v="2022-11-20T00:00:00"/>
    <x v="4"/>
    <x v="0"/>
    <x v="5"/>
    <n v="907.68"/>
  </r>
  <r>
    <d v="2023-04-11T00:00:00"/>
    <x v="0"/>
    <x v="2"/>
    <x v="1"/>
    <n v="2621.19"/>
  </r>
  <r>
    <d v="2022-12-29T00:00:00"/>
    <x v="1"/>
    <x v="4"/>
    <x v="3"/>
    <n v="1774.82"/>
  </r>
  <r>
    <d v="2023-01-01T00:00:00"/>
    <x v="0"/>
    <x v="2"/>
    <x v="4"/>
    <n v="906.51"/>
  </r>
  <r>
    <d v="2023-07-10T00:00:00"/>
    <x v="4"/>
    <x v="4"/>
    <x v="1"/>
    <n v="2322.37"/>
  </r>
  <r>
    <d v="2023-01-27T00:00:00"/>
    <x v="0"/>
    <x v="2"/>
    <x v="0"/>
    <n v="2547.88"/>
  </r>
  <r>
    <d v="2023-08-20T00:00:00"/>
    <x v="3"/>
    <x v="3"/>
    <x v="4"/>
    <n v="2334.98"/>
  </r>
  <r>
    <d v="2023-01-30T00:00:00"/>
    <x v="3"/>
    <x v="2"/>
    <x v="0"/>
    <n v="2358.36"/>
  </r>
  <r>
    <d v="2022-11-27T00:00:00"/>
    <x v="3"/>
    <x v="3"/>
    <x v="3"/>
    <n v="2056.75"/>
  </r>
  <r>
    <d v="2023-08-31T00:00:00"/>
    <x v="4"/>
    <x v="1"/>
    <x v="1"/>
    <n v="2453.36"/>
  </r>
  <r>
    <d v="2022-09-22T00:00:00"/>
    <x v="1"/>
    <x v="2"/>
    <x v="0"/>
    <n v="1847.49"/>
  </r>
  <r>
    <d v="2023-06-03T00:00:00"/>
    <x v="1"/>
    <x v="2"/>
    <x v="0"/>
    <n v="2098.14"/>
  </r>
  <r>
    <d v="2023-07-01T00:00:00"/>
    <x v="2"/>
    <x v="1"/>
    <x v="3"/>
    <n v="967.93"/>
  </r>
  <r>
    <d v="2023-04-19T00:00:00"/>
    <x v="3"/>
    <x v="0"/>
    <x v="3"/>
    <n v="2680.55"/>
  </r>
  <r>
    <d v="2022-12-28T00:00:00"/>
    <x v="3"/>
    <x v="1"/>
    <x v="3"/>
    <n v="1369.65"/>
  </r>
  <r>
    <d v="2023-08-01T00:00:00"/>
    <x v="0"/>
    <x v="1"/>
    <x v="0"/>
    <n v="1132.83"/>
  </r>
  <r>
    <d v="2022-10-19T00:00:00"/>
    <x v="0"/>
    <x v="3"/>
    <x v="5"/>
    <n v="161.19"/>
  </r>
  <r>
    <d v="2022-08-21T00:00:00"/>
    <x v="0"/>
    <x v="0"/>
    <x v="2"/>
    <n v="803.46"/>
  </r>
  <r>
    <d v="2023-08-21T00:00:00"/>
    <x v="0"/>
    <x v="2"/>
    <x v="4"/>
    <n v="1824.15"/>
  </r>
  <r>
    <d v="2022-09-09T00:00:00"/>
    <x v="2"/>
    <x v="3"/>
    <x v="4"/>
    <n v="1281.8800000000001"/>
  </r>
  <r>
    <d v="2022-09-21T00:00:00"/>
    <x v="1"/>
    <x v="4"/>
    <x v="1"/>
    <n v="301.83"/>
  </r>
  <r>
    <d v="2022-08-22T00:00:00"/>
    <x v="0"/>
    <x v="1"/>
    <x v="3"/>
    <n v="2502.09"/>
  </r>
  <r>
    <d v="2023-02-23T00:00:00"/>
    <x v="4"/>
    <x v="4"/>
    <x v="4"/>
    <n v="1821.07"/>
  </r>
  <r>
    <d v="2022-08-18T00:00:00"/>
    <x v="2"/>
    <x v="0"/>
    <x v="5"/>
    <n v="1851.21"/>
  </r>
  <r>
    <d v="2023-08-23T00:00:00"/>
    <x v="2"/>
    <x v="3"/>
    <x v="1"/>
    <n v="1553.77"/>
  </r>
  <r>
    <d v="2023-01-19T00:00:00"/>
    <x v="4"/>
    <x v="3"/>
    <x v="5"/>
    <n v="2402.5100000000002"/>
  </r>
  <r>
    <d v="2023-02-24T00:00:00"/>
    <x v="4"/>
    <x v="1"/>
    <x v="5"/>
    <n v="1722.09"/>
  </r>
  <r>
    <d v="2023-02-26T00:00:00"/>
    <x v="3"/>
    <x v="1"/>
    <x v="1"/>
    <n v="262.83"/>
  </r>
  <r>
    <d v="2023-06-18T00:00:00"/>
    <x v="3"/>
    <x v="0"/>
    <x v="2"/>
    <n v="1550.04"/>
  </r>
  <r>
    <d v="2023-07-23T00:00:00"/>
    <x v="4"/>
    <x v="3"/>
    <x v="0"/>
    <n v="948.34"/>
  </r>
  <r>
    <d v="2023-06-20T00:00:00"/>
    <x v="2"/>
    <x v="0"/>
    <x v="1"/>
    <n v="1759.9"/>
  </r>
  <r>
    <d v="2023-02-07T00:00:00"/>
    <x v="2"/>
    <x v="0"/>
    <x v="1"/>
    <n v="2617.36"/>
  </r>
  <r>
    <d v="2022-11-06T00:00:00"/>
    <x v="3"/>
    <x v="1"/>
    <x v="1"/>
    <n v="724.42"/>
  </r>
  <r>
    <d v="2023-06-02T00:00:00"/>
    <x v="0"/>
    <x v="4"/>
    <x v="3"/>
    <n v="2088.81"/>
  </r>
  <r>
    <d v="2023-06-18T00:00:00"/>
    <x v="1"/>
    <x v="0"/>
    <x v="0"/>
    <n v="1086.54"/>
  </r>
  <r>
    <d v="2023-01-08T00:00:00"/>
    <x v="3"/>
    <x v="2"/>
    <x v="1"/>
    <n v="2003.17"/>
  </r>
  <r>
    <d v="2022-10-25T00:00:00"/>
    <x v="1"/>
    <x v="0"/>
    <x v="4"/>
    <n v="2691.84"/>
  </r>
  <r>
    <d v="2023-07-14T00:00:00"/>
    <x v="0"/>
    <x v="3"/>
    <x v="3"/>
    <n v="696.16"/>
  </r>
  <r>
    <d v="2023-02-24T00:00:00"/>
    <x v="3"/>
    <x v="3"/>
    <x v="2"/>
    <n v="669.23"/>
  </r>
  <r>
    <d v="2022-12-12T00:00:00"/>
    <x v="0"/>
    <x v="4"/>
    <x v="1"/>
    <n v="835.64"/>
  </r>
  <r>
    <d v="2023-01-07T00:00:00"/>
    <x v="2"/>
    <x v="0"/>
    <x v="4"/>
    <n v="1955.26"/>
  </r>
  <r>
    <d v="2023-08-28T00:00:00"/>
    <x v="2"/>
    <x v="3"/>
    <x v="1"/>
    <n v="1066.28"/>
  </r>
  <r>
    <d v="2022-08-24T00:00:00"/>
    <x v="1"/>
    <x v="2"/>
    <x v="2"/>
    <n v="1151.1300000000001"/>
  </r>
  <r>
    <d v="2022-09-10T00:00:00"/>
    <x v="0"/>
    <x v="2"/>
    <x v="0"/>
    <n v="350.55"/>
  </r>
  <r>
    <d v="2023-04-02T00:00:00"/>
    <x v="4"/>
    <x v="4"/>
    <x v="5"/>
    <n v="1535.83"/>
  </r>
  <r>
    <d v="2023-07-14T00:00:00"/>
    <x v="3"/>
    <x v="3"/>
    <x v="5"/>
    <n v="742.79"/>
  </r>
  <r>
    <d v="2022-12-24T00:00:00"/>
    <x v="3"/>
    <x v="1"/>
    <x v="5"/>
    <n v="748.78"/>
  </r>
  <r>
    <d v="2022-12-22T00:00:00"/>
    <x v="3"/>
    <x v="4"/>
    <x v="5"/>
    <n v="755"/>
  </r>
  <r>
    <d v="2023-08-01T00:00:00"/>
    <x v="4"/>
    <x v="3"/>
    <x v="5"/>
    <n v="150.91999999999999"/>
  </r>
  <r>
    <d v="2023-06-29T00:00:00"/>
    <x v="0"/>
    <x v="3"/>
    <x v="2"/>
    <n v="2479.71"/>
  </r>
  <r>
    <d v="2023-04-08T00:00:00"/>
    <x v="2"/>
    <x v="3"/>
    <x v="0"/>
    <n v="2069.36"/>
  </r>
  <r>
    <d v="2023-03-04T00:00:00"/>
    <x v="0"/>
    <x v="1"/>
    <x v="5"/>
    <n v="2422.69"/>
  </r>
  <r>
    <d v="2023-03-05T00:00:00"/>
    <x v="2"/>
    <x v="3"/>
    <x v="1"/>
    <n v="2559.3200000000002"/>
  </r>
  <r>
    <d v="2022-08-29T00:00:00"/>
    <x v="1"/>
    <x v="0"/>
    <x v="3"/>
    <n v="2074.4899999999998"/>
  </r>
  <r>
    <d v="2023-08-13T00:00:00"/>
    <x v="0"/>
    <x v="4"/>
    <x v="3"/>
    <n v="2188.37"/>
  </r>
  <r>
    <d v="2023-02-14T00:00:00"/>
    <x v="3"/>
    <x v="0"/>
    <x v="0"/>
    <n v="2119.3000000000002"/>
  </r>
  <r>
    <d v="2022-10-25T00:00:00"/>
    <x v="1"/>
    <x v="3"/>
    <x v="4"/>
    <n v="1379.14"/>
  </r>
  <r>
    <d v="2023-06-09T00:00:00"/>
    <x v="2"/>
    <x v="3"/>
    <x v="3"/>
    <n v="1763.78"/>
  </r>
  <r>
    <d v="2023-04-15T00:00:00"/>
    <x v="0"/>
    <x v="0"/>
    <x v="2"/>
    <n v="1265.22"/>
  </r>
  <r>
    <d v="2022-12-22T00:00:00"/>
    <x v="2"/>
    <x v="4"/>
    <x v="3"/>
    <n v="127.74"/>
  </r>
  <r>
    <d v="2022-12-24T00:00:00"/>
    <x v="3"/>
    <x v="0"/>
    <x v="2"/>
    <n v="343.4"/>
  </r>
  <r>
    <d v="2022-10-16T00:00:00"/>
    <x v="2"/>
    <x v="0"/>
    <x v="5"/>
    <n v="599.49"/>
  </r>
  <r>
    <d v="2022-08-12T00:00:00"/>
    <x v="2"/>
    <x v="4"/>
    <x v="4"/>
    <n v="1713.51"/>
  </r>
  <r>
    <d v="2022-10-20T00:00:00"/>
    <x v="0"/>
    <x v="2"/>
    <x v="1"/>
    <n v="1608.54"/>
  </r>
  <r>
    <d v="2023-05-29T00:00:00"/>
    <x v="2"/>
    <x v="4"/>
    <x v="0"/>
    <n v="562.87"/>
  </r>
  <r>
    <d v="2023-05-09T00:00:00"/>
    <x v="4"/>
    <x v="2"/>
    <x v="5"/>
    <n v="1985.55"/>
  </r>
  <r>
    <d v="2023-03-31T00:00:00"/>
    <x v="1"/>
    <x v="2"/>
    <x v="1"/>
    <n v="1681.74"/>
  </r>
  <r>
    <d v="2022-08-12T00:00:00"/>
    <x v="1"/>
    <x v="3"/>
    <x v="5"/>
    <n v="791.27"/>
  </r>
  <r>
    <d v="2022-10-26T00:00:00"/>
    <x v="0"/>
    <x v="4"/>
    <x v="4"/>
    <n v="2226.9699999999998"/>
  </r>
  <r>
    <d v="2023-04-06T00:00:00"/>
    <x v="4"/>
    <x v="3"/>
    <x v="5"/>
    <n v="2140"/>
  </r>
  <r>
    <d v="2022-11-11T00:00:00"/>
    <x v="1"/>
    <x v="1"/>
    <x v="3"/>
    <n v="2632.93"/>
  </r>
  <r>
    <d v="2022-08-25T00:00:00"/>
    <x v="1"/>
    <x v="1"/>
    <x v="5"/>
    <n v="1465.3"/>
  </r>
  <r>
    <d v="2023-08-24T00:00:00"/>
    <x v="2"/>
    <x v="4"/>
    <x v="5"/>
    <n v="428.76"/>
  </r>
  <r>
    <d v="2022-10-14T00:00:00"/>
    <x v="1"/>
    <x v="2"/>
    <x v="1"/>
    <n v="2675.93"/>
  </r>
  <r>
    <d v="2022-10-19T00:00:00"/>
    <x v="0"/>
    <x v="4"/>
    <x v="3"/>
    <n v="2187.0700000000002"/>
  </r>
  <r>
    <d v="2023-04-22T00:00:00"/>
    <x v="2"/>
    <x v="3"/>
    <x v="2"/>
    <n v="201.94"/>
  </r>
  <r>
    <d v="2023-07-08T00:00:00"/>
    <x v="2"/>
    <x v="2"/>
    <x v="5"/>
    <n v="157.62"/>
  </r>
  <r>
    <d v="2023-08-20T00:00:00"/>
    <x v="1"/>
    <x v="3"/>
    <x v="4"/>
    <n v="556.1"/>
  </r>
  <r>
    <d v="2023-01-20T00:00:00"/>
    <x v="3"/>
    <x v="2"/>
    <x v="1"/>
    <n v="187.78"/>
  </r>
  <r>
    <d v="2022-09-13T00:00:00"/>
    <x v="2"/>
    <x v="4"/>
    <x v="0"/>
    <n v="676.64"/>
  </r>
  <r>
    <d v="2023-07-23T00:00:00"/>
    <x v="2"/>
    <x v="3"/>
    <x v="1"/>
    <n v="2135.27"/>
  </r>
  <r>
    <d v="2022-10-25T00:00:00"/>
    <x v="1"/>
    <x v="0"/>
    <x v="1"/>
    <n v="2541.7600000000002"/>
  </r>
  <r>
    <d v="2022-11-24T00:00:00"/>
    <x v="0"/>
    <x v="0"/>
    <x v="5"/>
    <n v="953.79"/>
  </r>
  <r>
    <d v="2022-10-21T00:00:00"/>
    <x v="0"/>
    <x v="2"/>
    <x v="1"/>
    <n v="615.6"/>
  </r>
  <r>
    <d v="2022-09-21T00:00:00"/>
    <x v="3"/>
    <x v="0"/>
    <x v="1"/>
    <n v="2663.51"/>
  </r>
  <r>
    <d v="2023-04-07T00:00:00"/>
    <x v="3"/>
    <x v="2"/>
    <x v="0"/>
    <n v="1214.48"/>
  </r>
  <r>
    <d v="2022-10-31T00:00:00"/>
    <x v="0"/>
    <x v="3"/>
    <x v="0"/>
    <n v="928.24"/>
  </r>
  <r>
    <d v="2023-01-12T00:00:00"/>
    <x v="1"/>
    <x v="1"/>
    <x v="0"/>
    <n v="182.58"/>
  </r>
  <r>
    <d v="2022-09-18T00:00:00"/>
    <x v="1"/>
    <x v="1"/>
    <x v="2"/>
    <n v="694.55"/>
  </r>
  <r>
    <d v="2023-01-22T00:00:00"/>
    <x v="4"/>
    <x v="0"/>
    <x v="0"/>
    <n v="598.78"/>
  </r>
  <r>
    <d v="2023-01-22T00:00:00"/>
    <x v="4"/>
    <x v="2"/>
    <x v="1"/>
    <n v="2415.62"/>
  </r>
  <r>
    <d v="2023-02-15T00:00:00"/>
    <x v="0"/>
    <x v="3"/>
    <x v="2"/>
    <n v="2418.9"/>
  </r>
  <r>
    <d v="2022-11-20T00:00:00"/>
    <x v="3"/>
    <x v="4"/>
    <x v="1"/>
    <n v="903.27"/>
  </r>
  <r>
    <d v="2022-10-10T00:00:00"/>
    <x v="2"/>
    <x v="4"/>
    <x v="5"/>
    <n v="465.69"/>
  </r>
  <r>
    <d v="2022-12-04T00:00:00"/>
    <x v="3"/>
    <x v="0"/>
    <x v="5"/>
    <n v="572.67999999999995"/>
  </r>
  <r>
    <d v="2023-04-06T00:00:00"/>
    <x v="1"/>
    <x v="1"/>
    <x v="0"/>
    <n v="2388.54"/>
  </r>
  <r>
    <d v="2023-01-10T00:00:00"/>
    <x v="3"/>
    <x v="2"/>
    <x v="4"/>
    <n v="366.42"/>
  </r>
  <r>
    <d v="2023-06-18T00:00:00"/>
    <x v="0"/>
    <x v="0"/>
    <x v="5"/>
    <n v="1714.34"/>
  </r>
  <r>
    <d v="2022-09-24T00:00:00"/>
    <x v="4"/>
    <x v="4"/>
    <x v="5"/>
    <n v="1894.33"/>
  </r>
  <r>
    <d v="2023-08-05T00:00:00"/>
    <x v="1"/>
    <x v="1"/>
    <x v="5"/>
    <n v="438.51"/>
  </r>
  <r>
    <d v="2022-09-27T00:00:00"/>
    <x v="4"/>
    <x v="3"/>
    <x v="1"/>
    <n v="2336.7600000000002"/>
  </r>
  <r>
    <d v="2023-01-02T00:00:00"/>
    <x v="4"/>
    <x v="1"/>
    <x v="1"/>
    <n v="1925.89"/>
  </r>
  <r>
    <d v="2022-11-25T00:00:00"/>
    <x v="4"/>
    <x v="4"/>
    <x v="5"/>
    <n v="2323.81"/>
  </r>
  <r>
    <d v="2023-06-03T00:00:00"/>
    <x v="1"/>
    <x v="2"/>
    <x v="1"/>
    <n v="1545.34"/>
  </r>
  <r>
    <d v="2022-09-14T00:00:00"/>
    <x v="0"/>
    <x v="4"/>
    <x v="5"/>
    <n v="2337.4"/>
  </r>
  <r>
    <d v="2023-04-17T00:00:00"/>
    <x v="4"/>
    <x v="1"/>
    <x v="5"/>
    <n v="703.02"/>
  </r>
  <r>
    <d v="2023-03-04T00:00:00"/>
    <x v="0"/>
    <x v="3"/>
    <x v="0"/>
    <n v="1188.24"/>
  </r>
  <r>
    <d v="2022-10-02T00:00:00"/>
    <x v="2"/>
    <x v="1"/>
    <x v="4"/>
    <n v="2192.21"/>
  </r>
  <r>
    <d v="2022-11-02T00:00:00"/>
    <x v="3"/>
    <x v="4"/>
    <x v="1"/>
    <n v="1052.98"/>
  </r>
  <r>
    <d v="2022-12-13T00:00:00"/>
    <x v="3"/>
    <x v="1"/>
    <x v="1"/>
    <n v="766.66"/>
  </r>
  <r>
    <d v="2022-11-26T00:00:00"/>
    <x v="1"/>
    <x v="0"/>
    <x v="0"/>
    <n v="2094.27"/>
  </r>
  <r>
    <d v="2022-09-01T00:00:00"/>
    <x v="3"/>
    <x v="4"/>
    <x v="3"/>
    <n v="1430.51"/>
  </r>
  <r>
    <d v="2022-11-04T00:00:00"/>
    <x v="1"/>
    <x v="0"/>
    <x v="2"/>
    <n v="1672.35"/>
  </r>
  <r>
    <d v="2023-01-23T00:00:00"/>
    <x v="3"/>
    <x v="1"/>
    <x v="1"/>
    <n v="2152.25"/>
  </r>
  <r>
    <d v="2022-08-04T00:00:00"/>
    <x v="0"/>
    <x v="3"/>
    <x v="3"/>
    <n v="621.28"/>
  </r>
  <r>
    <d v="2023-08-07T00:00:00"/>
    <x v="2"/>
    <x v="2"/>
    <x v="5"/>
    <n v="311.5"/>
  </r>
  <r>
    <d v="2023-03-13T00:00:00"/>
    <x v="4"/>
    <x v="2"/>
    <x v="0"/>
    <n v="2085.7399999999998"/>
  </r>
  <r>
    <d v="2022-09-29T00:00:00"/>
    <x v="3"/>
    <x v="3"/>
    <x v="5"/>
    <n v="1743.66"/>
  </r>
  <r>
    <d v="2022-11-04T00:00:00"/>
    <x v="3"/>
    <x v="3"/>
    <x v="5"/>
    <n v="706.48"/>
  </r>
  <r>
    <d v="2023-03-05T00:00:00"/>
    <x v="4"/>
    <x v="1"/>
    <x v="3"/>
    <n v="1652.64"/>
  </r>
  <r>
    <d v="2023-05-05T00:00:00"/>
    <x v="4"/>
    <x v="2"/>
    <x v="2"/>
    <n v="1293.08"/>
  </r>
  <r>
    <d v="2022-08-26T00:00:00"/>
    <x v="0"/>
    <x v="3"/>
    <x v="3"/>
    <n v="1112.04"/>
  </r>
  <r>
    <d v="2023-05-15T00:00:00"/>
    <x v="2"/>
    <x v="1"/>
    <x v="1"/>
    <n v="241.55"/>
  </r>
  <r>
    <d v="2023-01-02T00:00:00"/>
    <x v="0"/>
    <x v="2"/>
    <x v="3"/>
    <n v="1867.2"/>
  </r>
  <r>
    <d v="2022-08-07T00:00:00"/>
    <x v="0"/>
    <x v="1"/>
    <x v="3"/>
    <n v="687.45"/>
  </r>
  <r>
    <d v="2023-02-17T00:00:00"/>
    <x v="0"/>
    <x v="0"/>
    <x v="3"/>
    <n v="1436.28"/>
  </r>
  <r>
    <d v="2022-12-09T00:00:00"/>
    <x v="0"/>
    <x v="0"/>
    <x v="5"/>
    <n v="493.35"/>
  </r>
  <r>
    <d v="2023-03-22T00:00:00"/>
    <x v="3"/>
    <x v="2"/>
    <x v="1"/>
    <n v="2097.38"/>
  </r>
  <r>
    <d v="2023-06-24T00:00:00"/>
    <x v="4"/>
    <x v="1"/>
    <x v="2"/>
    <n v="1374"/>
  </r>
  <r>
    <d v="2023-06-21T00:00:00"/>
    <x v="4"/>
    <x v="3"/>
    <x v="0"/>
    <n v="2390"/>
  </r>
  <r>
    <d v="2022-08-13T00:00:00"/>
    <x v="2"/>
    <x v="4"/>
    <x v="3"/>
    <n v="623.85"/>
  </r>
  <r>
    <d v="2023-06-14T00:00:00"/>
    <x v="2"/>
    <x v="3"/>
    <x v="1"/>
    <n v="798.58"/>
  </r>
  <r>
    <d v="2023-05-14T00:00:00"/>
    <x v="4"/>
    <x v="1"/>
    <x v="1"/>
    <n v="1901.89"/>
  </r>
  <r>
    <d v="2022-12-09T00:00:00"/>
    <x v="2"/>
    <x v="1"/>
    <x v="5"/>
    <n v="1348.41"/>
  </r>
  <r>
    <d v="2023-07-11T00:00:00"/>
    <x v="2"/>
    <x v="3"/>
    <x v="4"/>
    <n v="511.19"/>
  </r>
  <r>
    <d v="2023-01-01T00:00:00"/>
    <x v="3"/>
    <x v="3"/>
    <x v="3"/>
    <n v="2624.65"/>
  </r>
  <r>
    <d v="2023-03-10T00:00:00"/>
    <x v="1"/>
    <x v="2"/>
    <x v="1"/>
    <n v="2403.0100000000002"/>
  </r>
  <r>
    <d v="2022-10-10T00:00:00"/>
    <x v="1"/>
    <x v="1"/>
    <x v="1"/>
    <n v="839.71"/>
  </r>
  <r>
    <d v="2023-05-29T00:00:00"/>
    <x v="2"/>
    <x v="4"/>
    <x v="5"/>
    <n v="2174.39"/>
  </r>
  <r>
    <d v="2022-09-29T00:00:00"/>
    <x v="2"/>
    <x v="2"/>
    <x v="5"/>
    <n v="1603.09"/>
  </r>
  <r>
    <d v="2022-09-13T00:00:00"/>
    <x v="2"/>
    <x v="1"/>
    <x v="5"/>
    <n v="651.32000000000005"/>
  </r>
  <r>
    <d v="2023-05-06T00:00:00"/>
    <x v="2"/>
    <x v="1"/>
    <x v="2"/>
    <n v="837.16"/>
  </r>
  <r>
    <d v="2022-08-19T00:00:00"/>
    <x v="3"/>
    <x v="3"/>
    <x v="4"/>
    <n v="2184.6999999999998"/>
  </r>
  <r>
    <d v="2023-05-30T00:00:00"/>
    <x v="2"/>
    <x v="3"/>
    <x v="1"/>
    <n v="403.58"/>
  </r>
  <r>
    <d v="2022-09-21T00:00:00"/>
    <x v="1"/>
    <x v="0"/>
    <x v="5"/>
    <n v="1937.27"/>
  </r>
  <r>
    <d v="2022-10-01T00:00:00"/>
    <x v="0"/>
    <x v="2"/>
    <x v="5"/>
    <n v="2480.94"/>
  </r>
  <r>
    <d v="2022-11-29T00:00:00"/>
    <x v="1"/>
    <x v="1"/>
    <x v="4"/>
    <n v="1710.86"/>
  </r>
  <r>
    <d v="2023-07-07T00:00:00"/>
    <x v="3"/>
    <x v="4"/>
    <x v="4"/>
    <n v="1304.1199999999999"/>
  </r>
  <r>
    <d v="2023-07-30T00:00:00"/>
    <x v="1"/>
    <x v="3"/>
    <x v="0"/>
    <n v="1790.45"/>
  </r>
  <r>
    <d v="2022-12-04T00:00:00"/>
    <x v="2"/>
    <x v="2"/>
    <x v="5"/>
    <n v="1551.46"/>
  </r>
  <r>
    <d v="2022-10-19T00:00:00"/>
    <x v="4"/>
    <x v="3"/>
    <x v="5"/>
    <n v="1302.79"/>
  </r>
  <r>
    <d v="2022-08-19T00:00:00"/>
    <x v="4"/>
    <x v="4"/>
    <x v="3"/>
    <n v="2611.7600000000002"/>
  </r>
  <r>
    <d v="2023-06-13T00:00:00"/>
    <x v="4"/>
    <x v="1"/>
    <x v="4"/>
    <n v="2121.67"/>
  </r>
  <r>
    <d v="2022-08-03T00:00:00"/>
    <x v="0"/>
    <x v="4"/>
    <x v="4"/>
    <n v="1477.96"/>
  </r>
  <r>
    <d v="2022-08-24T00:00:00"/>
    <x v="2"/>
    <x v="4"/>
    <x v="4"/>
    <n v="1559.11"/>
  </r>
  <r>
    <d v="2023-03-14T00:00:00"/>
    <x v="4"/>
    <x v="3"/>
    <x v="3"/>
    <n v="1735.12"/>
  </r>
  <r>
    <d v="2023-05-31T00:00:00"/>
    <x v="4"/>
    <x v="2"/>
    <x v="3"/>
    <n v="1679.95"/>
  </r>
  <r>
    <d v="2023-03-08T00:00:00"/>
    <x v="2"/>
    <x v="0"/>
    <x v="5"/>
    <n v="2303.7800000000002"/>
  </r>
  <r>
    <d v="2023-01-31T00:00:00"/>
    <x v="4"/>
    <x v="4"/>
    <x v="5"/>
    <n v="1131.5"/>
  </r>
  <r>
    <d v="2023-02-14T00:00:00"/>
    <x v="3"/>
    <x v="4"/>
    <x v="4"/>
    <n v="2401.84"/>
  </r>
  <r>
    <d v="2023-01-14T00:00:00"/>
    <x v="4"/>
    <x v="4"/>
    <x v="2"/>
    <n v="679.12"/>
  </r>
  <r>
    <d v="2023-04-23T00:00:00"/>
    <x v="0"/>
    <x v="0"/>
    <x v="4"/>
    <n v="1260.8800000000001"/>
  </r>
  <r>
    <d v="2023-03-03T00:00:00"/>
    <x v="4"/>
    <x v="1"/>
    <x v="4"/>
    <n v="1680.42"/>
  </r>
  <r>
    <d v="2022-09-05T00:00:00"/>
    <x v="0"/>
    <x v="4"/>
    <x v="1"/>
    <n v="2288.2600000000002"/>
  </r>
  <r>
    <d v="2023-05-12T00:00:00"/>
    <x v="1"/>
    <x v="2"/>
    <x v="1"/>
    <n v="315.02999999999997"/>
  </r>
  <r>
    <d v="2023-07-04T00:00:00"/>
    <x v="3"/>
    <x v="4"/>
    <x v="1"/>
    <n v="2341.41"/>
  </r>
  <r>
    <d v="2022-09-17T00:00:00"/>
    <x v="4"/>
    <x v="1"/>
    <x v="3"/>
    <n v="2584.16"/>
  </r>
  <r>
    <d v="2023-01-04T00:00:00"/>
    <x v="0"/>
    <x v="0"/>
    <x v="0"/>
    <n v="1765.6"/>
  </r>
  <r>
    <d v="2023-02-16T00:00:00"/>
    <x v="2"/>
    <x v="4"/>
    <x v="1"/>
    <n v="2110.1999999999998"/>
  </r>
  <r>
    <d v="2022-12-09T00:00:00"/>
    <x v="3"/>
    <x v="3"/>
    <x v="1"/>
    <n v="2076.33"/>
  </r>
  <r>
    <d v="2023-07-14T00:00:00"/>
    <x v="4"/>
    <x v="0"/>
    <x v="3"/>
    <n v="2379.64"/>
  </r>
  <r>
    <d v="2023-06-05T00:00:00"/>
    <x v="0"/>
    <x v="0"/>
    <x v="0"/>
    <n v="2202.15"/>
  </r>
  <r>
    <d v="2023-04-28T00:00:00"/>
    <x v="0"/>
    <x v="4"/>
    <x v="5"/>
    <n v="1831.81"/>
  </r>
  <r>
    <d v="2023-03-15T00:00:00"/>
    <x v="3"/>
    <x v="4"/>
    <x v="3"/>
    <n v="2079.73"/>
  </r>
  <r>
    <d v="2022-09-26T00:00:00"/>
    <x v="0"/>
    <x v="4"/>
    <x v="2"/>
    <n v="1189.8900000000001"/>
  </r>
  <r>
    <d v="2022-12-04T00:00:00"/>
    <x v="2"/>
    <x v="0"/>
    <x v="4"/>
    <n v="1354.46"/>
  </r>
  <r>
    <d v="2023-07-02T00:00:00"/>
    <x v="3"/>
    <x v="2"/>
    <x v="1"/>
    <n v="1674.03"/>
  </r>
  <r>
    <d v="2022-11-24T00:00:00"/>
    <x v="3"/>
    <x v="4"/>
    <x v="5"/>
    <n v="2356.6799999999998"/>
  </r>
  <r>
    <d v="2022-12-07T00:00:00"/>
    <x v="1"/>
    <x v="3"/>
    <x v="0"/>
    <n v="2438.11"/>
  </r>
  <r>
    <d v="2023-01-01T00:00:00"/>
    <x v="2"/>
    <x v="1"/>
    <x v="0"/>
    <n v="2662.69"/>
  </r>
  <r>
    <d v="2023-02-25T00:00:00"/>
    <x v="1"/>
    <x v="4"/>
    <x v="0"/>
    <n v="1402.58"/>
  </r>
  <r>
    <d v="2023-05-20T00:00:00"/>
    <x v="1"/>
    <x v="2"/>
    <x v="1"/>
    <n v="114.11"/>
  </r>
  <r>
    <d v="2023-08-25T00:00:00"/>
    <x v="0"/>
    <x v="3"/>
    <x v="3"/>
    <n v="304.12"/>
  </r>
  <r>
    <d v="2022-09-03T00:00:00"/>
    <x v="0"/>
    <x v="3"/>
    <x v="5"/>
    <n v="602.64"/>
  </r>
  <r>
    <d v="2022-10-22T00:00:00"/>
    <x v="2"/>
    <x v="0"/>
    <x v="4"/>
    <n v="242.87"/>
  </r>
  <r>
    <d v="2023-06-16T00:00:00"/>
    <x v="4"/>
    <x v="4"/>
    <x v="2"/>
    <n v="435.26"/>
  </r>
  <r>
    <d v="2023-08-02T00:00:00"/>
    <x v="2"/>
    <x v="0"/>
    <x v="1"/>
    <n v="2049.14"/>
  </r>
  <r>
    <d v="2023-02-22T00:00:00"/>
    <x v="2"/>
    <x v="0"/>
    <x v="3"/>
    <n v="398.43"/>
  </r>
  <r>
    <d v="2023-05-25T00:00:00"/>
    <x v="1"/>
    <x v="3"/>
    <x v="1"/>
    <n v="348.16"/>
  </r>
  <r>
    <d v="2022-08-12T00:00:00"/>
    <x v="0"/>
    <x v="4"/>
    <x v="2"/>
    <n v="644.23"/>
  </r>
  <r>
    <d v="2023-06-05T00:00:00"/>
    <x v="2"/>
    <x v="0"/>
    <x v="1"/>
    <n v="495.06"/>
  </r>
  <r>
    <d v="2022-08-23T00:00:00"/>
    <x v="2"/>
    <x v="2"/>
    <x v="0"/>
    <n v="1830.79"/>
  </r>
  <r>
    <d v="2023-02-09T00:00:00"/>
    <x v="1"/>
    <x v="1"/>
    <x v="5"/>
    <n v="882.35"/>
  </r>
  <r>
    <d v="2022-11-30T00:00:00"/>
    <x v="2"/>
    <x v="4"/>
    <x v="3"/>
    <n v="1155.04"/>
  </r>
  <r>
    <d v="2023-08-20T00:00:00"/>
    <x v="2"/>
    <x v="3"/>
    <x v="3"/>
    <n v="601.05999999999995"/>
  </r>
  <r>
    <d v="2022-11-04T00:00:00"/>
    <x v="0"/>
    <x v="4"/>
    <x v="1"/>
    <n v="884.18"/>
  </r>
  <r>
    <d v="2022-10-14T00:00:00"/>
    <x v="3"/>
    <x v="3"/>
    <x v="4"/>
    <n v="970.27"/>
  </r>
  <r>
    <d v="2023-04-03T00:00:00"/>
    <x v="1"/>
    <x v="2"/>
    <x v="4"/>
    <n v="1088.1400000000001"/>
  </r>
  <r>
    <d v="2022-10-28T00:00:00"/>
    <x v="0"/>
    <x v="4"/>
    <x v="3"/>
    <n v="482.7"/>
  </r>
  <r>
    <d v="2022-09-23T00:00:00"/>
    <x v="0"/>
    <x v="4"/>
    <x v="4"/>
    <n v="502.44"/>
  </r>
  <r>
    <d v="2023-02-02T00:00:00"/>
    <x v="0"/>
    <x v="2"/>
    <x v="3"/>
    <n v="2437.9499999999998"/>
  </r>
  <r>
    <d v="2023-03-15T00:00:00"/>
    <x v="4"/>
    <x v="1"/>
    <x v="4"/>
    <n v="1358.9"/>
  </r>
  <r>
    <d v="2022-09-10T00:00:00"/>
    <x v="0"/>
    <x v="4"/>
    <x v="0"/>
    <n v="1715.03"/>
  </r>
  <r>
    <d v="2023-06-10T00:00:00"/>
    <x v="2"/>
    <x v="2"/>
    <x v="3"/>
    <n v="1936.98"/>
  </r>
  <r>
    <d v="2023-04-22T00:00:00"/>
    <x v="4"/>
    <x v="1"/>
    <x v="4"/>
    <n v="844.52"/>
  </r>
  <r>
    <d v="2023-02-24T00:00:00"/>
    <x v="3"/>
    <x v="3"/>
    <x v="4"/>
    <n v="589.80999999999995"/>
  </r>
  <r>
    <d v="2022-08-29T00:00:00"/>
    <x v="0"/>
    <x v="0"/>
    <x v="3"/>
    <n v="1092.97"/>
  </r>
  <r>
    <d v="2022-11-06T00:00:00"/>
    <x v="3"/>
    <x v="0"/>
    <x v="1"/>
    <n v="2535.52"/>
  </r>
  <r>
    <d v="2022-12-29T00:00:00"/>
    <x v="1"/>
    <x v="0"/>
    <x v="1"/>
    <n v="2166.98"/>
  </r>
  <r>
    <d v="2023-02-27T00:00:00"/>
    <x v="3"/>
    <x v="4"/>
    <x v="3"/>
    <n v="246.15"/>
  </r>
  <r>
    <d v="2023-06-24T00:00:00"/>
    <x v="4"/>
    <x v="2"/>
    <x v="2"/>
    <n v="1025.5899999999999"/>
  </r>
  <r>
    <d v="2022-10-10T00:00:00"/>
    <x v="1"/>
    <x v="1"/>
    <x v="5"/>
    <n v="1690.1"/>
  </r>
  <r>
    <d v="2022-12-10T00:00:00"/>
    <x v="4"/>
    <x v="0"/>
    <x v="2"/>
    <n v="1667.86"/>
  </r>
  <r>
    <d v="2023-01-06T00:00:00"/>
    <x v="3"/>
    <x v="1"/>
    <x v="5"/>
    <n v="447.56"/>
  </r>
  <r>
    <d v="2023-08-18T00:00:00"/>
    <x v="1"/>
    <x v="4"/>
    <x v="2"/>
    <n v="1215.53"/>
  </r>
  <r>
    <d v="2022-09-08T00:00:00"/>
    <x v="3"/>
    <x v="4"/>
    <x v="5"/>
    <n v="610.41"/>
  </r>
  <r>
    <d v="2022-10-09T00:00:00"/>
    <x v="1"/>
    <x v="1"/>
    <x v="1"/>
    <n v="1681.73"/>
  </r>
  <r>
    <d v="2022-08-06T00:00:00"/>
    <x v="0"/>
    <x v="3"/>
    <x v="3"/>
    <n v="1728.12"/>
  </r>
  <r>
    <d v="2023-05-12T00:00:00"/>
    <x v="2"/>
    <x v="4"/>
    <x v="3"/>
    <n v="1423.64"/>
  </r>
  <r>
    <d v="2022-10-02T00:00:00"/>
    <x v="1"/>
    <x v="4"/>
    <x v="4"/>
    <n v="2070.0500000000002"/>
  </r>
  <r>
    <d v="2023-01-03T00:00:00"/>
    <x v="4"/>
    <x v="4"/>
    <x v="0"/>
    <n v="2209.46"/>
  </r>
  <r>
    <d v="2023-05-18T00:00:00"/>
    <x v="3"/>
    <x v="3"/>
    <x v="2"/>
    <n v="506.94"/>
  </r>
  <r>
    <d v="2022-12-07T00:00:00"/>
    <x v="1"/>
    <x v="1"/>
    <x v="2"/>
    <n v="225.52"/>
  </r>
  <r>
    <d v="2023-04-16T00:00:00"/>
    <x v="3"/>
    <x v="1"/>
    <x v="4"/>
    <n v="1214.6400000000001"/>
  </r>
  <r>
    <d v="2023-06-07T00:00:00"/>
    <x v="2"/>
    <x v="2"/>
    <x v="5"/>
    <n v="865.96"/>
  </r>
  <r>
    <d v="2023-02-23T00:00:00"/>
    <x v="3"/>
    <x v="4"/>
    <x v="0"/>
    <n v="1730.04"/>
  </r>
  <r>
    <d v="2022-09-14T00:00:00"/>
    <x v="1"/>
    <x v="3"/>
    <x v="3"/>
    <n v="753.21"/>
  </r>
  <r>
    <d v="2023-05-26T00:00:00"/>
    <x v="0"/>
    <x v="0"/>
    <x v="2"/>
    <n v="1726.75"/>
  </r>
  <r>
    <d v="2023-04-20T00:00:00"/>
    <x v="1"/>
    <x v="4"/>
    <x v="4"/>
    <n v="1676.56"/>
  </r>
  <r>
    <d v="2022-12-29T00:00:00"/>
    <x v="1"/>
    <x v="2"/>
    <x v="3"/>
    <n v="2520.87"/>
  </r>
  <r>
    <d v="2022-08-14T00:00:00"/>
    <x v="3"/>
    <x v="4"/>
    <x v="3"/>
    <n v="2677.23"/>
  </r>
  <r>
    <d v="2022-08-09T00:00:00"/>
    <x v="3"/>
    <x v="3"/>
    <x v="3"/>
    <n v="1514.9"/>
  </r>
  <r>
    <d v="2023-02-15T00:00:00"/>
    <x v="0"/>
    <x v="0"/>
    <x v="4"/>
    <n v="2371.17"/>
  </r>
  <r>
    <d v="2023-02-16T00:00:00"/>
    <x v="4"/>
    <x v="0"/>
    <x v="3"/>
    <n v="582.08000000000004"/>
  </r>
  <r>
    <d v="2023-06-19T00:00:00"/>
    <x v="4"/>
    <x v="4"/>
    <x v="4"/>
    <n v="2543.4499999999998"/>
  </r>
  <r>
    <d v="2023-07-04T00:00:00"/>
    <x v="2"/>
    <x v="1"/>
    <x v="4"/>
    <n v="2384.27"/>
  </r>
  <r>
    <d v="2023-06-02T00:00:00"/>
    <x v="2"/>
    <x v="4"/>
    <x v="0"/>
    <n v="1905.31"/>
  </r>
  <r>
    <d v="2022-08-12T00:00:00"/>
    <x v="4"/>
    <x v="3"/>
    <x v="0"/>
    <n v="2121.19"/>
  </r>
  <r>
    <d v="2022-11-10T00:00:00"/>
    <x v="1"/>
    <x v="4"/>
    <x v="5"/>
    <n v="2461.4699999999998"/>
  </r>
  <r>
    <d v="2023-04-29T00:00:00"/>
    <x v="1"/>
    <x v="1"/>
    <x v="2"/>
    <n v="2505.9"/>
  </r>
  <r>
    <d v="2023-05-13T00:00:00"/>
    <x v="4"/>
    <x v="4"/>
    <x v="4"/>
    <n v="1400.65"/>
  </r>
  <r>
    <d v="2023-06-10T00:00:00"/>
    <x v="4"/>
    <x v="4"/>
    <x v="1"/>
    <n v="1292.68"/>
  </r>
  <r>
    <d v="2023-02-25T00:00:00"/>
    <x v="1"/>
    <x v="1"/>
    <x v="1"/>
    <n v="1552.49"/>
  </r>
  <r>
    <d v="2022-11-01T00:00:00"/>
    <x v="3"/>
    <x v="2"/>
    <x v="2"/>
    <n v="1119.3"/>
  </r>
  <r>
    <d v="2022-11-30T00:00:00"/>
    <x v="0"/>
    <x v="2"/>
    <x v="1"/>
    <n v="386.81"/>
  </r>
  <r>
    <d v="2022-09-21T00:00:00"/>
    <x v="1"/>
    <x v="4"/>
    <x v="2"/>
    <n v="1693.23"/>
  </r>
  <r>
    <d v="2023-01-28T00:00:00"/>
    <x v="3"/>
    <x v="4"/>
    <x v="5"/>
    <n v="237.26"/>
  </r>
  <r>
    <d v="2023-08-12T00:00:00"/>
    <x v="4"/>
    <x v="1"/>
    <x v="5"/>
    <n v="2433.56"/>
  </r>
  <r>
    <d v="2023-08-15T00:00:00"/>
    <x v="2"/>
    <x v="1"/>
    <x v="4"/>
    <n v="2208.44"/>
  </r>
  <r>
    <d v="2022-12-19T00:00:00"/>
    <x v="1"/>
    <x v="3"/>
    <x v="3"/>
    <n v="1515.75"/>
  </r>
  <r>
    <d v="2023-05-22T00:00:00"/>
    <x v="1"/>
    <x v="4"/>
    <x v="5"/>
    <n v="2066.69"/>
  </r>
  <r>
    <d v="2022-10-11T00:00:00"/>
    <x v="0"/>
    <x v="2"/>
    <x v="4"/>
    <n v="2633.28"/>
  </r>
  <r>
    <d v="2022-08-31T00:00:00"/>
    <x v="4"/>
    <x v="2"/>
    <x v="2"/>
    <n v="1941.51"/>
  </r>
  <r>
    <d v="2022-12-11T00:00:00"/>
    <x v="1"/>
    <x v="0"/>
    <x v="3"/>
    <n v="1254.92"/>
  </r>
  <r>
    <d v="2023-03-10T00:00:00"/>
    <x v="3"/>
    <x v="3"/>
    <x v="1"/>
    <n v="1473.98"/>
  </r>
  <r>
    <d v="2023-07-25T00:00:00"/>
    <x v="1"/>
    <x v="1"/>
    <x v="3"/>
    <n v="1264.29"/>
  </r>
  <r>
    <d v="2022-10-22T00:00:00"/>
    <x v="2"/>
    <x v="3"/>
    <x v="1"/>
    <n v="124.63"/>
  </r>
  <r>
    <d v="2023-07-18T00:00:00"/>
    <x v="4"/>
    <x v="3"/>
    <x v="0"/>
    <n v="2198.6799999999998"/>
  </r>
  <r>
    <d v="2023-02-15T00:00:00"/>
    <x v="2"/>
    <x v="3"/>
    <x v="0"/>
    <n v="1784.53"/>
  </r>
  <r>
    <d v="2023-06-27T00:00:00"/>
    <x v="0"/>
    <x v="4"/>
    <x v="5"/>
    <n v="1889.28"/>
  </r>
  <r>
    <d v="2022-08-06T00:00:00"/>
    <x v="2"/>
    <x v="1"/>
    <x v="1"/>
    <n v="634.85"/>
  </r>
  <r>
    <d v="2022-10-27T00:00:00"/>
    <x v="4"/>
    <x v="4"/>
    <x v="4"/>
    <n v="2526.66"/>
  </r>
  <r>
    <d v="2022-09-04T00:00:00"/>
    <x v="2"/>
    <x v="0"/>
    <x v="4"/>
    <n v="829.73"/>
  </r>
  <r>
    <d v="2022-12-17T00:00:00"/>
    <x v="3"/>
    <x v="4"/>
    <x v="1"/>
    <n v="2210.11"/>
  </r>
  <r>
    <d v="2022-08-01T00:00:00"/>
    <x v="0"/>
    <x v="3"/>
    <x v="1"/>
    <n v="1410.15"/>
  </r>
  <r>
    <d v="2023-06-14T00:00:00"/>
    <x v="3"/>
    <x v="4"/>
    <x v="3"/>
    <n v="1508.2"/>
  </r>
  <r>
    <d v="2023-06-12T00:00:00"/>
    <x v="4"/>
    <x v="0"/>
    <x v="3"/>
    <n v="103.59"/>
  </r>
  <r>
    <d v="2023-03-31T00:00:00"/>
    <x v="0"/>
    <x v="4"/>
    <x v="4"/>
    <n v="2659.67"/>
  </r>
  <r>
    <d v="2022-08-22T00:00:00"/>
    <x v="2"/>
    <x v="2"/>
    <x v="4"/>
    <n v="1338.09"/>
  </r>
  <r>
    <d v="2023-06-26T00:00:00"/>
    <x v="4"/>
    <x v="1"/>
    <x v="3"/>
    <n v="959.6"/>
  </r>
  <r>
    <d v="2023-03-29T00:00:00"/>
    <x v="3"/>
    <x v="0"/>
    <x v="2"/>
    <n v="759"/>
  </r>
  <r>
    <d v="2023-03-02T00:00:00"/>
    <x v="2"/>
    <x v="2"/>
    <x v="5"/>
    <n v="247.67"/>
  </r>
  <r>
    <d v="2023-01-14T00:00:00"/>
    <x v="0"/>
    <x v="1"/>
    <x v="5"/>
    <n v="1989.13"/>
  </r>
  <r>
    <d v="2023-05-30T00:00:00"/>
    <x v="3"/>
    <x v="0"/>
    <x v="1"/>
    <n v="2430.02"/>
  </r>
  <r>
    <d v="2023-06-14T00:00:00"/>
    <x v="0"/>
    <x v="1"/>
    <x v="5"/>
    <n v="1051.22"/>
  </r>
  <r>
    <d v="2022-10-06T00:00:00"/>
    <x v="1"/>
    <x v="0"/>
    <x v="4"/>
    <n v="614.66"/>
  </r>
  <r>
    <d v="2023-04-10T00:00:00"/>
    <x v="0"/>
    <x v="0"/>
    <x v="3"/>
    <n v="1461.09"/>
  </r>
  <r>
    <d v="2023-04-01T00:00:00"/>
    <x v="4"/>
    <x v="1"/>
    <x v="4"/>
    <n v="1926.61"/>
  </r>
  <r>
    <d v="2023-07-14T00:00:00"/>
    <x v="0"/>
    <x v="0"/>
    <x v="1"/>
    <n v="595.88"/>
  </r>
  <r>
    <d v="2023-03-02T00:00:00"/>
    <x v="1"/>
    <x v="4"/>
    <x v="5"/>
    <n v="614.09"/>
  </r>
  <r>
    <d v="2023-05-15T00:00:00"/>
    <x v="2"/>
    <x v="2"/>
    <x v="5"/>
    <n v="971.17"/>
  </r>
  <r>
    <d v="2023-04-14T00:00:00"/>
    <x v="3"/>
    <x v="0"/>
    <x v="2"/>
    <n v="1604.85"/>
  </r>
  <r>
    <d v="2023-07-03T00:00:00"/>
    <x v="0"/>
    <x v="0"/>
    <x v="4"/>
    <n v="1823.29"/>
  </r>
  <r>
    <d v="2022-10-07T00:00:00"/>
    <x v="1"/>
    <x v="2"/>
    <x v="3"/>
    <n v="2248.9899999999998"/>
  </r>
  <r>
    <d v="2023-01-29T00:00:00"/>
    <x v="4"/>
    <x v="1"/>
    <x v="4"/>
    <n v="969.21"/>
  </r>
  <r>
    <d v="2022-12-22T00:00:00"/>
    <x v="1"/>
    <x v="4"/>
    <x v="1"/>
    <n v="1733.1"/>
  </r>
  <r>
    <d v="2023-01-20T00:00:00"/>
    <x v="0"/>
    <x v="3"/>
    <x v="4"/>
    <n v="1145.3599999999999"/>
  </r>
  <r>
    <d v="2023-08-30T00:00:00"/>
    <x v="2"/>
    <x v="4"/>
    <x v="3"/>
    <n v="2349.65"/>
  </r>
  <r>
    <d v="2023-03-22T00:00:00"/>
    <x v="3"/>
    <x v="0"/>
    <x v="5"/>
    <n v="1334.18"/>
  </r>
  <r>
    <d v="2023-06-09T00:00:00"/>
    <x v="1"/>
    <x v="2"/>
    <x v="1"/>
    <n v="1104.07"/>
  </r>
  <r>
    <d v="2023-03-05T00:00:00"/>
    <x v="1"/>
    <x v="2"/>
    <x v="3"/>
    <n v="1328.89"/>
  </r>
  <r>
    <d v="2023-03-13T00:00:00"/>
    <x v="4"/>
    <x v="2"/>
    <x v="2"/>
    <n v="1421.74"/>
  </r>
  <r>
    <d v="2022-11-30T00:00:00"/>
    <x v="2"/>
    <x v="0"/>
    <x v="5"/>
    <n v="1029.97"/>
  </r>
  <r>
    <d v="2023-01-31T00:00:00"/>
    <x v="4"/>
    <x v="3"/>
    <x v="3"/>
    <n v="386.36"/>
  </r>
  <r>
    <d v="2023-07-07T00:00:00"/>
    <x v="4"/>
    <x v="3"/>
    <x v="0"/>
    <n v="2018.54"/>
  </r>
  <r>
    <d v="2022-10-04T00:00:00"/>
    <x v="3"/>
    <x v="1"/>
    <x v="5"/>
    <n v="1116.3699999999999"/>
  </r>
  <r>
    <d v="2022-12-20T00:00:00"/>
    <x v="3"/>
    <x v="1"/>
    <x v="4"/>
    <n v="2309.92"/>
  </r>
  <r>
    <d v="2023-03-10T00:00:00"/>
    <x v="2"/>
    <x v="2"/>
    <x v="4"/>
    <n v="2268.77"/>
  </r>
  <r>
    <d v="2023-08-29T00:00:00"/>
    <x v="0"/>
    <x v="1"/>
    <x v="5"/>
    <n v="2399.2600000000002"/>
  </r>
  <r>
    <d v="2023-07-09T00:00:00"/>
    <x v="1"/>
    <x v="2"/>
    <x v="5"/>
    <n v="1755.11"/>
  </r>
  <r>
    <d v="2022-09-06T00:00:00"/>
    <x v="2"/>
    <x v="2"/>
    <x v="5"/>
    <n v="368.11"/>
  </r>
  <r>
    <d v="2023-08-18T00:00:00"/>
    <x v="3"/>
    <x v="2"/>
    <x v="1"/>
    <n v="594.84"/>
  </r>
  <r>
    <d v="2023-04-23T00:00:00"/>
    <x v="4"/>
    <x v="1"/>
    <x v="4"/>
    <n v="1193.5999999999999"/>
  </r>
  <r>
    <d v="2022-09-13T00:00:00"/>
    <x v="3"/>
    <x v="0"/>
    <x v="1"/>
    <n v="1364.2"/>
  </r>
  <r>
    <d v="2023-02-26T00:00:00"/>
    <x v="2"/>
    <x v="0"/>
    <x v="3"/>
    <n v="2562.0300000000002"/>
  </r>
  <r>
    <d v="2023-01-14T00:00:00"/>
    <x v="0"/>
    <x v="3"/>
    <x v="3"/>
    <n v="597.30999999999995"/>
  </r>
  <r>
    <d v="2022-09-17T00:00:00"/>
    <x v="1"/>
    <x v="1"/>
    <x v="5"/>
    <n v="1383.96"/>
  </r>
  <r>
    <d v="2022-10-01T00:00:00"/>
    <x v="0"/>
    <x v="0"/>
    <x v="4"/>
    <n v="2077.34"/>
  </r>
  <r>
    <d v="2023-07-26T00:00:00"/>
    <x v="3"/>
    <x v="1"/>
    <x v="0"/>
    <n v="2538.61"/>
  </r>
  <r>
    <d v="2023-01-23T00:00:00"/>
    <x v="2"/>
    <x v="2"/>
    <x v="4"/>
    <n v="1962.09"/>
  </r>
  <r>
    <d v="2023-08-15T00:00:00"/>
    <x v="0"/>
    <x v="0"/>
    <x v="3"/>
    <n v="2406.3000000000002"/>
  </r>
  <r>
    <d v="2022-09-17T00:00:00"/>
    <x v="1"/>
    <x v="0"/>
    <x v="2"/>
    <n v="2576.2399999999998"/>
  </r>
  <r>
    <d v="2023-08-05T00:00:00"/>
    <x v="0"/>
    <x v="0"/>
    <x v="1"/>
    <n v="771.52"/>
  </r>
  <r>
    <d v="2023-03-07T00:00:00"/>
    <x v="1"/>
    <x v="1"/>
    <x v="0"/>
    <n v="2288.0500000000002"/>
  </r>
  <r>
    <d v="2023-01-15T00:00:00"/>
    <x v="3"/>
    <x v="2"/>
    <x v="5"/>
    <n v="1319.93"/>
  </r>
  <r>
    <d v="2022-09-18T00:00:00"/>
    <x v="1"/>
    <x v="1"/>
    <x v="4"/>
    <n v="2126.94"/>
  </r>
  <r>
    <d v="2023-03-05T00:00:00"/>
    <x v="2"/>
    <x v="3"/>
    <x v="5"/>
    <n v="1774.5"/>
  </r>
  <r>
    <d v="2023-03-05T00:00:00"/>
    <x v="2"/>
    <x v="0"/>
    <x v="2"/>
    <n v="499.25"/>
  </r>
  <r>
    <d v="2023-02-04T00:00:00"/>
    <x v="2"/>
    <x v="3"/>
    <x v="3"/>
    <n v="897.11"/>
  </r>
  <r>
    <d v="2023-07-05T00:00:00"/>
    <x v="3"/>
    <x v="0"/>
    <x v="1"/>
    <n v="982.05"/>
  </r>
  <r>
    <d v="2022-12-14T00:00:00"/>
    <x v="3"/>
    <x v="4"/>
    <x v="2"/>
    <n v="394.2"/>
  </r>
  <r>
    <d v="2022-10-22T00:00:00"/>
    <x v="4"/>
    <x v="1"/>
    <x v="0"/>
    <n v="2366.54"/>
  </r>
  <r>
    <d v="2023-06-29T00:00:00"/>
    <x v="0"/>
    <x v="1"/>
    <x v="2"/>
    <n v="86.38"/>
  </r>
  <r>
    <d v="2022-09-02T00:00:00"/>
    <x v="4"/>
    <x v="1"/>
    <x v="5"/>
    <n v="1682.5"/>
  </r>
  <r>
    <d v="2023-06-21T00:00:00"/>
    <x v="0"/>
    <x v="0"/>
    <x v="3"/>
    <n v="142.81"/>
  </r>
  <r>
    <d v="2022-12-19T00:00:00"/>
    <x v="0"/>
    <x v="4"/>
    <x v="2"/>
    <n v="1438.83"/>
  </r>
  <r>
    <d v="2023-08-29T00:00:00"/>
    <x v="0"/>
    <x v="1"/>
    <x v="4"/>
    <n v="1347.24"/>
  </r>
  <r>
    <d v="2022-09-11T00:00:00"/>
    <x v="0"/>
    <x v="3"/>
    <x v="2"/>
    <n v="1315.88"/>
  </r>
  <r>
    <d v="2022-08-25T00:00:00"/>
    <x v="1"/>
    <x v="4"/>
    <x v="3"/>
    <n v="191.15"/>
  </r>
  <r>
    <d v="2022-09-29T00:00:00"/>
    <x v="4"/>
    <x v="3"/>
    <x v="2"/>
    <n v="1654"/>
  </r>
  <r>
    <d v="2023-02-09T00:00:00"/>
    <x v="3"/>
    <x v="1"/>
    <x v="2"/>
    <n v="242.89"/>
  </r>
  <r>
    <d v="2022-11-27T00:00:00"/>
    <x v="0"/>
    <x v="1"/>
    <x v="0"/>
    <n v="2622.82"/>
  </r>
  <r>
    <d v="2022-09-25T00:00:00"/>
    <x v="4"/>
    <x v="2"/>
    <x v="5"/>
    <n v="2328.6999999999998"/>
  </r>
  <r>
    <d v="2022-12-20T00:00:00"/>
    <x v="2"/>
    <x v="1"/>
    <x v="5"/>
    <n v="715.68"/>
  </r>
  <r>
    <d v="2023-05-24T00:00:00"/>
    <x v="3"/>
    <x v="4"/>
    <x v="4"/>
    <n v="986.03"/>
  </r>
  <r>
    <d v="2023-07-02T00:00:00"/>
    <x v="1"/>
    <x v="3"/>
    <x v="4"/>
    <n v="1748.71"/>
  </r>
  <r>
    <d v="2023-01-17T00:00:00"/>
    <x v="4"/>
    <x v="0"/>
    <x v="2"/>
    <n v="1110.99"/>
  </r>
  <r>
    <d v="2022-09-02T00:00:00"/>
    <x v="3"/>
    <x v="4"/>
    <x v="5"/>
    <n v="1316.55"/>
  </r>
  <r>
    <d v="2022-12-26T00:00:00"/>
    <x v="4"/>
    <x v="3"/>
    <x v="5"/>
    <n v="1932.98"/>
  </r>
  <r>
    <d v="2023-02-15T00:00:00"/>
    <x v="0"/>
    <x v="2"/>
    <x v="4"/>
    <n v="1701.3"/>
  </r>
  <r>
    <d v="2022-12-03T00:00:00"/>
    <x v="4"/>
    <x v="2"/>
    <x v="5"/>
    <n v="997.12"/>
  </r>
  <r>
    <d v="2023-01-21T00:00:00"/>
    <x v="4"/>
    <x v="3"/>
    <x v="4"/>
    <n v="891.55"/>
  </r>
  <r>
    <d v="2022-11-14T00:00:00"/>
    <x v="3"/>
    <x v="4"/>
    <x v="1"/>
    <n v="851.88"/>
  </r>
  <r>
    <d v="2022-08-25T00:00:00"/>
    <x v="2"/>
    <x v="0"/>
    <x v="0"/>
    <n v="2190.5500000000002"/>
  </r>
  <r>
    <d v="2022-09-12T00:00:00"/>
    <x v="2"/>
    <x v="4"/>
    <x v="5"/>
    <n v="2198.66"/>
  </r>
  <r>
    <d v="2023-05-07T00:00:00"/>
    <x v="1"/>
    <x v="4"/>
    <x v="5"/>
    <n v="1568.42"/>
  </r>
  <r>
    <d v="2023-04-27T00:00:00"/>
    <x v="3"/>
    <x v="1"/>
    <x v="1"/>
    <n v="1282.8499999999999"/>
  </r>
  <r>
    <d v="2023-04-14T00:00:00"/>
    <x v="0"/>
    <x v="0"/>
    <x v="5"/>
    <n v="1071.92"/>
  </r>
  <r>
    <d v="2022-11-19T00:00:00"/>
    <x v="1"/>
    <x v="1"/>
    <x v="1"/>
    <n v="2269.58"/>
  </r>
  <r>
    <d v="2022-11-27T00:00:00"/>
    <x v="3"/>
    <x v="1"/>
    <x v="2"/>
    <n v="443.09"/>
  </r>
  <r>
    <d v="2023-07-11T00:00:00"/>
    <x v="4"/>
    <x v="0"/>
    <x v="2"/>
    <n v="1889.1"/>
  </r>
  <r>
    <d v="2023-04-27T00:00:00"/>
    <x v="4"/>
    <x v="2"/>
    <x v="1"/>
    <n v="126.7"/>
  </r>
  <r>
    <d v="2023-06-15T00:00:00"/>
    <x v="1"/>
    <x v="3"/>
    <x v="0"/>
    <n v="2259.46"/>
  </r>
  <r>
    <d v="2023-04-28T00:00:00"/>
    <x v="1"/>
    <x v="4"/>
    <x v="4"/>
    <n v="523.48"/>
  </r>
  <r>
    <d v="2023-05-28T00:00:00"/>
    <x v="2"/>
    <x v="1"/>
    <x v="5"/>
    <n v="473.18"/>
  </r>
  <r>
    <d v="2023-01-25T00:00:00"/>
    <x v="3"/>
    <x v="0"/>
    <x v="3"/>
    <n v="818.33"/>
  </r>
  <r>
    <d v="2023-05-12T00:00:00"/>
    <x v="1"/>
    <x v="4"/>
    <x v="1"/>
    <n v="126.85"/>
  </r>
  <r>
    <d v="2023-07-15T00:00:00"/>
    <x v="3"/>
    <x v="4"/>
    <x v="2"/>
    <n v="1935.97"/>
  </r>
  <r>
    <d v="2022-10-09T00:00:00"/>
    <x v="3"/>
    <x v="2"/>
    <x v="1"/>
    <n v="2240.0700000000002"/>
  </r>
  <r>
    <d v="2022-08-21T00:00:00"/>
    <x v="3"/>
    <x v="0"/>
    <x v="3"/>
    <n v="702.41"/>
  </r>
  <r>
    <d v="2022-08-29T00:00:00"/>
    <x v="1"/>
    <x v="4"/>
    <x v="2"/>
    <n v="317.26"/>
  </r>
  <r>
    <d v="2023-03-27T00:00:00"/>
    <x v="2"/>
    <x v="2"/>
    <x v="3"/>
    <n v="2056.7800000000002"/>
  </r>
  <r>
    <d v="2023-06-13T00:00:00"/>
    <x v="0"/>
    <x v="4"/>
    <x v="1"/>
    <n v="304.44"/>
  </r>
  <r>
    <d v="2023-08-02T00:00:00"/>
    <x v="3"/>
    <x v="1"/>
    <x v="4"/>
    <n v="85.63"/>
  </r>
  <r>
    <d v="2022-12-19T00:00:00"/>
    <x v="1"/>
    <x v="3"/>
    <x v="4"/>
    <n v="2306.2199999999998"/>
  </r>
  <r>
    <d v="2022-12-17T00:00:00"/>
    <x v="0"/>
    <x v="2"/>
    <x v="2"/>
    <n v="2111.0100000000002"/>
  </r>
  <r>
    <d v="2022-09-10T00:00:00"/>
    <x v="4"/>
    <x v="0"/>
    <x v="4"/>
    <n v="817.31"/>
  </r>
  <r>
    <d v="2022-09-30T00:00:00"/>
    <x v="2"/>
    <x v="2"/>
    <x v="2"/>
    <n v="1404.23"/>
  </r>
  <r>
    <d v="2022-11-25T00:00:00"/>
    <x v="0"/>
    <x v="0"/>
    <x v="2"/>
    <n v="1120.28"/>
  </r>
  <r>
    <d v="2023-08-17T00:00:00"/>
    <x v="0"/>
    <x v="0"/>
    <x v="0"/>
    <n v="1923.62"/>
  </r>
  <r>
    <d v="2023-04-30T00:00:00"/>
    <x v="4"/>
    <x v="1"/>
    <x v="1"/>
    <n v="2259.58"/>
  </r>
  <r>
    <d v="2023-06-16T00:00:00"/>
    <x v="4"/>
    <x v="4"/>
    <x v="3"/>
    <n v="2679.24"/>
  </r>
  <r>
    <d v="2023-08-28T00:00:00"/>
    <x v="0"/>
    <x v="1"/>
    <x v="0"/>
    <n v="1436.48"/>
  </r>
  <r>
    <d v="2022-08-05T00:00:00"/>
    <x v="3"/>
    <x v="4"/>
    <x v="3"/>
    <n v="1990.49"/>
  </r>
  <r>
    <d v="2022-09-29T00:00:00"/>
    <x v="4"/>
    <x v="0"/>
    <x v="4"/>
    <n v="2316.59"/>
  </r>
  <r>
    <d v="2023-05-02T00:00:00"/>
    <x v="0"/>
    <x v="0"/>
    <x v="4"/>
    <n v="1217.26"/>
  </r>
  <r>
    <d v="2023-04-23T00:00:00"/>
    <x v="2"/>
    <x v="1"/>
    <x v="5"/>
    <n v="1750.97"/>
  </r>
  <r>
    <d v="2023-01-03T00:00:00"/>
    <x v="0"/>
    <x v="3"/>
    <x v="4"/>
    <n v="1321.87"/>
  </r>
  <r>
    <d v="2022-09-01T00:00:00"/>
    <x v="2"/>
    <x v="1"/>
    <x v="0"/>
    <n v="2320.61"/>
  </r>
  <r>
    <d v="2023-06-05T00:00:00"/>
    <x v="2"/>
    <x v="0"/>
    <x v="2"/>
    <n v="211.27"/>
  </r>
  <r>
    <d v="2023-04-08T00:00:00"/>
    <x v="2"/>
    <x v="0"/>
    <x v="4"/>
    <n v="608.80999999999995"/>
  </r>
  <r>
    <d v="2022-09-07T00:00:00"/>
    <x v="1"/>
    <x v="0"/>
    <x v="1"/>
    <n v="529.41"/>
  </r>
  <r>
    <d v="2023-05-10T00:00:00"/>
    <x v="2"/>
    <x v="2"/>
    <x v="5"/>
    <n v="582.67999999999995"/>
  </r>
  <r>
    <d v="2023-03-04T00:00:00"/>
    <x v="3"/>
    <x v="0"/>
    <x v="5"/>
    <n v="589.99"/>
  </r>
  <r>
    <d v="2022-11-20T00:00:00"/>
    <x v="1"/>
    <x v="4"/>
    <x v="4"/>
    <n v="2455.31"/>
  </r>
  <r>
    <d v="2022-08-04T00:00:00"/>
    <x v="0"/>
    <x v="3"/>
    <x v="4"/>
    <n v="2265.21"/>
  </r>
  <r>
    <d v="2023-02-11T00:00:00"/>
    <x v="0"/>
    <x v="1"/>
    <x v="5"/>
    <n v="1158.42"/>
  </r>
  <r>
    <d v="2022-11-25T00:00:00"/>
    <x v="4"/>
    <x v="4"/>
    <x v="2"/>
    <n v="1138.8599999999999"/>
  </r>
  <r>
    <d v="2022-11-18T00:00:00"/>
    <x v="3"/>
    <x v="2"/>
    <x v="5"/>
    <n v="433.73"/>
  </r>
  <r>
    <d v="2023-06-23T00:00:00"/>
    <x v="3"/>
    <x v="1"/>
    <x v="3"/>
    <n v="1755.61"/>
  </r>
  <r>
    <d v="2023-06-18T00:00:00"/>
    <x v="2"/>
    <x v="1"/>
    <x v="1"/>
    <n v="537.30999999999995"/>
  </r>
  <r>
    <d v="2022-12-25T00:00:00"/>
    <x v="1"/>
    <x v="0"/>
    <x v="5"/>
    <n v="787.68"/>
  </r>
  <r>
    <d v="2023-08-12T00:00:00"/>
    <x v="3"/>
    <x v="1"/>
    <x v="3"/>
    <n v="442.03"/>
  </r>
  <r>
    <d v="2022-11-30T00:00:00"/>
    <x v="1"/>
    <x v="3"/>
    <x v="0"/>
    <n v="2202.4899999999998"/>
  </r>
  <r>
    <d v="2022-11-19T00:00:00"/>
    <x v="2"/>
    <x v="4"/>
    <x v="2"/>
    <n v="1925.73"/>
  </r>
  <r>
    <d v="2022-10-08T00:00:00"/>
    <x v="2"/>
    <x v="2"/>
    <x v="0"/>
    <n v="1590.46"/>
  </r>
  <r>
    <d v="2022-09-08T00:00:00"/>
    <x v="0"/>
    <x v="4"/>
    <x v="4"/>
    <n v="1774.59"/>
  </r>
  <r>
    <d v="2022-10-26T00:00:00"/>
    <x v="4"/>
    <x v="0"/>
    <x v="5"/>
    <n v="2657.35"/>
  </r>
  <r>
    <d v="2023-03-04T00:00:00"/>
    <x v="0"/>
    <x v="3"/>
    <x v="4"/>
    <n v="1991.38"/>
  </r>
  <r>
    <d v="2022-08-24T00:00:00"/>
    <x v="2"/>
    <x v="4"/>
    <x v="4"/>
    <n v="522.20000000000005"/>
  </r>
  <r>
    <d v="2023-06-24T00:00:00"/>
    <x v="0"/>
    <x v="2"/>
    <x v="5"/>
    <n v="1958.04"/>
  </r>
  <r>
    <d v="2023-06-23T00:00:00"/>
    <x v="4"/>
    <x v="0"/>
    <x v="3"/>
    <n v="641.39"/>
  </r>
  <r>
    <d v="2022-09-21T00:00:00"/>
    <x v="2"/>
    <x v="0"/>
    <x v="1"/>
    <n v="2208.69"/>
  </r>
  <r>
    <d v="2023-07-14T00:00:00"/>
    <x v="3"/>
    <x v="1"/>
    <x v="3"/>
    <n v="1819.94"/>
  </r>
  <r>
    <d v="2022-11-20T00:00:00"/>
    <x v="0"/>
    <x v="4"/>
    <x v="3"/>
    <n v="2208.6999999999998"/>
  </r>
  <r>
    <d v="2022-12-25T00:00:00"/>
    <x v="2"/>
    <x v="3"/>
    <x v="1"/>
    <n v="2087.29"/>
  </r>
  <r>
    <d v="2023-01-10T00:00:00"/>
    <x v="4"/>
    <x v="0"/>
    <x v="1"/>
    <n v="2130.79"/>
  </r>
  <r>
    <d v="2022-10-28T00:00:00"/>
    <x v="4"/>
    <x v="1"/>
    <x v="4"/>
    <n v="2199.38"/>
  </r>
  <r>
    <d v="2022-10-18T00:00:00"/>
    <x v="1"/>
    <x v="0"/>
    <x v="2"/>
    <n v="1973.16"/>
  </r>
  <r>
    <d v="2023-07-19T00:00:00"/>
    <x v="2"/>
    <x v="3"/>
    <x v="5"/>
    <n v="1635.78"/>
  </r>
  <r>
    <d v="2023-08-20T00:00:00"/>
    <x v="2"/>
    <x v="0"/>
    <x v="4"/>
    <n v="549.37"/>
  </r>
  <r>
    <d v="2022-12-23T00:00:00"/>
    <x v="2"/>
    <x v="1"/>
    <x v="5"/>
    <n v="1206.1199999999999"/>
  </r>
  <r>
    <d v="2023-01-28T00:00:00"/>
    <x v="4"/>
    <x v="0"/>
    <x v="3"/>
    <n v="908.37"/>
  </r>
  <r>
    <d v="2022-12-25T00:00:00"/>
    <x v="3"/>
    <x v="3"/>
    <x v="5"/>
    <n v="931.03"/>
  </r>
  <r>
    <d v="2023-03-10T00:00:00"/>
    <x v="1"/>
    <x v="0"/>
    <x v="1"/>
    <n v="2619"/>
  </r>
  <r>
    <d v="2023-04-28T00:00:00"/>
    <x v="4"/>
    <x v="1"/>
    <x v="4"/>
    <n v="640.74"/>
  </r>
  <r>
    <d v="2023-03-19T00:00:00"/>
    <x v="1"/>
    <x v="1"/>
    <x v="3"/>
    <n v="484.18"/>
  </r>
  <r>
    <d v="2022-08-01T00:00:00"/>
    <x v="0"/>
    <x v="0"/>
    <x v="0"/>
    <n v="1346.64"/>
  </r>
  <r>
    <d v="2023-04-16T00:00:00"/>
    <x v="4"/>
    <x v="0"/>
    <x v="5"/>
    <n v="101.83"/>
  </r>
  <r>
    <d v="2023-01-04T00:00:00"/>
    <x v="2"/>
    <x v="3"/>
    <x v="2"/>
    <n v="587.29"/>
  </r>
  <r>
    <d v="2022-10-28T00:00:00"/>
    <x v="3"/>
    <x v="3"/>
    <x v="5"/>
    <n v="908.98"/>
  </r>
  <r>
    <d v="2023-07-22T00:00:00"/>
    <x v="2"/>
    <x v="1"/>
    <x v="0"/>
    <n v="1804.41"/>
  </r>
  <r>
    <d v="2022-12-29T00:00:00"/>
    <x v="2"/>
    <x v="0"/>
    <x v="4"/>
    <n v="562.94000000000005"/>
  </r>
  <r>
    <d v="2022-12-11T00:00:00"/>
    <x v="3"/>
    <x v="4"/>
    <x v="4"/>
    <n v="1741.86"/>
  </r>
  <r>
    <d v="2023-04-21T00:00:00"/>
    <x v="2"/>
    <x v="4"/>
    <x v="2"/>
    <n v="861.75"/>
  </r>
  <r>
    <d v="2023-01-01T00:00:00"/>
    <x v="3"/>
    <x v="1"/>
    <x v="5"/>
    <n v="233.16"/>
  </r>
  <r>
    <d v="2022-08-24T00:00:00"/>
    <x v="4"/>
    <x v="4"/>
    <x v="5"/>
    <n v="1220.3800000000001"/>
  </r>
  <r>
    <d v="2023-03-19T00:00:00"/>
    <x v="4"/>
    <x v="3"/>
    <x v="3"/>
    <n v="148.27000000000001"/>
  </r>
  <r>
    <d v="2023-07-01T00:00:00"/>
    <x v="2"/>
    <x v="3"/>
    <x v="4"/>
    <n v="2227.96"/>
  </r>
  <r>
    <d v="2023-01-15T00:00:00"/>
    <x v="2"/>
    <x v="0"/>
    <x v="3"/>
    <n v="383.2"/>
  </r>
  <r>
    <d v="2022-10-28T00:00:00"/>
    <x v="2"/>
    <x v="0"/>
    <x v="3"/>
    <n v="1603.84"/>
  </r>
  <r>
    <d v="2022-09-06T00:00:00"/>
    <x v="4"/>
    <x v="2"/>
    <x v="1"/>
    <n v="98.47"/>
  </r>
  <r>
    <d v="2023-06-22T00:00:00"/>
    <x v="3"/>
    <x v="4"/>
    <x v="5"/>
    <n v="1408.48"/>
  </r>
  <r>
    <d v="2023-06-30T00:00:00"/>
    <x v="4"/>
    <x v="0"/>
    <x v="3"/>
    <n v="1960.15"/>
  </r>
  <r>
    <d v="2023-03-13T00:00:00"/>
    <x v="1"/>
    <x v="3"/>
    <x v="3"/>
    <n v="1821.09"/>
  </r>
  <r>
    <d v="2023-05-18T00:00:00"/>
    <x v="4"/>
    <x v="1"/>
    <x v="5"/>
    <n v="2699.22"/>
  </r>
  <r>
    <d v="2022-08-15T00:00:00"/>
    <x v="4"/>
    <x v="0"/>
    <x v="4"/>
    <n v="1297.94"/>
  </r>
  <r>
    <d v="2023-04-20T00:00:00"/>
    <x v="1"/>
    <x v="4"/>
    <x v="4"/>
    <n v="1192.79"/>
  </r>
  <r>
    <d v="2022-12-25T00:00:00"/>
    <x v="1"/>
    <x v="3"/>
    <x v="4"/>
    <n v="1253.07"/>
  </r>
  <r>
    <d v="2023-07-02T00:00:00"/>
    <x v="1"/>
    <x v="2"/>
    <x v="1"/>
    <n v="1713.06"/>
  </r>
  <r>
    <d v="2023-08-19T00:00:00"/>
    <x v="0"/>
    <x v="0"/>
    <x v="3"/>
    <n v="2475.9899999999998"/>
  </r>
  <r>
    <d v="2023-01-16T00:00:00"/>
    <x v="0"/>
    <x v="4"/>
    <x v="3"/>
    <n v="1839.22"/>
  </r>
  <r>
    <d v="2023-07-30T00:00:00"/>
    <x v="0"/>
    <x v="1"/>
    <x v="0"/>
    <n v="2208.08"/>
  </r>
  <r>
    <d v="2022-12-24T00:00:00"/>
    <x v="0"/>
    <x v="0"/>
    <x v="4"/>
    <n v="1641.79"/>
  </r>
  <r>
    <d v="2023-05-29T00:00:00"/>
    <x v="3"/>
    <x v="4"/>
    <x v="2"/>
    <n v="1052.46"/>
  </r>
  <r>
    <d v="2022-11-21T00:00:00"/>
    <x v="2"/>
    <x v="4"/>
    <x v="5"/>
    <n v="2456.2800000000002"/>
  </r>
  <r>
    <d v="2022-08-25T00:00:00"/>
    <x v="4"/>
    <x v="2"/>
    <x v="4"/>
    <n v="1909.79"/>
  </r>
  <r>
    <d v="2022-08-11T00:00:00"/>
    <x v="4"/>
    <x v="4"/>
    <x v="4"/>
    <n v="2128.48"/>
  </r>
  <r>
    <d v="2023-07-02T00:00:00"/>
    <x v="4"/>
    <x v="2"/>
    <x v="1"/>
    <n v="1186.3699999999999"/>
  </r>
  <r>
    <d v="2023-07-21T00:00:00"/>
    <x v="3"/>
    <x v="0"/>
    <x v="5"/>
    <n v="2047.72"/>
  </r>
  <r>
    <d v="2022-10-15T00:00:00"/>
    <x v="2"/>
    <x v="3"/>
    <x v="2"/>
    <n v="1626.82"/>
  </r>
  <r>
    <d v="2023-04-03T00:00:00"/>
    <x v="3"/>
    <x v="0"/>
    <x v="0"/>
    <n v="509.01"/>
  </r>
  <r>
    <d v="2023-03-25T00:00:00"/>
    <x v="4"/>
    <x v="1"/>
    <x v="3"/>
    <n v="1871.95"/>
  </r>
  <r>
    <d v="2022-12-05T00:00:00"/>
    <x v="2"/>
    <x v="4"/>
    <x v="1"/>
    <n v="2525.66"/>
  </r>
  <r>
    <d v="2023-07-15T00:00:00"/>
    <x v="1"/>
    <x v="3"/>
    <x v="4"/>
    <n v="1996.86"/>
  </r>
  <r>
    <d v="2022-08-13T00:00:00"/>
    <x v="4"/>
    <x v="3"/>
    <x v="4"/>
    <n v="661.79"/>
  </r>
  <r>
    <d v="2023-01-08T00:00:00"/>
    <x v="4"/>
    <x v="2"/>
    <x v="1"/>
    <n v="2132.71"/>
  </r>
  <r>
    <d v="2022-09-12T00:00:00"/>
    <x v="2"/>
    <x v="0"/>
    <x v="3"/>
    <n v="1787.55"/>
  </r>
  <r>
    <d v="2023-05-04T00:00:00"/>
    <x v="1"/>
    <x v="2"/>
    <x v="1"/>
    <n v="2167.6"/>
  </r>
  <r>
    <d v="2022-08-12T00:00:00"/>
    <x v="1"/>
    <x v="0"/>
    <x v="2"/>
    <n v="329.94"/>
  </r>
  <r>
    <d v="2023-04-24T00:00:00"/>
    <x v="0"/>
    <x v="1"/>
    <x v="3"/>
    <n v="1199.1500000000001"/>
  </r>
  <r>
    <d v="2023-06-08T00:00:00"/>
    <x v="4"/>
    <x v="4"/>
    <x v="4"/>
    <n v="2425.92"/>
  </r>
  <r>
    <d v="2023-06-16T00:00:00"/>
    <x v="0"/>
    <x v="4"/>
    <x v="0"/>
    <n v="2582.5100000000002"/>
  </r>
  <r>
    <d v="2023-05-14T00:00:00"/>
    <x v="1"/>
    <x v="4"/>
    <x v="5"/>
    <n v="865.33"/>
  </r>
  <r>
    <d v="2023-03-31T00:00:00"/>
    <x v="4"/>
    <x v="0"/>
    <x v="2"/>
    <n v="539.20000000000005"/>
  </r>
  <r>
    <d v="2022-11-29T00:00:00"/>
    <x v="3"/>
    <x v="4"/>
    <x v="1"/>
    <n v="1488.16"/>
  </r>
  <r>
    <d v="2022-12-12T00:00:00"/>
    <x v="3"/>
    <x v="3"/>
    <x v="4"/>
    <n v="1678.69"/>
  </r>
  <r>
    <d v="2022-11-18T00:00:00"/>
    <x v="2"/>
    <x v="3"/>
    <x v="4"/>
    <n v="923.13"/>
  </r>
  <r>
    <d v="2023-07-04T00:00:00"/>
    <x v="3"/>
    <x v="1"/>
    <x v="4"/>
    <n v="89.13"/>
  </r>
  <r>
    <d v="2022-10-10T00:00:00"/>
    <x v="2"/>
    <x v="3"/>
    <x v="5"/>
    <n v="2515.37"/>
  </r>
  <r>
    <d v="2023-07-08T00:00:00"/>
    <x v="2"/>
    <x v="4"/>
    <x v="0"/>
    <n v="1842.44"/>
  </r>
  <r>
    <d v="2023-03-04T00:00:00"/>
    <x v="3"/>
    <x v="0"/>
    <x v="4"/>
    <n v="2294.94"/>
  </r>
  <r>
    <d v="2023-04-12T00:00:00"/>
    <x v="0"/>
    <x v="1"/>
    <x v="3"/>
    <n v="2291.2199999999998"/>
  </r>
  <r>
    <d v="2022-12-02T00:00:00"/>
    <x v="0"/>
    <x v="1"/>
    <x v="3"/>
    <n v="468.12"/>
  </r>
  <r>
    <d v="2023-08-08T00:00:00"/>
    <x v="3"/>
    <x v="3"/>
    <x v="5"/>
    <n v="1462.39"/>
  </r>
  <r>
    <d v="2022-10-03T00:00:00"/>
    <x v="0"/>
    <x v="2"/>
    <x v="1"/>
    <n v="894.55"/>
  </r>
  <r>
    <d v="2023-06-13T00:00:00"/>
    <x v="2"/>
    <x v="3"/>
    <x v="4"/>
    <n v="2666.84"/>
  </r>
  <r>
    <d v="2023-02-01T00:00:00"/>
    <x v="3"/>
    <x v="4"/>
    <x v="5"/>
    <n v="1259.56"/>
  </r>
  <r>
    <d v="2023-03-07T00:00:00"/>
    <x v="3"/>
    <x v="4"/>
    <x v="5"/>
    <n v="2301.5300000000002"/>
  </r>
  <r>
    <d v="2023-03-24T00:00:00"/>
    <x v="0"/>
    <x v="2"/>
    <x v="5"/>
    <n v="1768.15"/>
  </r>
  <r>
    <d v="2023-06-17T00:00:00"/>
    <x v="3"/>
    <x v="3"/>
    <x v="4"/>
    <n v="1304.51"/>
  </r>
  <r>
    <d v="2023-06-04T00:00:00"/>
    <x v="0"/>
    <x v="3"/>
    <x v="1"/>
    <n v="2090.02"/>
  </r>
  <r>
    <d v="2022-08-17T00:00:00"/>
    <x v="3"/>
    <x v="2"/>
    <x v="5"/>
    <n v="1416.55"/>
  </r>
  <r>
    <d v="2022-11-16T00:00:00"/>
    <x v="4"/>
    <x v="3"/>
    <x v="1"/>
    <n v="1261"/>
  </r>
  <r>
    <d v="2022-09-22T00:00:00"/>
    <x v="3"/>
    <x v="2"/>
    <x v="5"/>
    <n v="1937.07"/>
  </r>
  <r>
    <d v="2022-08-15T00:00:00"/>
    <x v="4"/>
    <x v="0"/>
    <x v="4"/>
    <n v="2181.41"/>
  </r>
  <r>
    <d v="2023-05-08T00:00:00"/>
    <x v="1"/>
    <x v="0"/>
    <x v="1"/>
    <n v="861.88"/>
  </r>
  <r>
    <d v="2023-01-07T00:00:00"/>
    <x v="4"/>
    <x v="4"/>
    <x v="5"/>
    <n v="2574.66"/>
  </r>
  <r>
    <d v="2022-12-01T00:00:00"/>
    <x v="1"/>
    <x v="2"/>
    <x v="4"/>
    <n v="1639.52"/>
  </r>
  <r>
    <d v="2023-07-29T00:00:00"/>
    <x v="1"/>
    <x v="1"/>
    <x v="1"/>
    <n v="141.24"/>
  </r>
  <r>
    <d v="2023-06-01T00:00:00"/>
    <x v="4"/>
    <x v="4"/>
    <x v="3"/>
    <n v="227.72"/>
  </r>
  <r>
    <d v="2023-03-18T00:00:00"/>
    <x v="3"/>
    <x v="2"/>
    <x v="1"/>
    <n v="1597.25"/>
  </r>
  <r>
    <d v="2023-05-17T00:00:00"/>
    <x v="1"/>
    <x v="3"/>
    <x v="5"/>
    <n v="2337.9699999999998"/>
  </r>
  <r>
    <d v="2023-01-22T00:00:00"/>
    <x v="4"/>
    <x v="1"/>
    <x v="5"/>
    <n v="733.33"/>
  </r>
  <r>
    <d v="2023-02-24T00:00:00"/>
    <x v="4"/>
    <x v="2"/>
    <x v="3"/>
    <n v="1361.74"/>
  </r>
  <r>
    <d v="2022-10-02T00:00:00"/>
    <x v="3"/>
    <x v="1"/>
    <x v="1"/>
    <n v="1517.99"/>
  </r>
  <r>
    <d v="2023-05-07T00:00:00"/>
    <x v="2"/>
    <x v="1"/>
    <x v="5"/>
    <n v="2670.16"/>
  </r>
  <r>
    <d v="2023-05-19T00:00:00"/>
    <x v="2"/>
    <x v="4"/>
    <x v="3"/>
    <n v="392.97"/>
  </r>
  <r>
    <d v="2023-01-17T00:00:00"/>
    <x v="4"/>
    <x v="2"/>
    <x v="4"/>
    <n v="2203.36"/>
  </r>
  <r>
    <d v="2022-12-06T00:00:00"/>
    <x v="2"/>
    <x v="2"/>
    <x v="3"/>
    <n v="1296.68"/>
  </r>
  <r>
    <d v="2023-08-08T00:00:00"/>
    <x v="1"/>
    <x v="0"/>
    <x v="3"/>
    <n v="359.96"/>
  </r>
  <r>
    <d v="2023-04-08T00:00:00"/>
    <x v="2"/>
    <x v="2"/>
    <x v="1"/>
    <n v="1337.36"/>
  </r>
  <r>
    <d v="2022-11-17T00:00:00"/>
    <x v="3"/>
    <x v="0"/>
    <x v="2"/>
    <n v="349.51"/>
  </r>
  <r>
    <d v="2023-03-03T00:00:00"/>
    <x v="0"/>
    <x v="3"/>
    <x v="3"/>
    <n v="2563.69"/>
  </r>
  <r>
    <d v="2022-11-18T00:00:00"/>
    <x v="0"/>
    <x v="0"/>
    <x v="4"/>
    <n v="128.38"/>
  </r>
  <r>
    <d v="2022-09-10T00:00:00"/>
    <x v="2"/>
    <x v="0"/>
    <x v="2"/>
    <n v="825.38"/>
  </r>
  <r>
    <d v="2023-04-30T00:00:00"/>
    <x v="4"/>
    <x v="4"/>
    <x v="5"/>
    <n v="1187.2"/>
  </r>
  <r>
    <d v="2023-05-31T00:00:00"/>
    <x v="1"/>
    <x v="4"/>
    <x v="4"/>
    <n v="1393.25"/>
  </r>
  <r>
    <d v="2022-09-12T00:00:00"/>
    <x v="1"/>
    <x v="1"/>
    <x v="4"/>
    <n v="113.05"/>
  </r>
  <r>
    <d v="2023-06-29T00:00:00"/>
    <x v="3"/>
    <x v="4"/>
    <x v="4"/>
    <n v="2599.12"/>
  </r>
  <r>
    <d v="2023-04-23T00:00:00"/>
    <x v="0"/>
    <x v="3"/>
    <x v="3"/>
    <n v="1495.22"/>
  </r>
  <r>
    <d v="2023-02-22T00:00:00"/>
    <x v="1"/>
    <x v="2"/>
    <x v="1"/>
    <n v="1624.54"/>
  </r>
  <r>
    <d v="2022-08-27T00:00:00"/>
    <x v="2"/>
    <x v="4"/>
    <x v="4"/>
    <n v="1725.41"/>
  </r>
  <r>
    <d v="2023-08-21T00:00:00"/>
    <x v="2"/>
    <x v="2"/>
    <x v="5"/>
    <n v="1536.41"/>
  </r>
  <r>
    <d v="2022-12-25T00:00:00"/>
    <x v="0"/>
    <x v="0"/>
    <x v="2"/>
    <n v="830.34"/>
  </r>
  <r>
    <d v="2023-07-01T00:00:00"/>
    <x v="4"/>
    <x v="0"/>
    <x v="4"/>
    <n v="443.83"/>
  </r>
  <r>
    <d v="2023-04-08T00:00:00"/>
    <x v="3"/>
    <x v="2"/>
    <x v="1"/>
    <n v="842.18"/>
  </r>
  <r>
    <d v="2023-03-20T00:00:00"/>
    <x v="0"/>
    <x v="2"/>
    <x v="1"/>
    <n v="1011.86"/>
  </r>
  <r>
    <d v="2023-07-15T00:00:00"/>
    <x v="2"/>
    <x v="0"/>
    <x v="5"/>
    <n v="1487.23"/>
  </r>
  <r>
    <d v="2023-01-04T00:00:00"/>
    <x v="1"/>
    <x v="1"/>
    <x v="3"/>
    <n v="190.55"/>
  </r>
  <r>
    <d v="2023-02-02T00:00:00"/>
    <x v="0"/>
    <x v="4"/>
    <x v="3"/>
    <n v="389.18"/>
  </r>
  <r>
    <d v="2023-03-09T00:00:00"/>
    <x v="3"/>
    <x v="0"/>
    <x v="5"/>
    <n v="2603.29"/>
  </r>
  <r>
    <d v="2023-08-28T00:00:00"/>
    <x v="3"/>
    <x v="0"/>
    <x v="1"/>
    <n v="2276.2800000000002"/>
  </r>
  <r>
    <d v="2022-11-23T00:00:00"/>
    <x v="2"/>
    <x v="4"/>
    <x v="1"/>
    <n v="2217.4"/>
  </r>
  <r>
    <d v="2023-03-25T00:00:00"/>
    <x v="0"/>
    <x v="1"/>
    <x v="2"/>
    <n v="1030.9100000000001"/>
  </r>
  <r>
    <d v="2022-08-04T00:00:00"/>
    <x v="0"/>
    <x v="2"/>
    <x v="1"/>
    <n v="349.01"/>
  </r>
  <r>
    <d v="2023-05-14T00:00:00"/>
    <x v="1"/>
    <x v="1"/>
    <x v="5"/>
    <n v="380.64"/>
  </r>
  <r>
    <d v="2022-11-27T00:00:00"/>
    <x v="4"/>
    <x v="1"/>
    <x v="1"/>
    <n v="1454.17"/>
  </r>
  <r>
    <d v="2022-11-29T00:00:00"/>
    <x v="0"/>
    <x v="1"/>
    <x v="4"/>
    <n v="558.69000000000005"/>
  </r>
  <r>
    <d v="2022-11-10T00:00:00"/>
    <x v="0"/>
    <x v="2"/>
    <x v="5"/>
    <n v="2045.2"/>
  </r>
  <r>
    <d v="2023-08-26T00:00:00"/>
    <x v="4"/>
    <x v="4"/>
    <x v="3"/>
    <n v="1094.93"/>
  </r>
  <r>
    <d v="2023-03-24T00:00:00"/>
    <x v="3"/>
    <x v="1"/>
    <x v="4"/>
    <n v="2111.14"/>
  </r>
  <r>
    <d v="2023-06-09T00:00:00"/>
    <x v="1"/>
    <x v="1"/>
    <x v="1"/>
    <n v="2284.0500000000002"/>
  </r>
  <r>
    <d v="2022-09-25T00:00:00"/>
    <x v="0"/>
    <x v="0"/>
    <x v="3"/>
    <n v="706.67"/>
  </r>
  <r>
    <d v="2023-02-11T00:00:00"/>
    <x v="1"/>
    <x v="1"/>
    <x v="4"/>
    <n v="816.09"/>
  </r>
  <r>
    <d v="2023-05-02T00:00:00"/>
    <x v="4"/>
    <x v="3"/>
    <x v="1"/>
    <n v="256.45"/>
  </r>
  <r>
    <d v="2022-09-30T00:00:00"/>
    <x v="0"/>
    <x v="0"/>
    <x v="0"/>
    <n v="2598.21"/>
  </r>
  <r>
    <d v="2023-05-02T00:00:00"/>
    <x v="4"/>
    <x v="3"/>
    <x v="3"/>
    <n v="659.84"/>
  </r>
  <r>
    <d v="2023-02-26T00:00:00"/>
    <x v="4"/>
    <x v="3"/>
    <x v="5"/>
    <n v="272.27"/>
  </r>
  <r>
    <d v="2023-02-01T00:00:00"/>
    <x v="3"/>
    <x v="2"/>
    <x v="2"/>
    <n v="718.64"/>
  </r>
  <r>
    <d v="2022-12-09T00:00:00"/>
    <x v="3"/>
    <x v="4"/>
    <x v="3"/>
    <n v="1199.96"/>
  </r>
  <r>
    <d v="2022-10-15T00:00:00"/>
    <x v="4"/>
    <x v="2"/>
    <x v="4"/>
    <n v="2006.6"/>
  </r>
  <r>
    <d v="2023-05-04T00:00:00"/>
    <x v="1"/>
    <x v="1"/>
    <x v="4"/>
    <n v="2276.0300000000002"/>
  </r>
  <r>
    <d v="2022-09-09T00:00:00"/>
    <x v="3"/>
    <x v="1"/>
    <x v="4"/>
    <n v="1097.0999999999999"/>
  </r>
  <r>
    <d v="2023-05-31T00:00:00"/>
    <x v="1"/>
    <x v="4"/>
    <x v="5"/>
    <n v="2334.6999999999998"/>
  </r>
  <r>
    <d v="2022-10-19T00:00:00"/>
    <x v="0"/>
    <x v="0"/>
    <x v="4"/>
    <n v="1770.78"/>
  </r>
  <r>
    <d v="2022-09-21T00:00:00"/>
    <x v="0"/>
    <x v="4"/>
    <x v="3"/>
    <n v="2025.81"/>
  </r>
  <r>
    <d v="2022-09-24T00:00:00"/>
    <x v="0"/>
    <x v="0"/>
    <x v="5"/>
    <n v="1364.34"/>
  </r>
  <r>
    <d v="2022-11-09T00:00:00"/>
    <x v="0"/>
    <x v="3"/>
    <x v="1"/>
    <n v="297.04000000000002"/>
  </r>
  <r>
    <d v="2023-06-08T00:00:00"/>
    <x v="2"/>
    <x v="4"/>
    <x v="4"/>
    <n v="2151.4499999999998"/>
  </r>
  <r>
    <d v="2023-06-08T00:00:00"/>
    <x v="2"/>
    <x v="1"/>
    <x v="1"/>
    <n v="1487.19"/>
  </r>
  <r>
    <d v="2023-04-13T00:00:00"/>
    <x v="1"/>
    <x v="0"/>
    <x v="2"/>
    <n v="342.61"/>
  </r>
  <r>
    <d v="2023-01-23T00:00:00"/>
    <x v="4"/>
    <x v="3"/>
    <x v="3"/>
    <n v="578.85"/>
  </r>
  <r>
    <d v="2023-02-12T00:00:00"/>
    <x v="0"/>
    <x v="1"/>
    <x v="4"/>
    <n v="1709.19"/>
  </r>
  <r>
    <d v="2023-01-29T00:00:00"/>
    <x v="0"/>
    <x v="2"/>
    <x v="5"/>
    <n v="1808.39"/>
  </r>
  <r>
    <d v="2023-04-27T00:00:00"/>
    <x v="1"/>
    <x v="0"/>
    <x v="5"/>
    <n v="782.65"/>
  </r>
  <r>
    <d v="2022-08-07T00:00:00"/>
    <x v="4"/>
    <x v="3"/>
    <x v="1"/>
    <n v="82.52"/>
  </r>
  <r>
    <d v="2023-05-25T00:00:00"/>
    <x v="3"/>
    <x v="2"/>
    <x v="4"/>
    <n v="1166.1300000000001"/>
  </r>
  <r>
    <d v="2023-01-12T00:00:00"/>
    <x v="4"/>
    <x v="3"/>
    <x v="3"/>
    <n v="1002.15"/>
  </r>
  <r>
    <d v="2022-09-18T00:00:00"/>
    <x v="0"/>
    <x v="4"/>
    <x v="5"/>
    <n v="1094.1199999999999"/>
  </r>
  <r>
    <d v="2023-02-08T00:00:00"/>
    <x v="1"/>
    <x v="2"/>
    <x v="4"/>
    <n v="911.23"/>
  </r>
  <r>
    <d v="2022-12-29T00:00:00"/>
    <x v="2"/>
    <x v="1"/>
    <x v="2"/>
    <n v="472.38"/>
  </r>
  <r>
    <d v="2022-12-29T00:00:00"/>
    <x v="3"/>
    <x v="4"/>
    <x v="4"/>
    <n v="729.04"/>
  </r>
  <r>
    <d v="2023-08-29T00:00:00"/>
    <x v="2"/>
    <x v="3"/>
    <x v="3"/>
    <n v="139.1100000000000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d v="2023-08-24T00:00:00"/>
    <s v="Central"/>
    <x v="0"/>
    <s v="Hot Wheels"/>
    <n v="23935.3"/>
  </r>
  <r>
    <d v="2023-08-23T00:00:00"/>
    <s v="Central"/>
    <x v="1"/>
    <s v="LOL Surprise"/>
    <n v="46241.84"/>
  </r>
  <r>
    <d v="2023-08-07T00:00:00"/>
    <s v="South"/>
    <x v="2"/>
    <s v="LOL Surprise"/>
    <n v="20003.13"/>
  </r>
  <r>
    <d v="2023-08-11T00:00:00"/>
    <s v="South"/>
    <x v="2"/>
    <s v="Hot Wheels"/>
    <n v="24148.61"/>
  </r>
  <r>
    <d v="2023-08-26T00:00:00"/>
    <s v="Central"/>
    <x v="0"/>
    <s v="Hot Wheels"/>
    <n v="43173.32"/>
  </r>
  <r>
    <d v="2023-08-22T00:00:00"/>
    <s v="NorthWest"/>
    <x v="0"/>
    <s v="LOL OMG Surprise"/>
    <n v="23553.65"/>
  </r>
  <r>
    <d v="2023-08-26T00:00:00"/>
    <s v="South"/>
    <x v="2"/>
    <s v="Hot Wheels"/>
    <n v="26863.98"/>
  </r>
  <r>
    <d v="2023-08-15T00:00:00"/>
    <s v="North"/>
    <x v="0"/>
    <s v="LOL OMG Surprise"/>
    <n v="35320.76"/>
  </r>
  <r>
    <d v="2023-08-06T00:00:00"/>
    <s v="South"/>
    <x v="1"/>
    <s v="Hot Wheels"/>
    <n v="15196.59"/>
  </r>
  <r>
    <d v="2023-08-11T00:00:00"/>
    <s v="South"/>
    <x v="2"/>
    <s v="LOL Surprise"/>
    <n v="48533.17"/>
  </r>
  <r>
    <d v="2023-08-19T00:00:00"/>
    <s v="NorthWest"/>
    <x v="1"/>
    <s v="LOL Surprise"/>
    <n v="30517.67"/>
  </r>
  <r>
    <d v="2023-08-10T00:00:00"/>
    <s v="NorthWest"/>
    <x v="2"/>
    <s v="LOL OMG Surprise"/>
    <n v="22962.38"/>
  </r>
  <r>
    <d v="2023-08-05T00:00:00"/>
    <s v="South"/>
    <x v="1"/>
    <s v="LOL OMG Surprise"/>
    <n v="26230.06"/>
  </r>
  <r>
    <d v="2023-08-11T00:00:00"/>
    <s v="North"/>
    <x v="1"/>
    <s v="LOL Surprise"/>
    <n v="34445.910000000003"/>
  </r>
  <r>
    <d v="2023-08-10T00:00:00"/>
    <s v="North"/>
    <x v="1"/>
    <s v="LOL OMG Surprise"/>
    <n v="41175.589999999997"/>
  </r>
  <r>
    <d v="2023-08-18T00:00:00"/>
    <s v="South"/>
    <x v="2"/>
    <s v="LOL OMG Surprise"/>
    <n v="28456.15"/>
  </r>
  <r>
    <d v="2023-08-30T00:00:00"/>
    <s v="Central"/>
    <x v="0"/>
    <s v="Hot Wheels"/>
    <n v="46883.49"/>
  </r>
  <r>
    <d v="2023-08-14T00:00:00"/>
    <s v="South"/>
    <x v="0"/>
    <s v="Hot Wheels"/>
    <n v="48675.77"/>
  </r>
  <r>
    <d v="2023-08-06T00:00:00"/>
    <s v="NorthWest"/>
    <x v="2"/>
    <s v="LOL Surprise"/>
    <n v="19604.95"/>
  </r>
  <r>
    <d v="2023-08-20T00:00:00"/>
    <s v="NorthWest"/>
    <x v="0"/>
    <s v="LOL Surprise"/>
    <n v="48922.29"/>
  </r>
  <r>
    <d v="2023-08-31T00:00:00"/>
    <s v="South"/>
    <x v="2"/>
    <s v="Hot Wheels"/>
    <n v="42727.99"/>
  </r>
  <r>
    <d v="2023-08-02T00:00:00"/>
    <s v="Central"/>
    <x v="1"/>
    <s v="LOL OMG Surprise"/>
    <n v="21408.69"/>
  </r>
  <r>
    <d v="2023-08-03T00:00:00"/>
    <s v="Central"/>
    <x v="1"/>
    <s v="LOL Surprise"/>
    <n v="24455.63"/>
  </r>
  <r>
    <d v="2023-08-08T00:00:00"/>
    <s v="North"/>
    <x v="2"/>
    <s v="Hot Wheels"/>
    <n v="28107.26"/>
  </r>
  <r>
    <d v="2023-08-26T00:00:00"/>
    <s v="Central"/>
    <x v="1"/>
    <s v="Hot Wheels"/>
    <n v="45728.49"/>
  </r>
  <r>
    <d v="2023-08-08T00:00:00"/>
    <s v="North"/>
    <x v="0"/>
    <s v="Hot Wheels"/>
    <n v="34664.89"/>
  </r>
  <r>
    <d v="2023-08-28T00:00:00"/>
    <s v="NorthWest"/>
    <x v="0"/>
    <s v="Hot Wheels"/>
    <n v="19825.72"/>
  </r>
  <r>
    <d v="2023-08-02T00:00:00"/>
    <s v="South"/>
    <x v="0"/>
    <s v="LOL Surprise"/>
    <n v="38828.720000000001"/>
  </r>
  <r>
    <d v="2023-08-28T00:00:00"/>
    <s v="Central"/>
    <x v="2"/>
    <s v="LOL Surprise"/>
    <n v="33850.26"/>
  </r>
  <r>
    <d v="2023-08-26T00:00:00"/>
    <s v="South"/>
    <x v="0"/>
    <s v="Hot Wheels"/>
    <n v="19003.0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d v="2023-08-24T00:00:00"/>
    <x v="0"/>
    <x v="0"/>
    <s v="Hot Wheels"/>
    <n v="23935.3"/>
  </r>
  <r>
    <d v="2023-08-23T00:00:00"/>
    <x v="0"/>
    <x v="1"/>
    <s v="LOL Surprise"/>
    <n v="46241.84"/>
  </r>
  <r>
    <d v="2023-08-07T00:00:00"/>
    <x v="1"/>
    <x v="2"/>
    <s v="LOL Surprise"/>
    <n v="20003.13"/>
  </r>
  <r>
    <d v="2023-08-11T00:00:00"/>
    <x v="1"/>
    <x v="2"/>
    <s v="Hot Wheels"/>
    <n v="24148.61"/>
  </r>
  <r>
    <d v="2023-08-26T00:00:00"/>
    <x v="0"/>
    <x v="0"/>
    <s v="Hot Wheels"/>
    <n v="43173.32"/>
  </r>
  <r>
    <d v="2023-08-22T00:00:00"/>
    <x v="2"/>
    <x v="0"/>
    <s v="LOL OMG Surprise"/>
    <n v="23553.65"/>
  </r>
  <r>
    <d v="2023-08-26T00:00:00"/>
    <x v="1"/>
    <x v="2"/>
    <s v="Hot Wheels"/>
    <n v="26863.98"/>
  </r>
  <r>
    <d v="2023-08-15T00:00:00"/>
    <x v="3"/>
    <x v="0"/>
    <s v="LOL OMG Surprise"/>
    <n v="35320.76"/>
  </r>
  <r>
    <d v="2023-08-06T00:00:00"/>
    <x v="1"/>
    <x v="1"/>
    <s v="Hot Wheels"/>
    <n v="15196.59"/>
  </r>
  <r>
    <d v="2023-08-11T00:00:00"/>
    <x v="1"/>
    <x v="2"/>
    <s v="LOL Surprise"/>
    <n v="48533.17"/>
  </r>
  <r>
    <d v="2023-08-19T00:00:00"/>
    <x v="2"/>
    <x v="1"/>
    <s v="LOL Surprise"/>
    <n v="30517.67"/>
  </r>
  <r>
    <d v="2023-08-10T00:00:00"/>
    <x v="2"/>
    <x v="2"/>
    <s v="LOL OMG Surprise"/>
    <n v="22962.38"/>
  </r>
  <r>
    <d v="2023-08-05T00:00:00"/>
    <x v="1"/>
    <x v="1"/>
    <s v="LOL OMG Surprise"/>
    <n v="26230.06"/>
  </r>
  <r>
    <d v="2023-08-11T00:00:00"/>
    <x v="3"/>
    <x v="1"/>
    <s v="LOL Surprise"/>
    <n v="34445.910000000003"/>
  </r>
  <r>
    <d v="2023-08-10T00:00:00"/>
    <x v="3"/>
    <x v="1"/>
    <s v="LOL OMG Surprise"/>
    <n v="41175.589999999997"/>
  </r>
  <r>
    <d v="2023-08-18T00:00:00"/>
    <x v="1"/>
    <x v="2"/>
    <s v="LOL OMG Surprise"/>
    <n v="28456.15"/>
  </r>
  <r>
    <d v="2023-08-30T00:00:00"/>
    <x v="0"/>
    <x v="0"/>
    <s v="Hot Wheels"/>
    <n v="46883.49"/>
  </r>
  <r>
    <d v="2023-08-14T00:00:00"/>
    <x v="1"/>
    <x v="0"/>
    <s v="Hot Wheels"/>
    <n v="48675.77"/>
  </r>
  <r>
    <d v="2023-08-06T00:00:00"/>
    <x v="2"/>
    <x v="2"/>
    <s v="LOL Surprise"/>
    <n v="19604.95"/>
  </r>
  <r>
    <d v="2023-08-20T00:00:00"/>
    <x v="2"/>
    <x v="0"/>
    <s v="LOL Surprise"/>
    <n v="48922.29"/>
  </r>
  <r>
    <d v="2023-08-31T00:00:00"/>
    <x v="1"/>
    <x v="2"/>
    <s v="Hot Wheels"/>
    <n v="42727.99"/>
  </r>
  <r>
    <d v="2023-08-02T00:00:00"/>
    <x v="0"/>
    <x v="1"/>
    <s v="LOL OMG Surprise"/>
    <n v="21408.69"/>
  </r>
  <r>
    <d v="2023-08-03T00:00:00"/>
    <x v="0"/>
    <x v="1"/>
    <s v="LOL Surprise"/>
    <n v="24455.63"/>
  </r>
  <r>
    <d v="2023-08-08T00:00:00"/>
    <x v="3"/>
    <x v="2"/>
    <s v="Hot Wheels"/>
    <n v="28107.26"/>
  </r>
  <r>
    <d v="2023-08-26T00:00:00"/>
    <x v="0"/>
    <x v="1"/>
    <s v="Hot Wheels"/>
    <n v="45728.49"/>
  </r>
  <r>
    <d v="2023-08-08T00:00:00"/>
    <x v="3"/>
    <x v="0"/>
    <s v="Hot Wheels"/>
    <n v="34664.89"/>
  </r>
  <r>
    <d v="2023-08-28T00:00:00"/>
    <x v="2"/>
    <x v="0"/>
    <s v="Hot Wheels"/>
    <n v="19825.72"/>
  </r>
  <r>
    <d v="2023-08-02T00:00:00"/>
    <x v="1"/>
    <x v="0"/>
    <s v="LOL Surprise"/>
    <n v="38828.720000000001"/>
  </r>
  <r>
    <d v="2023-08-28T00:00:00"/>
    <x v="0"/>
    <x v="2"/>
    <s v="LOL Surprise"/>
    <n v="33850.26"/>
  </r>
  <r>
    <d v="2023-08-26T00:00:00"/>
    <x v="1"/>
    <x v="0"/>
    <s v="Hot Wheels"/>
    <n v="19003.09"/>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d v="2023-08-24T00:00:00"/>
    <x v="0"/>
    <x v="0"/>
    <x v="0"/>
    <n v="23935.3"/>
  </r>
  <r>
    <d v="2023-08-23T00:00:00"/>
    <x v="0"/>
    <x v="1"/>
    <x v="1"/>
    <n v="46241.84"/>
  </r>
  <r>
    <d v="2023-08-07T00:00:00"/>
    <x v="1"/>
    <x v="2"/>
    <x v="1"/>
    <n v="20003.13"/>
  </r>
  <r>
    <d v="2023-08-11T00:00:00"/>
    <x v="1"/>
    <x v="2"/>
    <x v="0"/>
    <n v="24148.61"/>
  </r>
  <r>
    <d v="2023-08-26T00:00:00"/>
    <x v="0"/>
    <x v="0"/>
    <x v="0"/>
    <n v="43173.32"/>
  </r>
  <r>
    <d v="2023-08-22T00:00:00"/>
    <x v="2"/>
    <x v="0"/>
    <x v="2"/>
    <n v="23553.65"/>
  </r>
  <r>
    <d v="2023-08-26T00:00:00"/>
    <x v="1"/>
    <x v="2"/>
    <x v="0"/>
    <n v="26863.98"/>
  </r>
  <r>
    <d v="2023-08-15T00:00:00"/>
    <x v="3"/>
    <x v="0"/>
    <x v="2"/>
    <n v="35320.76"/>
  </r>
  <r>
    <d v="2023-08-06T00:00:00"/>
    <x v="1"/>
    <x v="1"/>
    <x v="0"/>
    <n v="15196.59"/>
  </r>
  <r>
    <d v="2023-08-11T00:00:00"/>
    <x v="1"/>
    <x v="2"/>
    <x v="1"/>
    <n v="48533.17"/>
  </r>
  <r>
    <d v="2023-08-19T00:00:00"/>
    <x v="2"/>
    <x v="1"/>
    <x v="1"/>
    <n v="30517.67"/>
  </r>
  <r>
    <d v="2023-08-10T00:00:00"/>
    <x v="2"/>
    <x v="2"/>
    <x v="2"/>
    <n v="22962.38"/>
  </r>
  <r>
    <d v="2023-08-05T00:00:00"/>
    <x v="1"/>
    <x v="1"/>
    <x v="2"/>
    <n v="26230.06"/>
  </r>
  <r>
    <d v="2023-08-11T00:00:00"/>
    <x v="3"/>
    <x v="1"/>
    <x v="1"/>
    <n v="34445.910000000003"/>
  </r>
  <r>
    <d v="2023-08-10T00:00:00"/>
    <x v="3"/>
    <x v="1"/>
    <x v="2"/>
    <n v="41175.589999999997"/>
  </r>
  <r>
    <d v="2023-08-18T00:00:00"/>
    <x v="1"/>
    <x v="2"/>
    <x v="2"/>
    <n v="28456.15"/>
  </r>
  <r>
    <d v="2023-08-30T00:00:00"/>
    <x v="0"/>
    <x v="0"/>
    <x v="0"/>
    <n v="46883.49"/>
  </r>
  <r>
    <d v="2023-08-14T00:00:00"/>
    <x v="1"/>
    <x v="0"/>
    <x v="0"/>
    <n v="48675.77"/>
  </r>
  <r>
    <d v="2023-08-06T00:00:00"/>
    <x v="2"/>
    <x v="2"/>
    <x v="1"/>
    <n v="19604.95"/>
  </r>
  <r>
    <d v="2023-08-20T00:00:00"/>
    <x v="2"/>
    <x v="0"/>
    <x v="1"/>
    <n v="48922.29"/>
  </r>
  <r>
    <d v="2023-08-31T00:00:00"/>
    <x v="1"/>
    <x v="2"/>
    <x v="0"/>
    <n v="42727.99"/>
  </r>
  <r>
    <d v="2023-08-02T00:00:00"/>
    <x v="0"/>
    <x v="1"/>
    <x v="2"/>
    <n v="21408.69"/>
  </r>
  <r>
    <d v="2023-08-03T00:00:00"/>
    <x v="0"/>
    <x v="1"/>
    <x v="1"/>
    <n v="24455.63"/>
  </r>
  <r>
    <d v="2023-08-08T00:00:00"/>
    <x v="3"/>
    <x v="2"/>
    <x v="0"/>
    <n v="28107.26"/>
  </r>
  <r>
    <d v="2023-08-26T00:00:00"/>
    <x v="0"/>
    <x v="1"/>
    <x v="0"/>
    <n v="45728.49"/>
  </r>
  <r>
    <d v="2023-08-08T00:00:00"/>
    <x v="3"/>
    <x v="0"/>
    <x v="0"/>
    <n v="34664.89"/>
  </r>
  <r>
    <d v="2023-08-28T00:00:00"/>
    <x v="2"/>
    <x v="0"/>
    <x v="0"/>
    <n v="19825.72"/>
  </r>
  <r>
    <d v="2023-08-02T00:00:00"/>
    <x v="1"/>
    <x v="0"/>
    <x v="1"/>
    <n v="38828.720000000001"/>
  </r>
  <r>
    <d v="2023-08-28T00:00:00"/>
    <x v="0"/>
    <x v="2"/>
    <x v="1"/>
    <n v="33850.26"/>
  </r>
  <r>
    <d v="2023-08-26T00:00:00"/>
    <x v="1"/>
    <x v="0"/>
    <x v="0"/>
    <n v="19003.09"/>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7">
  <r>
    <x v="0"/>
    <s v="Central"/>
    <x v="0"/>
    <s v="Hot Wheels"/>
    <n v="23935.3"/>
  </r>
  <r>
    <x v="1"/>
    <s v="Central"/>
    <x v="1"/>
    <s v="LOL Surprise"/>
    <n v="46241.84"/>
  </r>
  <r>
    <x v="2"/>
    <s v="South"/>
    <x v="2"/>
    <s v="LOL Surprise"/>
    <n v="20003.13"/>
  </r>
  <r>
    <x v="3"/>
    <s v="South"/>
    <x v="2"/>
    <s v="Hot Wheels"/>
    <n v="24148.61"/>
  </r>
  <r>
    <x v="4"/>
    <s v="Central"/>
    <x v="0"/>
    <s v="Hot Wheels"/>
    <n v="43173.32"/>
  </r>
  <r>
    <x v="5"/>
    <s v="NorthWest"/>
    <x v="0"/>
    <s v="LOL OMG Surprise"/>
    <n v="23553.65"/>
  </r>
  <r>
    <x v="4"/>
    <s v="South"/>
    <x v="2"/>
    <s v="Hot Wheels"/>
    <n v="26863.98"/>
  </r>
  <r>
    <x v="6"/>
    <s v="North"/>
    <x v="0"/>
    <s v="LOL OMG Surprise"/>
    <n v="35320.76"/>
  </r>
  <r>
    <x v="7"/>
    <s v="South"/>
    <x v="1"/>
    <s v="Hot Wheels"/>
    <n v="15196.59"/>
  </r>
  <r>
    <x v="3"/>
    <s v="South"/>
    <x v="2"/>
    <s v="LOL Surprise"/>
    <n v="48533.17"/>
  </r>
  <r>
    <x v="8"/>
    <s v="NorthWest"/>
    <x v="1"/>
    <s v="LOL Surprise"/>
    <n v="30517.67"/>
  </r>
  <r>
    <x v="9"/>
    <s v="NorthWest"/>
    <x v="2"/>
    <s v="LOL OMG Surprise"/>
    <n v="22962.38"/>
  </r>
  <r>
    <x v="10"/>
    <s v="South"/>
    <x v="1"/>
    <s v="LOL OMG Surprise"/>
    <n v="26230.06"/>
  </r>
  <r>
    <x v="3"/>
    <s v="North"/>
    <x v="1"/>
    <s v="LOL Surprise"/>
    <n v="34445.910000000003"/>
  </r>
  <r>
    <x v="9"/>
    <s v="North"/>
    <x v="1"/>
    <s v="LOL OMG Surprise"/>
    <n v="41175.589999999997"/>
  </r>
  <r>
    <x v="11"/>
    <s v="South"/>
    <x v="2"/>
    <s v="LOL OMG Surprise"/>
    <n v="28456.15"/>
  </r>
  <r>
    <x v="12"/>
    <s v="Central"/>
    <x v="0"/>
    <s v="Hot Wheels"/>
    <n v="46883.49"/>
  </r>
  <r>
    <x v="13"/>
    <s v="South"/>
    <x v="0"/>
    <s v="Hot Wheels"/>
    <n v="48675.77"/>
  </r>
  <r>
    <x v="7"/>
    <s v="NorthWest"/>
    <x v="2"/>
    <s v="LOL Surprise"/>
    <n v="19604.95"/>
  </r>
  <r>
    <x v="14"/>
    <s v="NorthWest"/>
    <x v="0"/>
    <s v="LOL Surprise"/>
    <n v="48922.29"/>
  </r>
  <r>
    <x v="15"/>
    <s v="South"/>
    <x v="2"/>
    <s v="Hot Wheels"/>
    <n v="42727.99"/>
  </r>
  <r>
    <x v="16"/>
    <s v="Central"/>
    <x v="1"/>
    <s v="LOL OMG Surprise"/>
    <n v="21408.69"/>
  </r>
  <r>
    <x v="17"/>
    <s v="Central"/>
    <x v="1"/>
    <s v="LOL Surprise"/>
    <n v="24455.63"/>
  </r>
  <r>
    <x v="18"/>
    <s v="North"/>
    <x v="2"/>
    <s v="Hot Wheels"/>
    <n v="28107.26"/>
  </r>
  <r>
    <x v="4"/>
    <s v="Central"/>
    <x v="1"/>
    <s v="Hot Wheels"/>
    <n v="45728.49"/>
  </r>
  <r>
    <x v="18"/>
    <s v="North"/>
    <x v="0"/>
    <s v="Hot Wheels"/>
    <n v="34664.89"/>
  </r>
  <r>
    <x v="19"/>
    <s v="NorthWest"/>
    <x v="0"/>
    <s v="Hot Wheels"/>
    <n v="19825.72"/>
  </r>
  <r>
    <x v="16"/>
    <s v="South"/>
    <x v="0"/>
    <s v="LOL Surprise"/>
    <n v="38828.720000000001"/>
  </r>
  <r>
    <x v="19"/>
    <s v="Central"/>
    <x v="2"/>
    <s v="LOL Surprise"/>
    <n v="33850.26"/>
  </r>
  <r>
    <x v="4"/>
    <s v="South"/>
    <x v="0"/>
    <s v="Hot Wheels"/>
    <n v="19003.09"/>
  </r>
  <r>
    <x v="20"/>
    <s v="Central"/>
    <x v="3"/>
    <s v="LOL OMG Surprise"/>
    <n v="41024.11"/>
  </r>
  <r>
    <x v="21"/>
    <s v="Central"/>
    <x v="4"/>
    <s v="LOL OMG Surprise"/>
    <n v="42954.16"/>
  </r>
  <r>
    <x v="22"/>
    <s v="South"/>
    <x v="0"/>
    <s v="LOL OMG Surprise"/>
    <n v="22004.639999999999"/>
  </r>
  <r>
    <x v="23"/>
    <s v="North "/>
    <x v="4"/>
    <s v="Monster Trucks"/>
    <n v="35532.589999999997"/>
  </r>
  <r>
    <x v="24"/>
    <s v="South"/>
    <x v="3"/>
    <s v="LOL Surprise"/>
    <n v="30196.240000000002"/>
  </r>
  <r>
    <x v="25"/>
    <s v="West"/>
    <x v="4"/>
    <s v="Hot Wheels"/>
    <n v="41714.53"/>
  </r>
  <r>
    <x v="26"/>
    <s v="Central"/>
    <x v="4"/>
    <s v="Monster Trucks"/>
    <n v="35288.07"/>
  </r>
  <r>
    <x v="27"/>
    <s v="NorthWest"/>
    <x v="4"/>
    <s v="Hot Wheels"/>
    <n v="66120.210000000006"/>
  </r>
  <r>
    <x v="28"/>
    <s v="NorthWest"/>
    <x v="4"/>
    <s v="Rainbow High Dolls"/>
    <n v="34566.46"/>
  </r>
  <r>
    <x v="29"/>
    <s v="North "/>
    <x v="2"/>
    <s v="LOL OMG Surprise"/>
    <n v="31164.41"/>
  </r>
  <r>
    <x v="30"/>
    <s v="South"/>
    <x v="1"/>
    <s v="LOL Surprise"/>
    <n v="64444.35"/>
  </r>
  <r>
    <x v="31"/>
    <s v="Central"/>
    <x v="0"/>
    <s v="Hot Wheels"/>
    <n v="69541.97"/>
  </r>
  <r>
    <x v="32"/>
    <s v="North "/>
    <x v="0"/>
    <s v="LOL Surprise"/>
    <n v="36680.660000000003"/>
  </r>
  <r>
    <x v="33"/>
    <s v="NorthWest"/>
    <x v="2"/>
    <s v="Monster Trucks"/>
    <n v="62499.66"/>
  </r>
  <r>
    <x v="34"/>
    <s v="West"/>
    <x v="3"/>
    <s v="Monster Trucks"/>
    <n v="29840.13"/>
  </r>
  <r>
    <x v="35"/>
    <s v="West"/>
    <x v="4"/>
    <s v="Hot Wheels"/>
    <n v="64346.04"/>
  </r>
  <r>
    <x v="9"/>
    <s v="West"/>
    <x v="3"/>
    <s v="LOL Surprise"/>
    <n v="28103.279999999999"/>
  </r>
  <r>
    <x v="36"/>
    <s v="NorthWest"/>
    <x v="3"/>
    <s v="LOL Surprise"/>
    <n v="32909.19"/>
  </r>
  <r>
    <x v="37"/>
    <s v="Central"/>
    <x v="4"/>
    <s v="LOL Surprise"/>
    <n v="67609.149999999994"/>
  </r>
  <r>
    <x v="22"/>
    <s v="Central"/>
    <x v="3"/>
    <s v="LOL OMG Surprise"/>
    <n v="33816.379999999997"/>
  </r>
  <r>
    <x v="5"/>
    <s v="Central"/>
    <x v="3"/>
    <s v="Hot Wheels"/>
    <n v="35761.199999999997"/>
  </r>
  <r>
    <x v="38"/>
    <s v="Central"/>
    <x v="0"/>
    <s v="Monster Trucks"/>
    <n v="57024.52"/>
  </r>
  <r>
    <x v="39"/>
    <s v="South"/>
    <x v="4"/>
    <s v="Hot Wheels"/>
    <n v="54355.41"/>
  </r>
  <r>
    <x v="40"/>
    <s v="North "/>
    <x v="2"/>
    <s v="Rainbow High Dolls"/>
    <n v="31431.41"/>
  </r>
  <r>
    <x v="8"/>
    <s v="West"/>
    <x v="1"/>
    <s v="Rainbow High Dolls"/>
    <n v="46528.93"/>
  </r>
  <r>
    <x v="41"/>
    <s v="North "/>
    <x v="1"/>
    <s v="Rainbow High Dolls"/>
    <n v="35077.120000000003"/>
  </r>
  <r>
    <x v="42"/>
    <s v="South"/>
    <x v="0"/>
    <s v="Monster Trucks"/>
    <n v="28569.69"/>
  </r>
  <r>
    <x v="10"/>
    <s v="North "/>
    <x v="1"/>
    <s v="Monster Trucks"/>
    <n v="41893.949999999997"/>
  </r>
  <r>
    <x v="43"/>
    <s v="NorthWest"/>
    <x v="0"/>
    <s v="Hot Wheels"/>
    <n v="60527.35"/>
  </r>
  <r>
    <x v="27"/>
    <s v="West"/>
    <x v="2"/>
    <s v="Hot Wheels"/>
    <n v="44234.559999999998"/>
  </r>
  <r>
    <x v="44"/>
    <s v="West"/>
    <x v="0"/>
    <s v="Hot Wheels"/>
    <n v="67550.73"/>
  </r>
  <r>
    <x v="45"/>
    <s v="West"/>
    <x v="3"/>
    <s v="Monster Trucks"/>
    <n v="40168.83"/>
  </r>
  <r>
    <x v="46"/>
    <s v="West"/>
    <x v="3"/>
    <s v="LOL Surprise"/>
    <n v="66729.42"/>
  </r>
  <r>
    <x v="47"/>
    <s v="West"/>
    <x v="1"/>
    <s v="Monster Trucks"/>
    <n v="47175.57"/>
  </r>
  <r>
    <x v="48"/>
    <s v="North "/>
    <x v="4"/>
    <s v="Monster Trucks"/>
    <n v="63919.32"/>
  </r>
  <r>
    <x v="49"/>
    <s v="South"/>
    <x v="2"/>
    <s v="LOL OMG Surprise"/>
    <n v="42879.25"/>
  </r>
  <r>
    <x v="50"/>
    <s v="NorthWest"/>
    <x v="2"/>
    <s v="Monster Trucks"/>
    <n v="57662.52"/>
  </r>
  <r>
    <x v="51"/>
    <s v="West"/>
    <x v="1"/>
    <s v="Hot Wheels"/>
    <n v="22495.9"/>
  </r>
  <r>
    <x v="52"/>
    <s v="Central"/>
    <x v="1"/>
    <s v="Hot Wheels"/>
    <n v="61214.93"/>
  </r>
  <r>
    <x v="44"/>
    <s v="West"/>
    <x v="1"/>
    <s v="Hot Wheels"/>
    <n v="21259.439999999999"/>
  </r>
  <r>
    <x v="53"/>
    <s v="North "/>
    <x v="1"/>
    <s v="Hot Wheels"/>
    <n v="64234.34"/>
  </r>
  <r>
    <x v="54"/>
    <s v="North "/>
    <x v="4"/>
    <s v="Hot Wheels"/>
    <n v="20255.189999999999"/>
  </r>
  <r>
    <x v="55"/>
    <s v="West"/>
    <x v="1"/>
    <s v="Hot Wheels"/>
    <n v="42661.440000000002"/>
  </r>
  <r>
    <x v="32"/>
    <s v="West"/>
    <x v="4"/>
    <s v="LOL Surprise"/>
    <n v="38247.040000000001"/>
  </r>
  <r>
    <x v="56"/>
    <s v="NorthWest"/>
    <x v="0"/>
    <s v="LOL OMG Surprise"/>
    <n v="57580.82"/>
  </r>
  <r>
    <x v="57"/>
    <s v="West"/>
    <x v="4"/>
    <s v="Rainbow High Dolls"/>
    <n v="44154.45"/>
  </r>
  <r>
    <x v="58"/>
    <s v="North "/>
    <x v="0"/>
    <s v="LOL Surprise"/>
    <n v="31425.72"/>
  </r>
  <r>
    <x v="59"/>
    <s v="Central"/>
    <x v="0"/>
    <s v="Hot Wheels"/>
    <n v="59497.69"/>
  </r>
  <r>
    <x v="60"/>
    <s v="Central"/>
    <x v="3"/>
    <s v="Monster Trucks"/>
    <n v="65633.63"/>
  </r>
  <r>
    <x v="61"/>
    <s v="South"/>
    <x v="4"/>
    <s v="Monster Trucks"/>
    <n v="50129.26"/>
  </r>
  <r>
    <x v="62"/>
    <s v="North "/>
    <x v="3"/>
    <s v="Rainbow High Dolls"/>
    <n v="46831.01"/>
  </r>
  <r>
    <x v="63"/>
    <s v="Central"/>
    <x v="2"/>
    <s v="Rainbow High Dolls"/>
    <n v="52482.95"/>
  </r>
  <r>
    <x v="49"/>
    <s v="South"/>
    <x v="1"/>
    <s v="Monster Trucks"/>
    <n v="34411.03"/>
  </r>
  <r>
    <x v="37"/>
    <s v="North "/>
    <x v="3"/>
    <s v="LOL OMG Surprise"/>
    <n v="65100.93"/>
  </r>
  <r>
    <x v="64"/>
    <s v="North "/>
    <x v="3"/>
    <s v="Monster Trucks"/>
    <n v="36817.26"/>
  </r>
  <r>
    <x v="65"/>
    <s v="North "/>
    <x v="0"/>
    <s v="LOL OMG Surprise"/>
    <n v="59141.3"/>
  </r>
  <r>
    <x v="66"/>
    <s v="NorthWest"/>
    <x v="2"/>
    <s v="Rainbow High Dolls"/>
    <n v="51155.74"/>
  </r>
  <r>
    <x v="67"/>
    <s v="Central"/>
    <x v="1"/>
    <s v="LOL Surprise"/>
    <n v="57975.93"/>
  </r>
  <r>
    <x v="68"/>
    <s v="Central"/>
    <x v="3"/>
    <s v="Rainbow High Dolls"/>
    <n v="59941.66"/>
  </r>
  <r>
    <x v="69"/>
    <s v="NorthWest"/>
    <x v="1"/>
    <s v="LOL OMG Surprise"/>
    <n v="65436.3"/>
  </r>
  <r>
    <x v="70"/>
    <s v="West"/>
    <x v="3"/>
    <s v="Rainbow High Dolls"/>
    <n v="31209.27"/>
  </r>
  <r>
    <x v="71"/>
    <s v="West"/>
    <x v="3"/>
    <s v="Hot Wheels"/>
    <n v="54777.98"/>
  </r>
  <r>
    <x v="72"/>
    <s v="South"/>
    <x v="1"/>
    <s v="Hot Wheels"/>
    <n v="62614.82"/>
  </r>
  <r>
    <x v="54"/>
    <s v="Central"/>
    <x v="0"/>
    <s v="Rainbow High Dolls"/>
    <n v="50582.58"/>
  </r>
  <r>
    <x v="73"/>
    <s v="NorthWest"/>
    <x v="1"/>
    <s v="LOL Surprise"/>
    <n v="31017.3"/>
  </r>
  <r>
    <x v="74"/>
    <s v="North "/>
    <x v="3"/>
    <s v="LOL OMG Surprise"/>
    <n v="65872.479999999996"/>
  </r>
  <r>
    <x v="59"/>
    <s v="South"/>
    <x v="2"/>
    <s v="LOL Surprise"/>
    <n v="20128.43"/>
  </r>
  <r>
    <x v="58"/>
    <s v="West"/>
    <x v="1"/>
    <s v="Monster Trucks"/>
    <n v="41347.53"/>
  </r>
  <r>
    <x v="75"/>
    <s v="West"/>
    <x v="3"/>
    <s v="Rainbow High Dolls"/>
    <n v="40558.339999999997"/>
  </r>
  <r>
    <x v="76"/>
    <s v="West"/>
    <x v="1"/>
    <s v="Monster Trucks"/>
    <n v="46373.72"/>
  </r>
  <r>
    <x v="74"/>
    <s v="North "/>
    <x v="2"/>
    <s v="LOL OMG Surprise"/>
    <n v="25570.52"/>
  </r>
  <r>
    <x v="77"/>
    <s v="South"/>
    <x v="2"/>
    <s v="Monster Trucks"/>
    <n v="38170.32"/>
  </r>
  <r>
    <x v="78"/>
    <s v="NorthWest"/>
    <x v="0"/>
    <s v="Rainbow High Dolls"/>
    <n v="50733.78"/>
  </r>
  <r>
    <x v="79"/>
    <s v="South"/>
    <x v="4"/>
    <s v="LOL Surprise"/>
    <n v="33580.65"/>
  </r>
  <r>
    <x v="80"/>
    <s v="South"/>
    <x v="3"/>
    <s v="Monster Trucks"/>
    <n v="20708.759999999998"/>
  </r>
  <r>
    <x v="49"/>
    <s v="Central"/>
    <x v="1"/>
    <s v="LOL OMG Surprise"/>
    <n v="26936.06"/>
  </r>
  <r>
    <x v="27"/>
    <s v="South"/>
    <x v="2"/>
    <s v="Monster Trucks"/>
    <n v="33186.519999999997"/>
  </r>
  <r>
    <x v="81"/>
    <s v="West"/>
    <x v="0"/>
    <s v="Hot Wheels"/>
    <n v="44476.04"/>
  </r>
  <r>
    <x v="36"/>
    <s v="North "/>
    <x v="0"/>
    <s v="Rainbow High Dolls"/>
    <n v="43019.54"/>
  </r>
  <r>
    <x v="48"/>
    <s v="West"/>
    <x v="2"/>
    <s v="Hot Wheels"/>
    <n v="35633.379999999997"/>
  </r>
  <r>
    <x v="77"/>
    <s v="West"/>
    <x v="4"/>
    <s v="Hot Wheels"/>
    <n v="60192.91"/>
  </r>
  <r>
    <x v="44"/>
    <s v="West"/>
    <x v="0"/>
    <s v="Rainbow High Dolls"/>
    <n v="52686.95"/>
  </r>
  <r>
    <x v="18"/>
    <s v="West"/>
    <x v="4"/>
    <s v="Monster Trucks"/>
    <n v="28774.76"/>
  </r>
  <r>
    <x v="23"/>
    <s v="South"/>
    <x v="2"/>
    <s v="LOL OMG Surprise"/>
    <n v="65445.45"/>
  </r>
  <r>
    <x v="82"/>
    <s v="Central"/>
    <x v="0"/>
    <s v="LOL OMG Surprise"/>
    <n v="37912.269999999997"/>
  </r>
  <r>
    <x v="83"/>
    <s v="NorthWest"/>
    <x v="2"/>
    <s v="LOL Surprise"/>
    <n v="21269.94"/>
  </r>
  <r>
    <x v="84"/>
    <s v="NorthWest"/>
    <x v="4"/>
    <s v="Hot Wheels"/>
    <n v="48793.98"/>
  </r>
  <r>
    <x v="3"/>
    <s v="West"/>
    <x v="4"/>
    <s v="Hot Wheels"/>
    <n v="35162.74"/>
  </r>
  <r>
    <x v="85"/>
    <s v="West"/>
    <x v="1"/>
    <s v="LOL Surprise"/>
    <n v="38716.29"/>
  </r>
  <r>
    <x v="86"/>
    <s v="West"/>
    <x v="0"/>
    <s v="Rainbow High Dolls"/>
    <n v="58302.89"/>
  </r>
  <r>
    <x v="68"/>
    <s v="West"/>
    <x v="0"/>
    <s v="Monster Trucks"/>
    <n v="44247.22"/>
  </r>
  <r>
    <x v="68"/>
    <s v="NorthWest"/>
    <x v="1"/>
    <s v="Hot Wheels"/>
    <n v="61340.17"/>
  </r>
  <r>
    <x v="28"/>
    <s v="North "/>
    <x v="4"/>
    <s v="Rainbow High Dolls"/>
    <n v="39981.339999999997"/>
  </r>
  <r>
    <x v="87"/>
    <s v="Central"/>
    <x v="0"/>
    <s v="Rainbow High Dolls"/>
    <n v="46253.8"/>
  </r>
  <r>
    <x v="88"/>
    <s v="West"/>
    <x v="3"/>
    <s v="LOL OMG Surprise"/>
    <n v="25537.14"/>
  </r>
  <r>
    <x v="89"/>
    <s v="West"/>
    <x v="3"/>
    <s v="Hot Wheels"/>
    <n v="23898.25"/>
  </r>
  <r>
    <x v="90"/>
    <s v="West"/>
    <x v="2"/>
    <s v="Rainbow High Dolls"/>
    <n v="29846.17"/>
  </r>
  <r>
    <x v="91"/>
    <s v="NorthWest"/>
    <x v="1"/>
    <s v="LOL OMG Surprise"/>
    <n v="54279.41"/>
  </r>
  <r>
    <x v="92"/>
    <s v="West"/>
    <x v="4"/>
    <s v="Hot Wheels"/>
    <n v="50046.080000000002"/>
  </r>
  <r>
    <x v="93"/>
    <s v="Central"/>
    <x v="2"/>
    <s v="LOL Surprise"/>
    <n v="50275.33"/>
  </r>
  <r>
    <x v="14"/>
    <s v="North "/>
    <x v="3"/>
    <s v="Monster Trucks"/>
    <n v="40300.85"/>
  </r>
  <r>
    <x v="76"/>
    <s v="North "/>
    <x v="1"/>
    <s v="Rainbow High Dolls"/>
    <n v="61187.74"/>
  </r>
  <r>
    <x v="2"/>
    <s v="NorthWest"/>
    <x v="2"/>
    <s v="Rainbow High Dolls"/>
    <n v="58060.5"/>
  </r>
  <r>
    <x v="94"/>
    <s v="West"/>
    <x v="4"/>
    <s v="Rainbow High Dolls"/>
    <n v="21930.65"/>
  </r>
  <r>
    <x v="71"/>
    <s v="Central"/>
    <x v="3"/>
    <s v="Hot Wheels"/>
    <n v="62549.29"/>
  </r>
  <r>
    <x v="68"/>
    <s v="South"/>
    <x v="0"/>
    <s v="Monster Trucks"/>
    <n v="48439.65"/>
  </r>
  <r>
    <x v="67"/>
    <s v="North "/>
    <x v="4"/>
    <s v="Hot Wheels"/>
    <n v="24508.46"/>
  </r>
  <r>
    <x v="95"/>
    <s v="West"/>
    <x v="1"/>
    <s v="Rainbow High Dolls"/>
    <n v="38672.71"/>
  </r>
  <r>
    <x v="96"/>
    <s v="Central"/>
    <x v="0"/>
    <s v="Monster Trucks"/>
    <n v="66829.009999999995"/>
  </r>
  <r>
    <x v="97"/>
    <s v="West"/>
    <x v="4"/>
    <s v="LOL OMG Surprise"/>
    <n v="39300.019999999997"/>
  </r>
  <r>
    <x v="42"/>
    <s v="NorthWest"/>
    <x v="0"/>
    <s v="Hot Wheels"/>
    <n v="31608.95"/>
  </r>
  <r>
    <x v="98"/>
    <s v="West"/>
    <x v="3"/>
    <s v="LOL Surprise"/>
    <n v="63844.39"/>
  </r>
  <r>
    <x v="35"/>
    <s v="West"/>
    <x v="4"/>
    <s v="LOL OMG Surprise"/>
    <n v="35728.980000000003"/>
  </r>
  <r>
    <x v="99"/>
    <s v="North "/>
    <x v="4"/>
    <s v="LOL OMG Surprise"/>
    <n v="69364.87"/>
  </r>
  <r>
    <x v="87"/>
    <s v="West"/>
    <x v="1"/>
    <s v="LOL OMG Surprise"/>
    <n v="57692.94"/>
  </r>
  <r>
    <x v="49"/>
    <s v="Central"/>
    <x v="1"/>
    <s v="Rainbow High Dolls"/>
    <n v="41177.26"/>
  </r>
  <r>
    <x v="92"/>
    <s v="NorthWest"/>
    <x v="2"/>
    <s v="LOL OMG Surprise"/>
    <n v="43315.95"/>
  </r>
  <r>
    <x v="100"/>
    <s v="South"/>
    <x v="4"/>
    <s v="LOL OMG Surprise"/>
    <n v="53095.13"/>
  </r>
  <r>
    <x v="101"/>
    <s v="North "/>
    <x v="4"/>
    <s v="LOL Surprise"/>
    <n v="67973.37"/>
  </r>
  <r>
    <x v="3"/>
    <s v="North "/>
    <x v="2"/>
    <s v="Rainbow High Dolls"/>
    <n v="22324.35"/>
  </r>
  <r>
    <x v="68"/>
    <s v="West"/>
    <x v="2"/>
    <s v="LOL OMG Surprise"/>
    <n v="31677.83"/>
  </r>
  <r>
    <x v="31"/>
    <s v="Central"/>
    <x v="4"/>
    <s v="LOL Surprise"/>
    <n v="62739.28"/>
  </r>
  <r>
    <x v="102"/>
    <s v="NorthWest"/>
    <x v="4"/>
    <s v="LOL Surprise"/>
    <n v="37392.959999999999"/>
  </r>
  <r>
    <x v="23"/>
    <s v="Central"/>
    <x v="2"/>
    <s v="LOL OMG Surprise"/>
    <n v="20074.150000000001"/>
  </r>
  <r>
    <x v="103"/>
    <s v="North "/>
    <x v="1"/>
    <s v="LOL OMG Surprise"/>
    <n v="20472.04"/>
  </r>
  <r>
    <x v="49"/>
    <s v="Central"/>
    <x v="1"/>
    <s v="LOL OMG Surprise"/>
    <n v="50725.82"/>
  </r>
  <r>
    <x v="30"/>
    <s v="West"/>
    <x v="3"/>
    <s v="LOL OMG Surprise"/>
    <n v="31496.62"/>
  </r>
  <r>
    <x v="53"/>
    <s v="West"/>
    <x v="1"/>
    <s v="Monster Trucks"/>
    <n v="69145.98"/>
  </r>
  <r>
    <x v="104"/>
    <s v="Central"/>
    <x v="3"/>
    <s v="LOL Surprise"/>
    <n v="31942.21"/>
  </r>
  <r>
    <x v="75"/>
    <s v="Central"/>
    <x v="3"/>
    <s v="Rainbow High Dolls"/>
    <n v="62173.8"/>
  </r>
  <r>
    <x v="105"/>
    <s v="West"/>
    <x v="0"/>
    <s v="LOL Surprise"/>
    <n v="35643.06"/>
  </r>
  <r>
    <x v="76"/>
    <s v="South"/>
    <x v="1"/>
    <s v="Hot Wheels"/>
    <n v="49605.61"/>
  </r>
  <r>
    <x v="68"/>
    <s v="West"/>
    <x v="3"/>
    <s v="Monster Trucks"/>
    <n v="26788.58"/>
  </r>
  <r>
    <x v="106"/>
    <s v="West"/>
    <x v="3"/>
    <s v="LOL OMG Surprise"/>
    <n v="51619.72"/>
  </r>
  <r>
    <x v="22"/>
    <s v="South"/>
    <x v="4"/>
    <s v="Monster Trucks"/>
    <n v="58033.91"/>
  </r>
  <r>
    <x v="5"/>
    <s v="Central"/>
    <x v="0"/>
    <s v="LOL Surprise"/>
    <n v="42837.65"/>
  </r>
  <r>
    <x v="30"/>
    <s v="South"/>
    <x v="2"/>
    <s v="Monster Trucks"/>
    <n v="67987.77"/>
  </r>
  <r>
    <x v="46"/>
    <s v="West"/>
    <x v="3"/>
    <s v="LOL Surprise"/>
    <n v="44328.89"/>
  </r>
  <r>
    <x v="107"/>
    <s v="Central"/>
    <x v="3"/>
    <s v="Hot Wheels"/>
    <n v="31250.41"/>
  </r>
  <r>
    <x v="108"/>
    <s v="North "/>
    <x v="2"/>
    <s v="Rainbow High Dolls"/>
    <n v="24384.03"/>
  </r>
  <r>
    <x v="75"/>
    <s v="West"/>
    <x v="0"/>
    <s v="LOL Surprise"/>
    <n v="38418.230000000003"/>
  </r>
  <r>
    <x v="109"/>
    <s v="South"/>
    <x v="0"/>
    <s v="Monster Trucks"/>
    <n v="56116.75"/>
  </r>
  <r>
    <x v="110"/>
    <s v="North "/>
    <x v="1"/>
    <s v="Hot Wheels"/>
    <n v="22172.799999999999"/>
  </r>
  <r>
    <x v="78"/>
    <s v="West"/>
    <x v="4"/>
    <s v="LOL Surprise"/>
    <n v="28836.59"/>
  </r>
  <r>
    <x v="111"/>
    <s v="NorthWest"/>
    <x v="2"/>
    <s v="Hot Wheels"/>
    <n v="67484.14"/>
  </r>
  <r>
    <x v="112"/>
    <s v="South"/>
    <x v="0"/>
    <s v="LOL Surprise"/>
    <n v="64943.74"/>
  </r>
  <r>
    <x v="113"/>
    <s v="West"/>
    <x v="1"/>
    <s v="Hot Wheels"/>
    <n v="36723.97"/>
  </r>
  <r>
    <x v="114"/>
    <s v="North "/>
    <x v="2"/>
    <s v="Monster Trucks"/>
    <n v="54519.24"/>
  </r>
  <r>
    <x v="63"/>
    <s v="South"/>
    <x v="1"/>
    <s v="Rainbow High Dolls"/>
    <n v="58088.37"/>
  </r>
  <r>
    <x v="115"/>
    <s v="North "/>
    <x v="2"/>
    <s v="Rainbow High Dolls"/>
    <n v="30060.39"/>
  </r>
  <r>
    <x v="113"/>
    <s v="West"/>
    <x v="2"/>
    <s v="LOL OMG Surprise"/>
    <n v="51385.83"/>
  </r>
  <r>
    <x v="116"/>
    <s v="North "/>
    <x v="4"/>
    <s v="LOL OMG Surprise"/>
    <n v="57917.14"/>
  </r>
  <r>
    <x v="117"/>
    <s v="West"/>
    <x v="0"/>
    <s v="LOL OMG Surprise"/>
    <n v="33150.93"/>
  </r>
  <r>
    <x v="76"/>
    <s v="West"/>
    <x v="2"/>
    <s v="Hot Wheels"/>
    <n v="30483.58"/>
  </r>
  <r>
    <x v="118"/>
    <s v="NorthWest"/>
    <x v="1"/>
    <s v="LOL Surprise"/>
    <n v="64275.69"/>
  </r>
  <r>
    <x v="83"/>
    <s v="North "/>
    <x v="4"/>
    <s v="LOL OMG Surprise"/>
    <n v="47222.65"/>
  </r>
  <r>
    <x v="78"/>
    <s v="NorthWest"/>
    <x v="1"/>
    <s v="Monster Trucks"/>
    <n v="49826.9"/>
  </r>
  <r>
    <x v="119"/>
    <s v="South"/>
    <x v="1"/>
    <s v="Monster Trucks"/>
    <n v="31705.27"/>
  </r>
  <r>
    <x v="63"/>
    <s v="South"/>
    <x v="3"/>
    <s v="Monster Trucks"/>
    <n v="64271.12"/>
  </r>
  <r>
    <x v="120"/>
    <s v="Central"/>
    <x v="0"/>
    <s v="LOL OMG Surprise"/>
    <n v="46979.75"/>
  </r>
  <r>
    <x v="121"/>
    <s v="West"/>
    <x v="4"/>
    <s v="Monster Trucks"/>
    <n v="36528.239999999998"/>
  </r>
  <r>
    <x v="122"/>
    <s v="West"/>
    <x v="1"/>
    <s v="LOL OMG Surprise"/>
    <n v="22025.3"/>
  </r>
  <r>
    <x v="123"/>
    <s v="South"/>
    <x v="2"/>
    <s v="Rainbow High Dolls"/>
    <n v="21734.61"/>
  </r>
  <r>
    <x v="22"/>
    <s v="West"/>
    <x v="4"/>
    <s v="Rainbow High Dolls"/>
    <n v="59428.11"/>
  </r>
  <r>
    <x v="124"/>
    <s v="North "/>
    <x v="3"/>
    <s v="Hot Wheels"/>
    <n v="61012.27"/>
  </r>
  <r>
    <x v="70"/>
    <s v="Central"/>
    <x v="4"/>
    <s v="Rainbow High Dolls"/>
    <n v="28808.51"/>
  </r>
  <r>
    <x v="110"/>
    <s v="NorthWest"/>
    <x v="3"/>
    <s v="LOL OMG Surprise"/>
    <n v="29413.33"/>
  </r>
  <r>
    <x v="32"/>
    <s v="Central"/>
    <x v="4"/>
    <s v="LOL OMG Surprise"/>
    <n v="64813.57"/>
  </r>
  <r>
    <x v="125"/>
    <s v="South"/>
    <x v="3"/>
    <s v="Monster Trucks"/>
    <n v="58061.08"/>
  </r>
  <r>
    <x v="106"/>
    <s v="Central"/>
    <x v="4"/>
    <s v="Rainbow High Dolls"/>
    <n v="55177.08"/>
  </r>
  <r>
    <x v="23"/>
    <s v="Central"/>
    <x v="2"/>
    <s v="Hot Wheels"/>
    <n v="65107.74"/>
  </r>
  <r>
    <x v="117"/>
    <s v="Central"/>
    <x v="3"/>
    <s v="LOL Surprise"/>
    <n v="67079.45"/>
  </r>
  <r>
    <x v="110"/>
    <s v="NorthWest"/>
    <x v="4"/>
    <s v="LOL OMG Surprise"/>
    <n v="50409.23"/>
  </r>
  <r>
    <x v="46"/>
    <s v="Central"/>
    <x v="2"/>
    <s v="Monster Trucks"/>
    <n v="48786.82"/>
  </r>
  <r>
    <x v="101"/>
    <s v="Central"/>
    <x v="2"/>
    <s v="LOL Surprise"/>
    <n v="60046.83"/>
  </r>
  <r>
    <x v="91"/>
    <s v="NorthWest"/>
    <x v="1"/>
    <s v="Hot Wheels"/>
    <n v="48062.67"/>
  </r>
  <r>
    <x v="18"/>
    <s v="Central"/>
    <x v="2"/>
    <s v="Rainbow High Dolls"/>
    <n v="35829.71"/>
  </r>
  <r>
    <x v="126"/>
    <s v="West"/>
    <x v="2"/>
    <s v="Hot Wheels"/>
    <n v="56994.58"/>
  </r>
  <r>
    <x v="101"/>
    <s v="Central"/>
    <x v="0"/>
    <s v="Rainbow High Dolls"/>
    <n v="27796.720000000001"/>
  </r>
  <r>
    <x v="67"/>
    <s v="North "/>
    <x v="1"/>
    <s v="Rainbow High Dolls"/>
    <n v="22659.48"/>
  </r>
  <r>
    <x v="33"/>
    <s v="North "/>
    <x v="4"/>
    <s v="Hot Wheels"/>
    <n v="67275.78"/>
  </r>
  <r>
    <x v="127"/>
    <s v="NorthWest"/>
    <x v="0"/>
    <s v="LOL Surprise"/>
    <n v="69156.88"/>
  </r>
  <r>
    <x v="60"/>
    <s v="NorthWest"/>
    <x v="1"/>
    <s v="Monster Trucks"/>
    <n v="34382.29"/>
  </r>
  <r>
    <x v="30"/>
    <s v="West"/>
    <x v="0"/>
    <s v="Rainbow High Dolls"/>
    <n v="25532.11"/>
  </r>
  <r>
    <x v="26"/>
    <s v="West"/>
    <x v="2"/>
    <s v="Hot Wheels"/>
    <n v="30430.27"/>
  </r>
  <r>
    <x v="37"/>
    <s v="Central"/>
    <x v="3"/>
    <s v="LOL OMG Surprise"/>
    <n v="59090.84"/>
  </r>
  <r>
    <x v="128"/>
    <s v="South"/>
    <x v="4"/>
    <s v="Rainbow High Dolls"/>
    <n v="30131.26"/>
  </r>
  <r>
    <x v="129"/>
    <s v="NorthWest"/>
    <x v="0"/>
    <s v="LOL OMG Surprise"/>
    <n v="47971.15"/>
  </r>
  <r>
    <x v="73"/>
    <s v="North "/>
    <x v="3"/>
    <s v="Rainbow High Dolls"/>
    <n v="42868.02"/>
  </r>
  <r>
    <x v="83"/>
    <s v="South"/>
    <x v="3"/>
    <s v="Rainbow High Dolls"/>
    <n v="65758.69"/>
  </r>
  <r>
    <x v="130"/>
    <s v="North "/>
    <x v="2"/>
    <s v="Hot Wheels"/>
    <n v="22050.52"/>
  </r>
  <r>
    <x v="131"/>
    <s v="North "/>
    <x v="3"/>
    <s v="Monster Trucks"/>
    <n v="25628.99"/>
  </r>
  <r>
    <x v="132"/>
    <s v="NorthWest"/>
    <x v="0"/>
    <s v="Rainbow High Dolls"/>
    <n v="50304.54"/>
  </r>
  <r>
    <x v="16"/>
    <s v="South"/>
    <x v="4"/>
    <s v="LOL Surprise"/>
    <n v="26504.84"/>
  </r>
  <r>
    <x v="30"/>
    <s v="Central"/>
    <x v="4"/>
    <s v="Monster Trucks"/>
    <n v="49823.31"/>
  </r>
  <r>
    <x v="105"/>
    <s v="North "/>
    <x v="3"/>
    <s v="Monster Trucks"/>
    <n v="65635.600000000006"/>
  </r>
  <r>
    <x v="133"/>
    <s v="Central"/>
    <x v="2"/>
    <s v="LOL OMG Surprise"/>
    <n v="48892.35"/>
  </r>
  <r>
    <x v="20"/>
    <s v="NorthWest"/>
    <x v="4"/>
    <s v="LOL Surprise"/>
    <n v="36897.370000000003"/>
  </r>
  <r>
    <x v="90"/>
    <s v="West"/>
    <x v="1"/>
    <s v="LOL OMG Surprise"/>
    <n v="38196.5"/>
  </r>
  <r>
    <x v="134"/>
    <s v="South"/>
    <x v="4"/>
    <s v="Rainbow High Dolls"/>
    <n v="25138.13"/>
  </r>
  <r>
    <x v="37"/>
    <s v="West"/>
    <x v="3"/>
    <s v="LOL OMG Surprise"/>
    <n v="65595.17"/>
  </r>
  <r>
    <x v="3"/>
    <s v="South"/>
    <x v="2"/>
    <s v="Monster Trucks"/>
    <n v="47121.27"/>
  </r>
  <r>
    <x v="21"/>
    <s v="Central"/>
    <x v="4"/>
    <s v="Hot Wheels"/>
    <n v="60003.78"/>
  </r>
  <r>
    <x v="135"/>
    <s v="Central"/>
    <x v="2"/>
    <s v="Monster Trucks"/>
    <n v="58465.77"/>
  </r>
  <r>
    <x v="19"/>
    <s v="North "/>
    <x v="0"/>
    <s v="Monster Trucks"/>
    <n v="42709.59"/>
  </r>
  <r>
    <x v="103"/>
    <s v="NorthWest"/>
    <x v="0"/>
    <s v="Hot Wheels"/>
    <n v="27048.36"/>
  </r>
  <r>
    <x v="51"/>
    <s v="West"/>
    <x v="3"/>
    <s v="LOL Surprise"/>
    <n v="40258.44"/>
  </r>
  <r>
    <x v="67"/>
    <s v="South"/>
    <x v="4"/>
    <s v="Monster Trucks"/>
    <n v="23977.16"/>
  </r>
  <r>
    <x v="41"/>
    <s v="West"/>
    <x v="1"/>
    <s v="Hot Wheels"/>
    <n v="46496.78"/>
  </r>
  <r>
    <x v="38"/>
    <s v="West"/>
    <x v="1"/>
    <s v="Monster Trucks"/>
    <n v="28615.360000000001"/>
  </r>
  <r>
    <x v="94"/>
    <s v="West"/>
    <x v="1"/>
    <s v="LOL OMG Surprise"/>
    <n v="62366.83"/>
  </r>
  <r>
    <x v="136"/>
    <s v="NorthWest"/>
    <x v="1"/>
    <s v="LOL OMG Surprise"/>
    <n v="24443.22"/>
  </r>
  <r>
    <x v="26"/>
    <s v="Central"/>
    <x v="3"/>
    <s v="Monster Trucks"/>
    <n v="63195.15"/>
  </r>
  <r>
    <x v="126"/>
    <s v="Central"/>
    <x v="3"/>
    <s v="Monster Trucks"/>
    <n v="42980.84"/>
  </r>
  <r>
    <x v="137"/>
    <s v="North "/>
    <x v="2"/>
    <s v="LOL Surprise"/>
    <n v="49110.98"/>
  </r>
  <r>
    <x v="54"/>
    <s v="West"/>
    <x v="1"/>
    <s v="Hot Wheels"/>
    <n v="25273.39"/>
  </r>
  <r>
    <x v="96"/>
    <s v="South"/>
    <x v="3"/>
    <s v="Hot Wheels"/>
    <n v="20275.169999999998"/>
  </r>
  <r>
    <x v="87"/>
    <s v="South"/>
    <x v="2"/>
    <s v="Monster Trucks"/>
    <n v="63195.11"/>
  </r>
  <r>
    <x v="138"/>
    <s v="North "/>
    <x v="2"/>
    <s v="Rainbow High Dolls"/>
    <n v="65166.04"/>
  </r>
  <r>
    <x v="78"/>
    <s v="Central"/>
    <x v="0"/>
    <s v="Monster Trucks"/>
    <n v="54150.6"/>
  </r>
  <r>
    <x v="23"/>
    <s v="North "/>
    <x v="4"/>
    <s v="Hot Wheels"/>
    <n v="47671.86"/>
  </r>
  <r>
    <x v="56"/>
    <s v="South"/>
    <x v="2"/>
    <s v="Rainbow High Dolls"/>
    <n v="66698.880000000005"/>
  </r>
  <r>
    <x v="133"/>
    <s v="West"/>
    <x v="3"/>
    <s v="LOL Surprise"/>
    <n v="25658.86"/>
  </r>
  <r>
    <x v="100"/>
    <s v="Central"/>
    <x v="1"/>
    <s v="Rainbow High Dolls"/>
    <n v="62756.49"/>
  </r>
  <r>
    <x v="54"/>
    <s v="West"/>
    <x v="4"/>
    <s v="Rainbow High Dolls"/>
    <n v="22949.96"/>
  </r>
  <r>
    <x v="61"/>
    <s v="West"/>
    <x v="4"/>
    <s v="Rainbow High Dolls"/>
    <n v="20456.09"/>
  </r>
  <r>
    <x v="127"/>
    <s v="Central"/>
    <x v="3"/>
    <s v="LOL Surprise"/>
    <n v="63929.99"/>
  </r>
  <r>
    <x v="79"/>
    <s v="North "/>
    <x v="3"/>
    <s v="Hot Wheels"/>
    <n v="36207.370000000003"/>
  </r>
  <r>
    <x v="12"/>
    <s v="South"/>
    <x v="1"/>
    <s v="Hot Wheels"/>
    <n v="52139.28"/>
  </r>
  <r>
    <x v="139"/>
    <s v="South"/>
    <x v="4"/>
    <s v="Hot Wheels"/>
    <n v="44774.99"/>
  </r>
  <r>
    <x v="96"/>
    <s v="North "/>
    <x v="1"/>
    <s v="LOL OMG Surprise"/>
    <n v="38081.14"/>
  </r>
  <r>
    <x v="140"/>
    <s v="NorthWest"/>
    <x v="3"/>
    <s v="Monster Trucks"/>
    <n v="37113.71"/>
  </r>
  <r>
    <x v="141"/>
    <s v="South"/>
    <x v="2"/>
    <s v="Hot Wheels"/>
    <n v="41841.22"/>
  </r>
  <r>
    <x v="94"/>
    <s v="Central"/>
    <x v="4"/>
    <s v="LOL Surprise"/>
    <n v="43927.7"/>
  </r>
  <r>
    <x v="94"/>
    <s v="Central"/>
    <x v="3"/>
    <s v="LOL Surprise"/>
    <n v="25427.78"/>
  </r>
  <r>
    <x v="125"/>
    <s v="NorthWest"/>
    <x v="0"/>
    <s v="Hot Wheels"/>
    <n v="38935.21"/>
  </r>
  <r>
    <x v="142"/>
    <s v="NorthWest"/>
    <x v="3"/>
    <s v="Rainbow High Dolls"/>
    <n v="57476.63"/>
  </r>
  <r>
    <x v="1"/>
    <s v="NorthWest"/>
    <x v="4"/>
    <s v="Rainbow High Dolls"/>
    <n v="35730.410000000003"/>
  </r>
  <r>
    <x v="66"/>
    <s v="North "/>
    <x v="0"/>
    <s v="LOL OMG Surprise"/>
    <n v="37108.339999999997"/>
  </r>
  <r>
    <x v="143"/>
    <s v="South"/>
    <x v="4"/>
    <s v="Hot Wheels"/>
    <n v="45151.23"/>
  </r>
  <r>
    <x v="144"/>
    <s v="West"/>
    <x v="2"/>
    <s v="Monster Trucks"/>
    <n v="45763.75"/>
  </r>
  <r>
    <x v="138"/>
    <s v="Central"/>
    <x v="4"/>
    <s v="Monster Trucks"/>
    <n v="44990.31"/>
  </r>
  <r>
    <x v="145"/>
    <s v="NorthWest"/>
    <x v="1"/>
    <s v="LOL OMG Surprise"/>
    <n v="43729.75"/>
  </r>
  <r>
    <x v="88"/>
    <s v="Central"/>
    <x v="0"/>
    <s v="LOL Surprise"/>
    <n v="38583.24"/>
  </r>
  <r>
    <x v="81"/>
    <s v="South"/>
    <x v="0"/>
    <s v="Monster Trucks"/>
    <n v="56273.55"/>
  </r>
  <r>
    <x v="102"/>
    <s v="Central"/>
    <x v="4"/>
    <s v="Rainbow High Dolls"/>
    <n v="35842.019999999997"/>
  </r>
  <r>
    <x v="146"/>
    <s v="NorthWest"/>
    <x v="4"/>
    <s v="LOL OMG Surprise"/>
    <n v="60728.25"/>
  </r>
  <r>
    <x v="120"/>
    <s v="NorthWest"/>
    <x v="1"/>
    <s v="Hot Wheels"/>
    <n v="49097.279999999999"/>
  </r>
  <r>
    <x v="147"/>
    <s v="West"/>
    <x v="0"/>
    <s v="Rainbow High Dolls"/>
    <n v="49942.080000000002"/>
  </r>
  <r>
    <x v="136"/>
    <s v="West"/>
    <x v="4"/>
    <s v="LOL Surprise"/>
    <n v="55942.720000000001"/>
  </r>
  <r>
    <x v="148"/>
    <s v="NorthWest"/>
    <x v="3"/>
    <s v="Rainbow High Dolls"/>
    <n v="23699.86"/>
  </r>
  <r>
    <x v="149"/>
    <s v="South"/>
    <x v="0"/>
    <s v="Hot Wheels"/>
    <n v="52512.84"/>
  </r>
  <r>
    <x v="28"/>
    <s v="South"/>
    <x v="0"/>
    <s v="LOL OMG Surprise"/>
    <n v="65504.27"/>
  </r>
  <r>
    <x v="150"/>
    <s v="South"/>
    <x v="2"/>
    <s v="Hot Wheels"/>
    <n v="52696.34"/>
  </r>
  <r>
    <x v="67"/>
    <s v="West"/>
    <x v="4"/>
    <s v="LOL OMG Surprise"/>
    <n v="41954.93"/>
  </r>
  <r>
    <x v="0"/>
    <s v="West"/>
    <x v="0"/>
    <s v="LOL OMG Surprise"/>
    <n v="29058.47"/>
  </r>
  <r>
    <x v="39"/>
    <s v="Central"/>
    <x v="1"/>
    <s v="Monster Trucks"/>
    <n v="62765.36"/>
  </r>
  <r>
    <x v="33"/>
    <s v="South"/>
    <x v="3"/>
    <s v="Hot Wheels"/>
    <n v="47616.53"/>
  </r>
  <r>
    <x v="151"/>
    <s v="West"/>
    <x v="4"/>
    <s v="Monster Trucks"/>
    <n v="36804.22"/>
  </r>
  <r>
    <x v="132"/>
    <s v="South"/>
    <x v="0"/>
    <s v="LOL Surprise"/>
    <n v="41418.28"/>
  </r>
  <r>
    <x v="64"/>
    <s v="South"/>
    <x v="0"/>
    <s v="Rainbow High Dolls"/>
    <n v="54020.04"/>
  </r>
  <r>
    <x v="14"/>
    <s v="NorthWest"/>
    <x v="4"/>
    <s v="Hot Wheels"/>
    <n v="54931.64"/>
  </r>
  <r>
    <x v="73"/>
    <s v="NorthWest"/>
    <x v="3"/>
    <s v="Monster Trucks"/>
    <n v="34733.93"/>
  </r>
  <r>
    <x v="47"/>
    <s v="North "/>
    <x v="3"/>
    <s v="Hot Wheels"/>
    <n v="27903.49"/>
  </r>
  <r>
    <x v="117"/>
    <s v="NorthWest"/>
    <x v="1"/>
    <s v="Hot Wheels"/>
    <n v="55115.78"/>
  </r>
  <r>
    <x v="24"/>
    <s v="NorthWest"/>
    <x v="0"/>
    <s v="LOL OMG Surprise"/>
    <n v="45838.82"/>
  </r>
  <r>
    <x v="21"/>
    <s v="NorthWest"/>
    <x v="2"/>
    <s v="Monster Trucks"/>
    <n v="38457.49"/>
  </r>
  <r>
    <x v="152"/>
    <s v="Central"/>
    <x v="4"/>
    <s v="LOL Surprise"/>
    <n v="68814.789999999994"/>
  </r>
  <r>
    <x v="56"/>
    <s v="South"/>
    <x v="4"/>
    <s v="LOL Surprise"/>
    <n v="68905.710000000006"/>
  </r>
  <r>
    <x v="99"/>
    <s v="South"/>
    <x v="4"/>
    <s v="Hot Wheels"/>
    <n v="30955.54"/>
  </r>
  <r>
    <x v="47"/>
    <s v="South"/>
    <x v="0"/>
    <s v="Hot Wheels"/>
    <n v="62440.49"/>
  </r>
  <r>
    <x v="39"/>
    <s v="NorthWest"/>
    <x v="3"/>
    <s v="Rainbow High Dolls"/>
    <n v="40091.760000000002"/>
  </r>
  <r>
    <x v="153"/>
    <s v="North "/>
    <x v="0"/>
    <s v="LOL OMG Surprise"/>
    <n v="38238.5"/>
  </r>
  <r>
    <x v="0"/>
    <s v="South"/>
    <x v="3"/>
    <s v="Hot Wheels"/>
    <n v="48907.519999999997"/>
  </r>
  <r>
    <x v="105"/>
    <s v="South"/>
    <x v="3"/>
    <s v="Rainbow High Dolls"/>
    <n v="35156.58"/>
  </r>
  <r>
    <x v="20"/>
    <s v="South"/>
    <x v="3"/>
    <s v="LOL OMG Surprise"/>
    <n v="51296.44"/>
  </r>
  <r>
    <x v="122"/>
    <s v="North "/>
    <x v="4"/>
    <s v="Rainbow High Dolls"/>
    <n v="63834"/>
  </r>
  <r>
    <x v="151"/>
    <s v="West"/>
    <x v="2"/>
    <s v="Monster Trucks"/>
    <n v="30156.59"/>
  </r>
  <r>
    <x v="69"/>
    <s v="South"/>
    <x v="1"/>
    <s v="Monster Trucks"/>
    <n v="56671.64"/>
  </r>
  <r>
    <x v="48"/>
    <s v="Central"/>
    <x v="0"/>
    <s v="LOL OMG Surprise"/>
    <n v="29688.37"/>
  </r>
  <r>
    <x v="124"/>
    <s v="NorthWest"/>
    <x v="0"/>
    <s v="Hot Wheels"/>
    <n v="22637.62"/>
  </r>
  <r>
    <x v="43"/>
    <s v="South"/>
    <x v="2"/>
    <s v="Rainbow High Dolls"/>
    <n v="36604.15"/>
  </r>
  <r>
    <x v="0"/>
    <s v="South"/>
    <x v="1"/>
    <s v="Rainbow High Dolls"/>
    <n v="36714.74"/>
  </r>
  <r>
    <x v="22"/>
    <s v="North "/>
    <x v="3"/>
    <s v="LOL OMG Surprise"/>
    <n v="53707.31"/>
  </r>
  <r>
    <x v="0"/>
    <s v="South"/>
    <x v="2"/>
    <s v="Rainbow High Dolls"/>
    <n v="22010.32"/>
  </r>
  <r>
    <x v="143"/>
    <s v="South"/>
    <x v="2"/>
    <s v="Rainbow High Dolls"/>
    <n v="26673.59"/>
  </r>
  <r>
    <x v="154"/>
    <s v="West"/>
    <x v="4"/>
    <s v="LOL OMG Surprise"/>
    <n v="56554.99"/>
  </r>
  <r>
    <x v="24"/>
    <s v="West"/>
    <x v="4"/>
    <s v="LOL Surprise"/>
    <n v="33989.11"/>
  </r>
  <r>
    <x v="3"/>
    <s v="South"/>
    <x v="3"/>
    <s v="Monster Trucks"/>
    <n v="45487.39"/>
  </r>
  <r>
    <x v="0"/>
    <s v="South"/>
    <x v="4"/>
    <s v="Rainbow High Dolls"/>
    <n v="57939.65"/>
  </r>
  <r>
    <x v="118"/>
    <s v="North "/>
    <x v="2"/>
    <s v="Rainbow High Dolls"/>
    <n v="24739.18"/>
  </r>
  <r>
    <x v="63"/>
    <s v="South"/>
    <x v="0"/>
    <s v="Rainbow High Dolls"/>
    <n v="36078.03"/>
  </r>
  <r>
    <x v="37"/>
    <s v="NorthWest"/>
    <x v="2"/>
    <s v="LOL OMG Surprise"/>
    <n v="27387.61"/>
  </r>
  <r>
    <x v="139"/>
    <s v="NorthWest"/>
    <x v="4"/>
    <s v="Monster Trucks"/>
    <n v="25269.72"/>
  </r>
  <r>
    <x v="47"/>
    <s v="Central"/>
    <x v="1"/>
    <s v="Rainbow High Dolls"/>
    <n v="69469.789999999994"/>
  </r>
  <r>
    <x v="8"/>
    <s v="North "/>
    <x v="3"/>
    <s v="LOL OMG Surprise"/>
    <n v="30453.47"/>
  </r>
  <r>
    <x v="131"/>
    <s v="North "/>
    <x v="0"/>
    <s v="Hot Wheels"/>
    <n v="27693.5"/>
  </r>
  <r>
    <x v="155"/>
    <s v="NorthWest"/>
    <x v="1"/>
    <s v="LOL OMG Surprise"/>
    <n v="29681.119999999999"/>
  </r>
  <r>
    <x v="16"/>
    <s v="North "/>
    <x v="3"/>
    <s v="Monster Trucks"/>
    <n v="60149.18"/>
  </r>
  <r>
    <x v="123"/>
    <s v="West"/>
    <x v="1"/>
    <s v="LOL Surprise"/>
    <n v="53986.61"/>
  </r>
  <r>
    <x v="29"/>
    <s v="West"/>
    <x v="3"/>
    <s v="Rainbow High Dolls"/>
    <n v="34272.79"/>
  </r>
  <r>
    <x v="25"/>
    <s v="South"/>
    <x v="2"/>
    <s v="Monster Trucks"/>
    <n v="52290.03"/>
  </r>
  <r>
    <x v="66"/>
    <s v="Central"/>
    <x v="1"/>
    <s v="Rainbow High Dolls"/>
    <n v="58772.18"/>
  </r>
  <r>
    <x v="148"/>
    <s v="West"/>
    <x v="2"/>
    <s v="Hot Wheels"/>
    <n v="44325.9"/>
  </r>
  <r>
    <x v="156"/>
    <s v="South"/>
    <x v="3"/>
    <s v="LOL OMG Surprise"/>
    <n v="38134.33"/>
  </r>
  <r>
    <x v="148"/>
    <s v="South"/>
    <x v="3"/>
    <s v="LOL OMG Surprise"/>
    <n v="43603.3"/>
  </r>
  <r>
    <x v="6"/>
    <s v="Central"/>
    <x v="1"/>
    <s v="Hot Wheels"/>
    <n v="57637.94"/>
  </r>
  <r>
    <x v="65"/>
    <s v="North "/>
    <x v="2"/>
    <s v="LOL OMG Surprise"/>
    <n v="22573.51"/>
  </r>
  <r>
    <x v="94"/>
    <s v="West"/>
    <x v="4"/>
    <s v="LOL OMG Surprise"/>
    <n v="32633.62"/>
  </r>
  <r>
    <x v="115"/>
    <s v="Central"/>
    <x v="1"/>
    <s v="LOL OMG Surprise"/>
    <n v="61850.49"/>
  </r>
  <r>
    <x v="1"/>
    <s v="NorthWest"/>
    <x v="2"/>
    <s v="Hot Wheels"/>
    <n v="67295.63"/>
  </r>
  <r>
    <x v="112"/>
    <s v="NorthWest"/>
    <x v="4"/>
    <s v="LOL OMG Surprise"/>
    <n v="44081.14"/>
  </r>
  <r>
    <x v="154"/>
    <s v="NorthWest"/>
    <x v="1"/>
    <s v="Hot Wheels"/>
    <n v="58932.49"/>
  </r>
  <r>
    <x v="88"/>
    <s v="NorthWest"/>
    <x v="4"/>
    <s v="LOL Surprise"/>
    <n v="37339.46"/>
  </r>
  <r>
    <x v="157"/>
    <s v="North "/>
    <x v="2"/>
    <s v="Rainbow High Dolls"/>
    <n v="47789.27"/>
  </r>
  <r>
    <x v="108"/>
    <s v="NorthWest"/>
    <x v="0"/>
    <s v="LOL Surprise"/>
    <n v="35335.800000000003"/>
  </r>
  <r>
    <x v="1"/>
    <s v="North "/>
    <x v="2"/>
    <s v="LOL Surprise"/>
    <n v="59528.43"/>
  </r>
  <r>
    <x v="102"/>
    <s v="West"/>
    <x v="3"/>
    <s v="LOL Surprise"/>
    <n v="62072.05"/>
  </r>
  <r>
    <x v="49"/>
    <s v="NorthWest"/>
    <x v="4"/>
    <s v="LOL OMG Surprise"/>
    <n v="67736.44"/>
  </r>
  <r>
    <x v="16"/>
    <s v="South"/>
    <x v="0"/>
    <s v="LOL Surprise"/>
    <n v="35650.800000000003"/>
  </r>
  <r>
    <x v="98"/>
    <s v="North "/>
    <x v="4"/>
    <s v="Rainbow High Dolls"/>
    <n v="47943.95"/>
  </r>
  <r>
    <x v="156"/>
    <s v="West"/>
    <x v="1"/>
    <s v="Rainbow High Dolls"/>
    <n v="67013.73"/>
  </r>
  <r>
    <x v="87"/>
    <s v="Central"/>
    <x v="4"/>
    <s v="Rainbow High Dolls"/>
    <n v="33594.120000000003"/>
  </r>
  <r>
    <x v="89"/>
    <s v="West"/>
    <x v="4"/>
    <s v="LOL Surprise"/>
    <n v="30662.76"/>
  </r>
  <r>
    <x v="77"/>
    <s v="North "/>
    <x v="0"/>
    <s v="LOL OMG Surprise"/>
    <n v="47137.82"/>
  </r>
  <r>
    <x v="158"/>
    <s v="NorthWest"/>
    <x v="3"/>
    <s v="Rainbow High Dolls"/>
    <n v="35455.39"/>
  </r>
  <r>
    <x v="159"/>
    <s v="North "/>
    <x v="1"/>
    <s v="Rainbow High Dolls"/>
    <n v="40950.089999999997"/>
  </r>
  <r>
    <x v="53"/>
    <s v="West"/>
    <x v="4"/>
    <s v="LOL OMG Surprise"/>
    <n v="34139.32"/>
  </r>
  <r>
    <x v="160"/>
    <s v="Central"/>
    <x v="3"/>
    <s v="Monster Trucks"/>
    <n v="40084.28"/>
  </r>
  <r>
    <x v="24"/>
    <s v="NorthWest"/>
    <x v="3"/>
    <s v="LOL OMG Surprise"/>
    <n v="25554.48"/>
  </r>
  <r>
    <x v="122"/>
    <s v="North "/>
    <x v="3"/>
    <s v="Rainbow High Dolls"/>
    <n v="53088.14"/>
  </r>
  <r>
    <x v="155"/>
    <s v="South"/>
    <x v="2"/>
    <s v="LOL Surprise"/>
    <n v="65089.82"/>
  </r>
  <r>
    <x v="65"/>
    <s v="North "/>
    <x v="4"/>
    <s v="Rainbow High Dolls"/>
    <n v="56335.71"/>
  </r>
  <r>
    <x v="161"/>
    <s v="Central"/>
    <x v="3"/>
    <s v="Rainbow High Dolls"/>
    <n v="59595.06"/>
  </r>
  <r>
    <x v="31"/>
    <s v="South"/>
    <x v="4"/>
    <s v="Monster Trucks"/>
    <n v="46802.44"/>
  </r>
  <r>
    <x v="85"/>
    <s v="Central"/>
    <x v="2"/>
    <s v="Hot Wheels"/>
    <n v="30573.32"/>
  </r>
  <r>
    <x v="31"/>
    <s v="NorthWest"/>
    <x v="2"/>
    <s v="LOL Surprise"/>
    <n v="21334.09"/>
  </r>
  <r>
    <x v="162"/>
    <s v="South"/>
    <x v="3"/>
    <s v="Hot Wheels"/>
    <n v="29220.54"/>
  </r>
  <r>
    <x v="163"/>
    <s v="Central"/>
    <x v="1"/>
    <s v="LOL OMG Surprise"/>
    <n v="39673.46"/>
  </r>
  <r>
    <x v="164"/>
    <s v="West"/>
    <x v="4"/>
    <s v="Hot Wheels"/>
    <n v="66944.33"/>
  </r>
  <r>
    <x v="146"/>
    <s v="North "/>
    <x v="0"/>
    <s v="LOL OMG Surprise"/>
    <n v="51439.8"/>
  </r>
  <r>
    <x v="73"/>
    <s v="NorthWest"/>
    <x v="2"/>
    <s v="LOL OMG Surprise"/>
    <n v="46164.47"/>
  </r>
  <r>
    <x v="163"/>
    <s v="North "/>
    <x v="0"/>
    <s v="LOL Surprise"/>
    <n v="37432.379999999997"/>
  </r>
  <r>
    <x v="41"/>
    <s v="South"/>
    <x v="0"/>
    <s v="LOL Surprise"/>
    <n v="24230.18"/>
  </r>
  <r>
    <x v="22"/>
    <s v="North "/>
    <x v="3"/>
    <s v="Hot Wheels"/>
    <n v="40091.79"/>
  </r>
  <r>
    <x v="87"/>
    <s v="NorthWest"/>
    <x v="2"/>
    <s v="LOL OMG Surprise"/>
    <n v="62633.18"/>
  </r>
  <r>
    <x v="145"/>
    <s v="West"/>
    <x v="0"/>
    <s v="Hot Wheels"/>
    <n v="51525.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058FF8E-4530-4F56-9639-BF76DC1A87C9}" name="RegionCountans" cacheId="1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L6:M11" firstHeaderRow="1" firstDataRow="1" firstDataCol="1"/>
  <pivotFields count="5">
    <pivotField compact="0" numFmtId="14" outline="0" showAll="0"/>
    <pivotField axis="axisRow" dataField="1" compact="0" outline="0" showAll="0">
      <items count="5">
        <item x="0"/>
        <item x="3"/>
        <item x="2"/>
        <item x="1"/>
        <item t="default"/>
      </items>
    </pivotField>
    <pivotField compact="0" outline="0" showAll="0"/>
    <pivotField compact="0" outline="0" showAll="0"/>
    <pivotField compact="0" numFmtId="164" outline="0" showAll="0"/>
  </pivotFields>
  <rowFields count="1">
    <field x="1"/>
  </rowFields>
  <rowItems count="5">
    <i>
      <x/>
    </i>
    <i>
      <x v="1"/>
    </i>
    <i>
      <x v="2"/>
    </i>
    <i>
      <x v="3"/>
    </i>
    <i t="grand">
      <x/>
    </i>
  </rowItems>
  <colItems count="1">
    <i/>
  </colItems>
  <dataFields count="1">
    <dataField name="Count of Regio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0E573F7-F037-4C43-9E73-E07B33F91FC1}" name="MonthRevHw4Ans" cacheId="17"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2">
  <location ref="G5:H12" firstHeaderRow="1" firstDataRow="1" firstDataCol="1"/>
  <pivotFields count="7">
    <pivotField compact="0" numFmtId="14" outline="0" showAll="0">
      <items count="166">
        <item x="161"/>
        <item x="35"/>
        <item x="69"/>
        <item x="52"/>
        <item x="25"/>
        <item x="149"/>
        <item x="77"/>
        <item x="139"/>
        <item x="89"/>
        <item x="92"/>
        <item x="37"/>
        <item x="68"/>
        <item x="134"/>
        <item x="61"/>
        <item x="63"/>
        <item x="97"/>
        <item x="164"/>
        <item x="110"/>
        <item x="39"/>
        <item x="46"/>
        <item x="101"/>
        <item x="108"/>
        <item x="104"/>
        <item x="82"/>
        <item x="30"/>
        <item x="113"/>
        <item x="100"/>
        <item x="16"/>
        <item x="17"/>
        <item x="54"/>
        <item x="10"/>
        <item x="7"/>
        <item x="2"/>
        <item x="18"/>
        <item x="130"/>
        <item x="9"/>
        <item x="3"/>
        <item x="137"/>
        <item x="132"/>
        <item x="13"/>
        <item x="6"/>
        <item x="23"/>
        <item x="65"/>
        <item x="11"/>
        <item x="8"/>
        <item x="14"/>
        <item x="159"/>
        <item x="5"/>
        <item x="1"/>
        <item x="0"/>
        <item x="131"/>
        <item x="4"/>
        <item x="19"/>
        <item x="62"/>
        <item x="12"/>
        <item x="15"/>
        <item x="111"/>
        <item x="36"/>
        <item x="118"/>
        <item x="34"/>
        <item x="121"/>
        <item x="71"/>
        <item x="153"/>
        <item x="26"/>
        <item x="135"/>
        <item x="162"/>
        <item x="157"/>
        <item x="87"/>
        <item x="50"/>
        <item x="144"/>
        <item x="24"/>
        <item x="123"/>
        <item x="57"/>
        <item x="146"/>
        <item x="70"/>
        <item x="67"/>
        <item x="78"/>
        <item x="41"/>
        <item x="60"/>
        <item x="21"/>
        <item x="28"/>
        <item x="160"/>
        <item x="106"/>
        <item x="84"/>
        <item x="58"/>
        <item x="96"/>
        <item x="44"/>
        <item x="122"/>
        <item x="20"/>
        <item x="43"/>
        <item x="120"/>
        <item x="80"/>
        <item x="136"/>
        <item x="155"/>
        <item x="156"/>
        <item x="98"/>
        <item x="79"/>
        <item x="59"/>
        <item x="49"/>
        <item x="40"/>
        <item x="141"/>
        <item x="27"/>
        <item x="163"/>
        <item x="72"/>
        <item x="154"/>
        <item x="64"/>
        <item x="94"/>
        <item x="126"/>
        <item x="115"/>
        <item x="90"/>
        <item x="73"/>
        <item x="151"/>
        <item x="145"/>
        <item x="147"/>
        <item x="38"/>
        <item x="158"/>
        <item x="109"/>
        <item x="55"/>
        <item x="133"/>
        <item x="56"/>
        <item x="85"/>
        <item x="103"/>
        <item x="93"/>
        <item x="102"/>
        <item x="88"/>
        <item x="31"/>
        <item x="32"/>
        <item x="152"/>
        <item x="138"/>
        <item x="105"/>
        <item x="117"/>
        <item x="127"/>
        <item x="76"/>
        <item x="81"/>
        <item x="143"/>
        <item x="125"/>
        <item x="29"/>
        <item x="22"/>
        <item x="47"/>
        <item x="129"/>
        <item x="119"/>
        <item x="74"/>
        <item x="116"/>
        <item x="128"/>
        <item x="91"/>
        <item x="99"/>
        <item x="51"/>
        <item x="114"/>
        <item x="112"/>
        <item x="42"/>
        <item x="142"/>
        <item x="107"/>
        <item x="66"/>
        <item x="95"/>
        <item x="150"/>
        <item x="86"/>
        <item x="33"/>
        <item x="83"/>
        <item x="53"/>
        <item x="140"/>
        <item x="124"/>
        <item x="75"/>
        <item x="45"/>
        <item x="48"/>
        <item x="148"/>
        <item t="default"/>
      </items>
    </pivotField>
    <pivotField compact="0" outline="0" showAll="0"/>
    <pivotField compact="0" outline="0" showAll="0">
      <items count="6">
        <item x="4"/>
        <item x="1"/>
        <item x="3"/>
        <item x="0"/>
        <item x="2"/>
        <item t="default"/>
      </items>
    </pivotField>
    <pivotField compact="0" outline="0" showAll="0"/>
    <pivotField dataField="1" compact="0" numFmtId="164"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1">
    <field x="6"/>
  </rowFields>
  <rowItems count="7">
    <i>
      <x v="7"/>
    </i>
    <i>
      <x v="8"/>
    </i>
    <i>
      <x v="9"/>
    </i>
    <i>
      <x v="10"/>
    </i>
    <i>
      <x v="11"/>
    </i>
    <i>
      <x v="12"/>
    </i>
    <i t="grand">
      <x/>
    </i>
  </rowItems>
  <colItems count="1">
    <i/>
  </colItems>
  <dataFields count="1">
    <dataField name="Sum of Revenue" fld="4" baseField="0" baseItem="0" numFmtId="164"/>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F69F737-4AE5-499E-9542-29A5691E0891}" name="RegionAvgRevAns" cacheId="1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L22:M26" firstHeaderRow="1" firstDataRow="1" firstDataCol="1"/>
  <pivotFields count="5">
    <pivotField compact="0" numFmtId="14" outline="0" showAll="0"/>
    <pivotField axis="axisRow" compact="0" outline="0" showAll="0">
      <items count="5">
        <item x="0"/>
        <item x="3"/>
        <item x="2"/>
        <item x="1"/>
        <item t="default"/>
      </items>
    </pivotField>
    <pivotField compact="0" outline="0" showAll="0"/>
    <pivotField compact="0" outline="0" showAll="0"/>
    <pivotField dataField="1" compact="0" numFmtId="164" outline="0" showAll="0"/>
  </pivotFields>
  <rowFields count="1">
    <field x="1"/>
  </rowFields>
  <rowItems count="4">
    <i>
      <x/>
    </i>
    <i>
      <x v="1"/>
    </i>
    <i>
      <x v="2"/>
    </i>
    <i>
      <x v="3"/>
    </i>
  </rowItems>
  <colItems count="1">
    <i/>
  </colItems>
  <dataFields count="1">
    <dataField name="Average of Revenue" fld="4" subtotal="average"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D344262-3B98-46F1-B04C-7CCA03969FE4}" name="RegionalTotalSalesAns" cacheId="1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L14:M19" firstHeaderRow="1" firstDataRow="1" firstDataCol="1"/>
  <pivotFields count="5">
    <pivotField compact="0" numFmtId="14" outline="0" showAll="0"/>
    <pivotField axis="axisRow" compact="0" outline="0" showAll="0">
      <items count="5">
        <item x="0"/>
        <item x="3"/>
        <item x="2"/>
        <item x="1"/>
        <item t="default"/>
      </items>
    </pivotField>
    <pivotField compact="0" outline="0" showAll="0"/>
    <pivotField compact="0" outline="0" showAll="0"/>
    <pivotField dataField="1" compact="0" numFmtId="164" outline="0" showAll="0"/>
  </pivotFields>
  <rowFields count="1">
    <field x="1"/>
  </rowFields>
  <rowItems count="5">
    <i>
      <x/>
    </i>
    <i>
      <x v="1"/>
    </i>
    <i>
      <x v="2"/>
    </i>
    <i>
      <x v="3"/>
    </i>
    <i t="grand">
      <x/>
    </i>
  </rowItems>
  <colItems count="1">
    <i/>
  </colItems>
  <dataFields count="1">
    <dataField name="Sum of Revenue" fld="4"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7EE5FD-A3CD-46B9-8A73-04B9D7A0D01C}" name="MonthlyRevAns" cacheId="1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2">
  <location ref="K6:L19" firstHeaderRow="1" firstDataRow="1" firstDataCol="1"/>
  <pivotFields count="7">
    <pivotField compact="0" numFmtId="14" outline="0" showAll="0">
      <items count="346">
        <item x="20"/>
        <item x="158"/>
        <item x="315"/>
        <item x="308"/>
        <item x="73"/>
        <item x="278"/>
        <item x="277"/>
        <item x="82"/>
        <item x="196"/>
        <item x="133"/>
        <item x="132"/>
        <item x="10"/>
        <item x="306"/>
        <item x="22"/>
        <item x="233"/>
        <item x="127"/>
        <item x="251"/>
        <item x="286"/>
        <item x="33"/>
        <item x="24"/>
        <item x="295"/>
        <item x="44"/>
        <item x="330"/>
        <item x="234"/>
        <item x="272"/>
        <item x="81"/>
        <item x="62"/>
        <item x="245"/>
        <item x="49"/>
        <item x="25"/>
        <item x="314"/>
        <item x="246"/>
        <item x="188"/>
        <item x="122"/>
        <item x="98"/>
        <item x="99"/>
        <item x="65"/>
        <item x="75"/>
        <item x="333"/>
        <item x="179"/>
        <item x="47"/>
        <item x="282"/>
        <item x="290"/>
        <item x="154"/>
        <item x="299"/>
        <item x="32"/>
        <item x="231"/>
        <item x="102"/>
        <item x="3"/>
        <item x="275"/>
        <item x="110"/>
        <item x="241"/>
        <item x="276"/>
        <item x="61"/>
        <item x="210"/>
        <item x="2"/>
        <item x="320"/>
        <item x="186"/>
        <item x="109"/>
        <item x="269"/>
        <item x="326"/>
        <item x="305"/>
        <item x="249"/>
        <item x="302"/>
        <item x="238"/>
        <item x="140"/>
        <item x="297"/>
        <item x="34"/>
        <item x="6"/>
        <item x="46"/>
        <item x="343"/>
        <item x="261"/>
        <item x="120"/>
        <item x="300"/>
        <item x="130"/>
        <item x="60"/>
        <item x="70"/>
        <item x="332"/>
        <item x="156"/>
        <item x="149"/>
        <item x="30"/>
        <item x="322"/>
        <item x="181"/>
        <item x="145"/>
        <item x="26"/>
        <item x="167"/>
        <item x="284"/>
        <item x="288"/>
        <item x="281"/>
        <item x="119"/>
        <item x="106"/>
        <item x="45"/>
        <item x="338"/>
        <item x="248"/>
        <item x="155"/>
        <item x="17"/>
        <item x="316"/>
        <item x="177"/>
        <item x="207"/>
        <item x="41"/>
        <item x="18"/>
        <item x="335"/>
        <item x="63"/>
        <item x="187"/>
        <item x="180"/>
        <item x="29"/>
        <item x="329"/>
        <item x="310"/>
        <item x="183"/>
        <item x="202"/>
        <item x="56"/>
        <item x="95"/>
        <item x="192"/>
        <item x="240"/>
        <item x="66"/>
        <item x="147"/>
        <item x="162"/>
        <item x="115"/>
        <item x="77"/>
        <item x="164"/>
        <item x="42"/>
        <item x="214"/>
        <item x="206"/>
        <item x="298"/>
        <item x="13"/>
        <item x="12"/>
        <item x="229"/>
        <item x="219"/>
        <item x="152"/>
        <item x="197"/>
        <item x="318"/>
        <item x="265"/>
        <item x="250"/>
        <item x="312"/>
        <item x="317"/>
        <item x="143"/>
        <item x="114"/>
        <item x="283"/>
        <item x="243"/>
        <item x="74"/>
        <item x="137"/>
        <item x="225"/>
        <item x="273"/>
        <item x="341"/>
        <item x="309"/>
        <item x="117"/>
        <item x="263"/>
        <item x="337"/>
        <item x="146"/>
        <item x="107"/>
        <item x="59"/>
        <item x="118"/>
        <item x="173"/>
        <item x="301"/>
        <item x="116"/>
        <item x="50"/>
        <item x="340"/>
        <item x="123"/>
        <item x="108"/>
        <item x="112"/>
        <item x="71"/>
        <item x="212"/>
        <item x="204"/>
        <item x="55"/>
        <item x="200"/>
        <item x="165"/>
        <item x="166"/>
        <item x="228"/>
        <item x="171"/>
        <item x="224"/>
        <item x="16"/>
        <item x="53"/>
        <item x="191"/>
        <item x="0"/>
        <item x="226"/>
        <item x="138"/>
        <item x="285"/>
        <item x="15"/>
        <item x="271"/>
        <item x="268"/>
        <item x="209"/>
        <item x="259"/>
        <item x="163"/>
        <item x="331"/>
        <item x="190"/>
        <item x="160"/>
        <item x="236"/>
        <item x="247"/>
        <item x="223"/>
        <item x="336"/>
        <item x="334"/>
        <item x="58"/>
        <item x="121"/>
        <item x="325"/>
        <item x="38"/>
        <item x="97"/>
        <item x="129"/>
        <item x="304"/>
        <item x="40"/>
        <item x="39"/>
        <item x="43"/>
        <item x="86"/>
        <item x="296"/>
        <item x="292"/>
        <item x="92"/>
        <item x="93"/>
        <item x="267"/>
        <item x="174"/>
        <item x="48"/>
        <item x="221"/>
        <item x="23"/>
        <item x="96"/>
        <item x="35"/>
        <item x="256"/>
        <item x="76"/>
        <item x="87"/>
        <item x="128"/>
        <item x="303"/>
        <item x="175"/>
        <item x="131"/>
        <item x="205"/>
        <item x="67"/>
        <item x="103"/>
        <item x="184"/>
        <item x="135"/>
        <item x="100"/>
        <item x="159"/>
        <item x="124"/>
        <item x="253"/>
        <item x="105"/>
        <item x="294"/>
        <item x="4"/>
        <item x="239"/>
        <item x="319"/>
        <item x="307"/>
        <item x="324"/>
        <item x="199"/>
        <item x="84"/>
        <item x="88"/>
        <item x="279"/>
        <item x="327"/>
        <item x="328"/>
        <item x="287"/>
        <item x="293"/>
        <item x="220"/>
        <item x="195"/>
        <item x="7"/>
        <item x="289"/>
        <item x="57"/>
        <item x="257"/>
        <item x="54"/>
        <item x="126"/>
        <item x="125"/>
        <item x="182"/>
        <item x="252"/>
        <item x="101"/>
        <item x="37"/>
        <item x="90"/>
        <item x="218"/>
        <item x="216"/>
        <item x="211"/>
        <item x="201"/>
        <item x="323"/>
        <item x="321"/>
        <item x="1"/>
        <item x="194"/>
        <item x="79"/>
        <item x="291"/>
        <item x="161"/>
        <item x="141"/>
        <item x="153"/>
        <item x="28"/>
        <item x="139"/>
        <item x="91"/>
        <item x="170"/>
        <item x="27"/>
        <item x="215"/>
        <item x="266"/>
        <item x="14"/>
        <item x="78"/>
        <item x="168"/>
        <item x="208"/>
        <item x="9"/>
        <item x="242"/>
        <item x="254"/>
        <item x="51"/>
        <item x="189"/>
        <item x="151"/>
        <item x="185"/>
        <item x="260"/>
        <item x="144"/>
        <item x="31"/>
        <item x="69"/>
        <item x="142"/>
        <item x="172"/>
        <item x="235"/>
        <item x="52"/>
        <item x="193"/>
        <item x="85"/>
        <item x="169"/>
        <item x="342"/>
        <item x="113"/>
        <item x="80"/>
        <item x="72"/>
        <item x="68"/>
        <item x="227"/>
        <item x="230"/>
        <item x="36"/>
        <item x="136"/>
        <item x="150"/>
        <item x="83"/>
        <item x="94"/>
        <item x="111"/>
        <item x="176"/>
        <item x="313"/>
        <item x="258"/>
        <item x="339"/>
        <item x="213"/>
        <item x="255"/>
        <item x="217"/>
        <item x="344"/>
        <item x="311"/>
        <item x="8"/>
        <item x="237"/>
        <item x="198"/>
        <item x="104"/>
        <item x="222"/>
        <item x="148"/>
        <item x="270"/>
        <item x="19"/>
        <item x="134"/>
        <item x="262"/>
        <item x="178"/>
        <item x="64"/>
        <item x="11"/>
        <item x="244"/>
        <item x="232"/>
        <item x="203"/>
        <item x="280"/>
        <item x="157"/>
        <item x="21"/>
        <item x="5"/>
        <item x="274"/>
        <item x="264"/>
        <item x="89"/>
        <item t="default"/>
      </items>
    </pivotField>
    <pivotField compact="0" outline="0" showAll="0"/>
    <pivotField compact="0" outline="0" showAll="0">
      <items count="6">
        <item x="3"/>
        <item x="1"/>
        <item x="0"/>
        <item x="2"/>
        <item x="4"/>
        <item t="default"/>
      </items>
    </pivotField>
    <pivotField compact="0" outline="0" showAll="0"/>
    <pivotField dataField="1" compact="0" outline="0" showAll="0"/>
    <pivotField compact="0" outline="0" showAll="0"/>
    <pivotField name="Months" axis="axisRow" compact="0" outline="0" showAll="0">
      <items count="15">
        <item x="0"/>
        <item x="1"/>
        <item x="2"/>
        <item x="3"/>
        <item x="4"/>
        <item x="5"/>
        <item x="6"/>
        <item x="7"/>
        <item x="8"/>
        <item x="9"/>
        <item x="10"/>
        <item x="11"/>
        <item x="12"/>
        <item x="13"/>
        <item t="default"/>
      </items>
    </pivotField>
  </pivotFields>
  <rowFields count="1">
    <field x="6"/>
  </rowFields>
  <rowItems count="13">
    <i>
      <x v="1"/>
    </i>
    <i>
      <x v="2"/>
    </i>
    <i>
      <x v="3"/>
    </i>
    <i>
      <x v="4"/>
    </i>
    <i>
      <x v="5"/>
    </i>
    <i>
      <x v="6"/>
    </i>
    <i>
      <x v="7"/>
    </i>
    <i>
      <x v="8"/>
    </i>
    <i>
      <x v="9"/>
    </i>
    <i>
      <x v="10"/>
    </i>
    <i>
      <x v="11"/>
    </i>
    <i>
      <x v="12"/>
    </i>
    <i t="grand">
      <x/>
    </i>
  </rowItems>
  <colItems count="1">
    <i/>
  </colItems>
  <dataFields count="1">
    <dataField name="Sum of Revenue" fld="4" baseField="6" baseItem="1" numFmtId="164"/>
  </dataFields>
  <chartFormats count="1">
    <chartFormat chart="0" format="0" series="1">
      <pivotArea type="data" outline="0" fieldPosition="0">
        <references count="1">
          <reference field="4294967294" count="1" selected="0">
            <x v="0"/>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89815D3-AD15-4879-A24D-AA9F35613F7C}" name="SalesRepRevAns" cacheId="1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G6:I72" firstHeaderRow="1" firstDataRow="1" firstDataCol="2"/>
  <pivotFields count="7">
    <pivotField compact="0" numFmtId="14" outline="0" showAll="0">
      <items count="346">
        <item x="20"/>
        <item x="158"/>
        <item x="315"/>
        <item x="308"/>
        <item x="73"/>
        <item x="278"/>
        <item x="277"/>
        <item x="82"/>
        <item x="196"/>
        <item x="133"/>
        <item x="132"/>
        <item x="10"/>
        <item x="306"/>
        <item x="22"/>
        <item x="233"/>
        <item x="127"/>
        <item x="251"/>
        <item x="286"/>
        <item x="33"/>
        <item x="24"/>
        <item x="295"/>
        <item x="44"/>
        <item x="330"/>
        <item x="234"/>
        <item x="272"/>
        <item x="81"/>
        <item x="62"/>
        <item x="245"/>
        <item x="49"/>
        <item x="25"/>
        <item x="314"/>
        <item x="246"/>
        <item x="188"/>
        <item x="122"/>
        <item x="98"/>
        <item x="99"/>
        <item x="65"/>
        <item x="75"/>
        <item x="333"/>
        <item x="179"/>
        <item x="47"/>
        <item x="282"/>
        <item x="290"/>
        <item x="154"/>
        <item x="299"/>
        <item x="32"/>
        <item x="231"/>
        <item x="102"/>
        <item x="3"/>
        <item x="275"/>
        <item x="110"/>
        <item x="241"/>
        <item x="276"/>
        <item x="61"/>
        <item x="210"/>
        <item x="2"/>
        <item x="320"/>
        <item x="186"/>
        <item x="109"/>
        <item x="269"/>
        <item x="326"/>
        <item x="305"/>
        <item x="249"/>
        <item x="302"/>
        <item x="238"/>
        <item x="140"/>
        <item x="297"/>
        <item x="34"/>
        <item x="6"/>
        <item x="46"/>
        <item x="343"/>
        <item x="261"/>
        <item x="120"/>
        <item x="300"/>
        <item x="130"/>
        <item x="60"/>
        <item x="70"/>
        <item x="332"/>
        <item x="156"/>
        <item x="149"/>
        <item x="30"/>
        <item x="322"/>
        <item x="181"/>
        <item x="145"/>
        <item x="26"/>
        <item x="167"/>
        <item x="284"/>
        <item x="288"/>
        <item x="281"/>
        <item x="119"/>
        <item x="106"/>
        <item x="45"/>
        <item x="338"/>
        <item x="248"/>
        <item x="155"/>
        <item x="17"/>
        <item x="316"/>
        <item x="177"/>
        <item x="207"/>
        <item x="41"/>
        <item x="18"/>
        <item x="335"/>
        <item x="63"/>
        <item x="187"/>
        <item x="180"/>
        <item x="29"/>
        <item x="329"/>
        <item x="310"/>
        <item x="183"/>
        <item x="202"/>
        <item x="56"/>
        <item x="95"/>
        <item x="192"/>
        <item x="240"/>
        <item x="66"/>
        <item x="147"/>
        <item x="162"/>
        <item x="115"/>
        <item x="77"/>
        <item x="164"/>
        <item x="42"/>
        <item x="214"/>
        <item x="206"/>
        <item x="298"/>
        <item x="13"/>
        <item x="12"/>
        <item x="229"/>
        <item x="219"/>
        <item x="152"/>
        <item x="197"/>
        <item x="318"/>
        <item x="265"/>
        <item x="250"/>
        <item x="312"/>
        <item x="317"/>
        <item x="143"/>
        <item x="114"/>
        <item x="283"/>
        <item x="243"/>
        <item x="74"/>
        <item x="137"/>
        <item x="225"/>
        <item x="273"/>
        <item x="341"/>
        <item x="309"/>
        <item x="117"/>
        <item x="263"/>
        <item x="337"/>
        <item x="146"/>
        <item x="107"/>
        <item x="59"/>
        <item x="118"/>
        <item x="173"/>
        <item x="301"/>
        <item x="116"/>
        <item x="50"/>
        <item x="340"/>
        <item x="123"/>
        <item x="108"/>
        <item x="112"/>
        <item x="71"/>
        <item x="212"/>
        <item x="204"/>
        <item x="55"/>
        <item x="200"/>
        <item x="165"/>
        <item x="166"/>
        <item x="228"/>
        <item x="171"/>
        <item x="224"/>
        <item x="16"/>
        <item x="53"/>
        <item x="191"/>
        <item x="0"/>
        <item x="226"/>
        <item x="138"/>
        <item x="285"/>
        <item x="15"/>
        <item x="271"/>
        <item x="268"/>
        <item x="209"/>
        <item x="259"/>
        <item x="163"/>
        <item x="331"/>
        <item x="190"/>
        <item x="160"/>
        <item x="236"/>
        <item x="247"/>
        <item x="223"/>
        <item x="336"/>
        <item x="334"/>
        <item x="58"/>
        <item x="121"/>
        <item x="325"/>
        <item x="38"/>
        <item x="97"/>
        <item x="129"/>
        <item x="304"/>
        <item x="40"/>
        <item x="39"/>
        <item x="43"/>
        <item x="86"/>
        <item x="296"/>
        <item x="292"/>
        <item x="92"/>
        <item x="93"/>
        <item x="267"/>
        <item x="174"/>
        <item x="48"/>
        <item x="221"/>
        <item x="23"/>
        <item x="96"/>
        <item x="35"/>
        <item x="256"/>
        <item x="76"/>
        <item x="87"/>
        <item x="128"/>
        <item x="303"/>
        <item x="175"/>
        <item x="131"/>
        <item x="205"/>
        <item x="67"/>
        <item x="103"/>
        <item x="184"/>
        <item x="135"/>
        <item x="100"/>
        <item x="159"/>
        <item x="124"/>
        <item x="253"/>
        <item x="105"/>
        <item x="294"/>
        <item x="4"/>
        <item x="239"/>
        <item x="319"/>
        <item x="307"/>
        <item x="324"/>
        <item x="199"/>
        <item x="84"/>
        <item x="88"/>
        <item x="279"/>
        <item x="327"/>
        <item x="328"/>
        <item x="287"/>
        <item x="293"/>
        <item x="220"/>
        <item x="195"/>
        <item x="7"/>
        <item x="289"/>
        <item x="57"/>
        <item x="257"/>
        <item x="54"/>
        <item x="126"/>
        <item x="125"/>
        <item x="182"/>
        <item x="252"/>
        <item x="101"/>
        <item x="37"/>
        <item x="90"/>
        <item x="218"/>
        <item x="216"/>
        <item x="211"/>
        <item x="201"/>
        <item x="323"/>
        <item x="321"/>
        <item x="1"/>
        <item x="194"/>
        <item x="79"/>
        <item x="291"/>
        <item x="161"/>
        <item x="141"/>
        <item x="153"/>
        <item x="28"/>
        <item x="139"/>
        <item x="91"/>
        <item x="170"/>
        <item x="27"/>
        <item x="215"/>
        <item x="266"/>
        <item x="14"/>
        <item x="78"/>
        <item x="168"/>
        <item x="208"/>
        <item x="9"/>
        <item x="242"/>
        <item x="254"/>
        <item x="51"/>
        <item x="189"/>
        <item x="151"/>
        <item x="185"/>
        <item x="260"/>
        <item x="144"/>
        <item x="31"/>
        <item x="69"/>
        <item x="142"/>
        <item x="172"/>
        <item x="235"/>
        <item x="52"/>
        <item x="193"/>
        <item x="85"/>
        <item x="169"/>
        <item x="342"/>
        <item x="113"/>
        <item x="80"/>
        <item x="72"/>
        <item x="68"/>
        <item x="227"/>
        <item x="230"/>
        <item x="36"/>
        <item x="136"/>
        <item x="150"/>
        <item x="83"/>
        <item x="94"/>
        <item x="111"/>
        <item x="176"/>
        <item x="313"/>
        <item x="258"/>
        <item x="339"/>
        <item x="213"/>
        <item x="255"/>
        <item x="217"/>
        <item x="344"/>
        <item x="311"/>
        <item x="8"/>
        <item x="237"/>
        <item x="198"/>
        <item x="104"/>
        <item x="222"/>
        <item x="148"/>
        <item x="270"/>
        <item x="19"/>
        <item x="134"/>
        <item x="262"/>
        <item x="178"/>
        <item x="64"/>
        <item x="11"/>
        <item x="244"/>
        <item x="232"/>
        <item x="203"/>
        <item x="280"/>
        <item x="157"/>
        <item x="21"/>
        <item x="5"/>
        <item x="274"/>
        <item x="264"/>
        <item x="89"/>
        <item t="default"/>
      </items>
    </pivotField>
    <pivotField compact="0" outline="0" showAll="0"/>
    <pivotField axis="axisRow" compact="0" outline="0" showAll="0">
      <items count="6">
        <item x="3"/>
        <item x="1"/>
        <item x="0"/>
        <item x="2"/>
        <item x="4"/>
        <item t="default"/>
      </items>
    </pivotField>
    <pivotField compact="0" outline="0" showAll="0"/>
    <pivotField dataField="1"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2"/>
    <field x="6"/>
  </rowFields>
  <rowItems count="66">
    <i>
      <x/>
      <x v="1"/>
    </i>
    <i r="1">
      <x v="2"/>
    </i>
    <i r="1">
      <x v="3"/>
    </i>
    <i r="1">
      <x v="4"/>
    </i>
    <i r="1">
      <x v="5"/>
    </i>
    <i r="1">
      <x v="6"/>
    </i>
    <i r="1">
      <x v="7"/>
    </i>
    <i r="1">
      <x v="8"/>
    </i>
    <i r="1">
      <x v="9"/>
    </i>
    <i r="1">
      <x v="10"/>
    </i>
    <i r="1">
      <x v="11"/>
    </i>
    <i r="1">
      <x v="12"/>
    </i>
    <i t="default">
      <x/>
    </i>
    <i>
      <x v="1"/>
      <x v="1"/>
    </i>
    <i r="1">
      <x v="2"/>
    </i>
    <i r="1">
      <x v="3"/>
    </i>
    <i r="1">
      <x v="4"/>
    </i>
    <i r="1">
      <x v="5"/>
    </i>
    <i r="1">
      <x v="6"/>
    </i>
    <i r="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r="1">
      <x v="7"/>
    </i>
    <i r="1">
      <x v="8"/>
    </i>
    <i r="1">
      <x v="9"/>
    </i>
    <i r="1">
      <x v="10"/>
    </i>
    <i r="1">
      <x v="11"/>
    </i>
    <i r="1">
      <x v="12"/>
    </i>
    <i t="default">
      <x v="3"/>
    </i>
    <i>
      <x v="4"/>
      <x v="1"/>
    </i>
    <i r="1">
      <x v="2"/>
    </i>
    <i r="1">
      <x v="3"/>
    </i>
    <i r="1">
      <x v="4"/>
    </i>
    <i r="1">
      <x v="5"/>
    </i>
    <i r="1">
      <x v="6"/>
    </i>
    <i r="1">
      <x v="7"/>
    </i>
    <i r="1">
      <x v="8"/>
    </i>
    <i r="1">
      <x v="9"/>
    </i>
    <i r="1">
      <x v="10"/>
    </i>
    <i r="1">
      <x v="11"/>
    </i>
    <i r="1">
      <x v="12"/>
    </i>
    <i t="default">
      <x v="4"/>
    </i>
    <i t="grand">
      <x/>
    </i>
  </rowItems>
  <colItems count="1">
    <i/>
  </colItems>
  <dataFields count="1">
    <dataField name="Sum of Revenue" fld="4" baseField="6" baseItem="1" numFmtId="164"/>
  </dataField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D317159-A743-4C04-B18D-D3FEBA7ED1F6}" name="RegProdRevAns" cacheId="1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G11:M19" firstHeaderRow="1" firstDataRow="2" firstDataCol="1"/>
  <pivotFields count="5">
    <pivotField compact="0" numFmtId="14" outline="0" showAll="0"/>
    <pivotField axis="axisCol" compact="0" outline="0" showAll="0">
      <items count="6">
        <item x="0"/>
        <item x="2"/>
        <item x="4"/>
        <item x="1"/>
        <item x="3"/>
        <item t="default"/>
      </items>
    </pivotField>
    <pivotField compact="0" outline="0" showAll="0">
      <items count="6">
        <item x="3"/>
        <item x="1"/>
        <item x="0"/>
        <item x="2"/>
        <item x="4"/>
        <item t="default"/>
      </items>
    </pivotField>
    <pivotField axis="axisRow" compact="0" outline="0" showAll="0">
      <items count="7">
        <item x="4"/>
        <item x="1"/>
        <item x="3"/>
        <item x="2"/>
        <item x="5"/>
        <item x="0"/>
        <item t="default"/>
      </items>
    </pivotField>
    <pivotField dataField="1" compact="0" outline="0" showAll="0"/>
  </pivotFields>
  <rowFields count="1">
    <field x="3"/>
  </rowFields>
  <rowItems count="7">
    <i>
      <x/>
    </i>
    <i>
      <x v="1"/>
    </i>
    <i>
      <x v="2"/>
    </i>
    <i>
      <x v="3"/>
    </i>
    <i>
      <x v="4"/>
    </i>
    <i>
      <x v="5"/>
    </i>
    <i t="grand">
      <x/>
    </i>
  </rowItems>
  <colFields count="1">
    <field x="1"/>
  </colFields>
  <colItems count="6">
    <i>
      <x/>
    </i>
    <i>
      <x v="1"/>
    </i>
    <i>
      <x v="2"/>
    </i>
    <i>
      <x v="3"/>
    </i>
    <i>
      <x v="4"/>
    </i>
    <i t="grand">
      <x/>
    </i>
  </colItems>
  <dataFields count="1">
    <dataField name="Sum of Revenue" fld="4" baseField="0" baseItem="0" numFmtId="164"/>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4BC374B-13E2-47CE-A77C-8C05803D757C}" name="SalesRepRevHW1Ans" cacheId="14"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G3:H7" firstHeaderRow="1" firstDataRow="1" firstDataCol="1"/>
  <pivotFields count="5">
    <pivotField compact="0" numFmtId="14" outline="0" showAll="0"/>
    <pivotField compact="0" outline="0" showAll="0"/>
    <pivotField axis="axisRow" compact="0" outline="0" showAll="0">
      <items count="4">
        <item x="1"/>
        <item x="0"/>
        <item x="2"/>
        <item t="default"/>
      </items>
    </pivotField>
    <pivotField compact="0" outline="0" showAll="0"/>
    <pivotField dataField="1" compact="0" numFmtId="164" outline="0" showAll="0"/>
  </pivotFields>
  <rowFields count="1">
    <field x="2"/>
  </rowFields>
  <rowItems count="4">
    <i>
      <x/>
    </i>
    <i>
      <x v="1"/>
    </i>
    <i>
      <x v="2"/>
    </i>
    <i t="grand">
      <x/>
    </i>
  </rowItems>
  <colItems count="1">
    <i/>
  </colItems>
  <dataFields count="1">
    <dataField name="Sum of Revenue" fld="4" baseField="0" baseItem="0" numFmtId="164"/>
  </dataField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F6D2EDF-ADC5-4253-B934-054ECCC1E2ED}" name="SalesRepRegRevHw2Ans" cacheId="15"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H5:M10" firstHeaderRow="1" firstDataRow="2" firstDataCol="1"/>
  <pivotFields count="5">
    <pivotField compact="0" numFmtId="14" outline="0" showAll="0"/>
    <pivotField axis="axisCol" compact="0" outline="0" showAll="0">
      <items count="5">
        <item x="0"/>
        <item x="3"/>
        <item x="2"/>
        <item x="1"/>
        <item t="default"/>
      </items>
    </pivotField>
    <pivotField axis="axisRow" compact="0" outline="0" showAll="0">
      <items count="4">
        <item x="1"/>
        <item x="0"/>
        <item x="2"/>
        <item t="default"/>
      </items>
    </pivotField>
    <pivotField compact="0" outline="0" showAll="0"/>
    <pivotField dataField="1" compact="0" numFmtId="164" outline="0" showAll="0"/>
  </pivotFields>
  <rowFields count="1">
    <field x="2"/>
  </rowFields>
  <rowItems count="4">
    <i>
      <x/>
    </i>
    <i>
      <x v="1"/>
    </i>
    <i>
      <x v="2"/>
    </i>
    <i t="grand">
      <x/>
    </i>
  </rowItems>
  <colFields count="1">
    <field x="1"/>
  </colFields>
  <colItems count="5">
    <i>
      <x/>
    </i>
    <i>
      <x v="1"/>
    </i>
    <i>
      <x v="2"/>
    </i>
    <i>
      <x v="3"/>
    </i>
    <i t="grand">
      <x/>
    </i>
  </colItems>
  <dataFields count="1">
    <dataField name="Sum of Revenue" fld="4" baseField="0" baseItem="0" numFmtId="164"/>
  </dataField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BC01610-8CEC-4509-AD55-E5CE50327CAC}" name="RegAvgRevHw3Ans" cacheId="16"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4:F9" firstHeaderRow="1" firstDataRow="2" firstDataCol="1"/>
  <pivotFields count="5">
    <pivotField compact="0" numFmtId="14" outline="0" showAll="0"/>
    <pivotField axis="axisCol" compact="0" outline="0" showAll="0">
      <items count="5">
        <item x="0"/>
        <item x="3"/>
        <item x="2"/>
        <item x="1"/>
        <item t="default"/>
      </items>
    </pivotField>
    <pivotField compact="0" outline="0" showAll="0">
      <items count="4">
        <item x="1"/>
        <item x="0"/>
        <item x="2"/>
        <item t="default"/>
      </items>
    </pivotField>
    <pivotField axis="axisRow" compact="0" outline="0" showAll="0">
      <items count="4">
        <item x="0"/>
        <item x="2"/>
        <item x="1"/>
        <item t="default"/>
      </items>
    </pivotField>
    <pivotField dataField="1" compact="0" numFmtId="164" outline="0" showAll="0"/>
  </pivotFields>
  <rowFields count="1">
    <field x="3"/>
  </rowFields>
  <rowItems count="4">
    <i>
      <x/>
    </i>
    <i>
      <x v="1"/>
    </i>
    <i>
      <x v="2"/>
    </i>
    <i t="grand">
      <x/>
    </i>
  </rowItems>
  <colFields count="1">
    <field x="1"/>
  </colFields>
  <colItems count="5">
    <i>
      <x/>
    </i>
    <i>
      <x v="1"/>
    </i>
    <i>
      <x v="2"/>
    </i>
    <i>
      <x v="3"/>
    </i>
    <i t="grand">
      <x/>
    </i>
  </colItems>
  <dataFields count="1">
    <dataField name="Average of Revenue" fld="4" subtotal="average" baseField="3"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 xr10:uid="{06E6D7EB-A0F3-40F3-8667-8EE3318D3AD9}" sourceName="SalesRep">
  <pivotTables>
    <pivotTable tabId="57" name="MonthlyRevAns"/>
  </pivotTables>
  <data>
    <tabular pivotCacheId="1421538604">
      <items count="5">
        <i x="3" s="1"/>
        <i x="1" s="1"/>
        <i x="0" s="1"/>
        <i x="2"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1" xr10:uid="{07338283-47AA-4789-9D0E-88BEC79DEF08}" sourceName="SalesRep">
  <pivotTables>
    <pivotTable tabId="49" name="RegProdRevAns"/>
  </pivotTables>
  <data>
    <tabular pivotCacheId="1761129028">
      <items count="5">
        <i x="3" s="1"/>
        <i x="1" s="1"/>
        <i x="0" s="1"/>
        <i x="2"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2" xr10:uid="{B05EEFC7-E518-4D6F-B8F8-EC0897D5FFD3}" sourceName="SalesRep">
  <pivotTables>
    <pivotTable tabId="60" name="RegAvgRevHw3Ans"/>
  </pivotTables>
  <data>
    <tabular pivotCacheId="1014408025">
      <items count="3">
        <i x="1" s="1"/>
        <i x="0"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3" xr10:uid="{B6E7B482-A1FF-4FAA-92DF-DDCE412F2A20}" sourceName="SalesRep">
  <pivotTables>
    <pivotTable tabId="54" name="MonthRevHw4Ans"/>
  </pivotTables>
  <data>
    <tabular pivotCacheId="619137041">
      <items count="5">
        <i x="4" s="1"/>
        <i x="1" s="1"/>
        <i x="3"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xr10:uid="{7A66992A-38BE-4159-B81F-3A0747FC8047}" cache="Slicer_SalesRep" caption="SalesRep"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1" xr10:uid="{D19C5F5E-F423-4B25-858D-4D3A4DD13C9A}" cache="Slicer_SalesRep1" caption="SalesRep" columnCount="5" style="SlicerStyleLight4"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2" xr10:uid="{0CD54531-FAF9-405E-BBA8-6D35B8153A6C}" cache="Slicer_SalesRep2" caption="SalesRep"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3" xr10:uid="{9BE1FA97-29A8-4F76-8C33-DA4015B56725}" cache="Slicer_SalesRep3" caption="SalesRe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2575C4-FB98-40C7-A3D9-C15F0BC686C0}" name="MonthlyRevenue" displayName="MonthlyRevenue" ref="A10:E40" totalsRowShown="0" headerRowDxfId="22" headerRowBorderDxfId="21" tableBorderDxfId="20" totalsRowBorderDxfId="19">
  <autoFilter ref="A10:E40" xr:uid="{1B03EF5D-C305-4AE2-9D63-834AE9594D4D}"/>
  <tableColumns count="5">
    <tableColumn id="1" xr3:uid="{4B25753F-0873-4A92-9FF6-204E209BA8D7}" name="Date" dataDxfId="18"/>
    <tableColumn id="2" xr3:uid="{DB111F01-13EB-41D5-82F9-EB222774688D}" name="Region" dataDxfId="17"/>
    <tableColumn id="3" xr3:uid="{A85A7EAF-E086-445C-A038-E100939073E7}" name="SalesRep" dataDxfId="16"/>
    <tableColumn id="4" xr3:uid="{28E47B39-D8A4-477C-A276-50D59D38ABEB}" name="Product" dataDxfId="15"/>
    <tableColumn id="5" xr3:uid="{CEFA97DF-B9BD-4081-8A3A-5C0C8B54AA61}" name="Revenue"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687A60F-3681-41B2-891C-A64E3D9843CF}" name="RegionRev" displayName="RegionRev" ref="G13:H17" totalsRowShown="0" headerRowDxfId="13" headerRowBorderDxfId="12" tableBorderDxfId="11" totalsRowBorderDxfId="10">
  <autoFilter ref="G13:H17" xr:uid="{C687A60F-3681-41B2-891C-A64E3D9843CF}"/>
  <tableColumns count="2">
    <tableColumn id="1" xr3:uid="{D0B84C39-7124-4E06-ACE1-F8DAFB82F905}" name="Region" dataDxfId="9"/>
    <tableColumn id="2" xr3:uid="{919FAC78-F08A-4E81-A2A2-E6CE40116FC5}" name="Total Revenue" dataDxfId="8">
      <calculatedColumnFormula>SUMIFS(MonthlyRevenue[Revenue],MonthlyRevenue[Region],RegionRev[[#This Row],[Region]],MonthlyRevenue[Product],$G$8,MonthlyRevenue[SalesRep],$H$8)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CDF5AD-769A-48CE-9731-CF92F26A7C0D}" name="RegionalRevAns" displayName="RegionalRevAns" ref="A4:E43" totalsRowShown="0" headerRowDxfId="7" dataDxfId="6" tableBorderDxfId="5">
  <autoFilter ref="A4:E43" xr:uid="{E6CDF5AD-769A-48CE-9731-CF92F26A7C0D}"/>
  <tableColumns count="5">
    <tableColumn id="1" xr3:uid="{E8F96324-061E-4D23-A9B3-EF06952DE259}" name="Date" dataDxfId="4"/>
    <tableColumn id="2" xr3:uid="{87EF0284-04FA-4864-A510-1D7F2C91F195}" name="Region" dataDxfId="3"/>
    <tableColumn id="3" xr3:uid="{AAB827CB-AF6F-422E-928E-596BB835E7EB}" name="SalesRep" dataDxfId="2"/>
    <tableColumn id="4" xr3:uid="{59A62BB9-11F7-41B5-A3BD-BE991C147D2A}" name="Product" dataDxfId="1"/>
    <tableColumn id="5" xr3:uid="{4BF3C7FB-DBB9-4FC4-9F81-74C648E948E3}" name="Revenue"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2C5CC-89E7-405A-BCBD-FA76D22481ED}">
  <sheetPr>
    <tabColor rgb="FF92D050"/>
  </sheetPr>
  <dimension ref="A1:X46"/>
  <sheetViews>
    <sheetView showGridLines="0" tabSelected="1" zoomScale="130" zoomScaleNormal="130" workbookViewId="0">
      <selection activeCell="T21" sqref="T21"/>
    </sheetView>
  </sheetViews>
  <sheetFormatPr defaultRowHeight="14.4" x14ac:dyDescent="0.3"/>
  <cols>
    <col min="2" max="2" width="11.5546875" bestFit="1" customWidth="1"/>
    <col min="3" max="3" width="9.6640625" customWidth="1"/>
    <col min="4" max="4" width="15.109375" customWidth="1"/>
    <col min="5" max="5" width="21.6640625" customWidth="1"/>
    <col min="7" max="7" width="15.33203125" bestFit="1" customWidth="1"/>
    <col min="8" max="8" width="17.6640625" customWidth="1"/>
  </cols>
  <sheetData>
    <row r="1" spans="1:24" x14ac:dyDescent="0.3">
      <c r="A1" s="2" t="s">
        <v>0</v>
      </c>
      <c r="B1" s="2"/>
      <c r="C1" s="2"/>
      <c r="D1" s="2"/>
      <c r="E1" s="2"/>
      <c r="F1" s="2"/>
      <c r="G1" s="2"/>
      <c r="H1" s="2"/>
      <c r="I1" s="2"/>
      <c r="J1" s="2"/>
      <c r="K1" s="2"/>
      <c r="L1" s="2"/>
      <c r="M1" s="2"/>
      <c r="N1" s="2"/>
      <c r="O1" s="2"/>
      <c r="P1" s="2"/>
      <c r="Q1" s="2"/>
      <c r="R1" s="2"/>
      <c r="S1" s="2"/>
      <c r="T1" s="2"/>
      <c r="U1" s="2"/>
      <c r="V1" s="2"/>
      <c r="W1" s="2"/>
      <c r="X1" s="2"/>
    </row>
    <row r="2" spans="1:24" x14ac:dyDescent="0.3">
      <c r="A2" s="2"/>
      <c r="B2" s="2"/>
      <c r="C2" s="2"/>
      <c r="D2" s="2"/>
      <c r="E2" s="2"/>
      <c r="F2" s="2"/>
      <c r="G2" s="2"/>
      <c r="H2" s="2"/>
      <c r="I2" s="2"/>
      <c r="J2" s="2"/>
      <c r="K2" s="2"/>
      <c r="L2" s="2"/>
      <c r="M2" s="2"/>
      <c r="N2" s="2"/>
      <c r="O2" s="2"/>
      <c r="P2" s="2"/>
      <c r="Q2" s="2"/>
      <c r="R2" s="2"/>
      <c r="S2" s="2"/>
      <c r="T2" s="2"/>
      <c r="U2" s="2"/>
      <c r="V2" s="2"/>
      <c r="W2" s="2"/>
      <c r="X2" s="2"/>
    </row>
    <row r="3" spans="1:24" ht="28.8" x14ac:dyDescent="0.55000000000000004">
      <c r="A3" s="2"/>
      <c r="B3" s="2"/>
      <c r="C3" s="4" t="s">
        <v>3</v>
      </c>
      <c r="D3" s="2"/>
      <c r="E3" s="2"/>
      <c r="F3" s="2"/>
      <c r="G3" s="2"/>
      <c r="H3" s="2"/>
      <c r="I3" s="2"/>
      <c r="J3" s="2"/>
      <c r="K3" s="2"/>
      <c r="L3" s="2"/>
      <c r="M3" s="2"/>
      <c r="N3" s="2"/>
      <c r="O3" s="2"/>
      <c r="P3" s="2"/>
      <c r="Q3" s="2"/>
      <c r="R3" s="2"/>
      <c r="S3" s="2"/>
      <c r="T3" s="2"/>
      <c r="U3" s="2"/>
      <c r="V3" s="2"/>
      <c r="W3" s="2"/>
      <c r="X3" s="2"/>
    </row>
    <row r="4" spans="1:24" ht="18" x14ac:dyDescent="0.35">
      <c r="A4" s="2"/>
      <c r="B4" s="2"/>
      <c r="C4" s="15" t="s">
        <v>43</v>
      </c>
      <c r="D4" s="2"/>
      <c r="E4" s="3"/>
      <c r="F4" s="3"/>
      <c r="G4" s="3"/>
      <c r="H4" s="3"/>
      <c r="I4" s="3"/>
      <c r="J4" s="2"/>
      <c r="K4" s="2"/>
      <c r="L4" s="2"/>
      <c r="M4" s="2"/>
      <c r="N4" s="2"/>
      <c r="O4" s="2"/>
      <c r="P4" s="2"/>
      <c r="Q4" s="2"/>
      <c r="R4" s="2"/>
      <c r="S4" s="2"/>
      <c r="T4" s="2"/>
      <c r="U4" s="2"/>
      <c r="V4" s="2"/>
      <c r="W4" s="2"/>
      <c r="X4" s="2"/>
    </row>
    <row r="5" spans="1:24" ht="18" x14ac:dyDescent="0.35">
      <c r="A5" s="2"/>
      <c r="B5" s="2"/>
      <c r="C5" s="7"/>
      <c r="D5" s="7" t="s">
        <v>44</v>
      </c>
      <c r="E5" s="3"/>
      <c r="F5" s="3"/>
      <c r="G5" s="3"/>
      <c r="H5" s="3"/>
      <c r="I5" s="3"/>
      <c r="J5" s="2"/>
      <c r="K5" s="2"/>
      <c r="L5" s="2"/>
      <c r="M5" s="2"/>
      <c r="N5" s="2"/>
      <c r="O5" s="2"/>
      <c r="P5" s="2"/>
      <c r="Q5" s="2"/>
      <c r="R5" s="2"/>
      <c r="S5" s="2"/>
      <c r="T5" s="2"/>
      <c r="U5" s="2"/>
      <c r="V5" s="2"/>
      <c r="W5" s="2"/>
      <c r="X5" s="2"/>
    </row>
    <row r="6" spans="1:24" ht="18" x14ac:dyDescent="0.35">
      <c r="A6" s="2"/>
      <c r="B6" s="2"/>
      <c r="C6" s="7"/>
      <c r="D6" s="7" t="s">
        <v>45</v>
      </c>
      <c r="E6" s="3"/>
      <c r="F6" s="3"/>
      <c r="G6" s="3"/>
      <c r="H6" s="3"/>
      <c r="I6" s="3"/>
      <c r="J6" s="2"/>
      <c r="K6" s="2"/>
      <c r="L6" s="2"/>
      <c r="M6" s="2"/>
      <c r="N6" s="2"/>
      <c r="O6" s="2"/>
      <c r="P6" s="2"/>
      <c r="Q6" s="2"/>
      <c r="R6" s="2"/>
      <c r="S6" s="2"/>
      <c r="T6" s="2"/>
      <c r="U6" s="2"/>
      <c r="V6" s="2"/>
      <c r="W6" s="2"/>
      <c r="X6" s="2"/>
    </row>
    <row r="7" spans="1:24" ht="18" x14ac:dyDescent="0.35">
      <c r="A7" s="2"/>
      <c r="B7" s="2"/>
      <c r="C7" s="7"/>
      <c r="D7" s="7" t="s">
        <v>48</v>
      </c>
      <c r="E7" s="3"/>
      <c r="F7" s="3"/>
      <c r="G7" s="3"/>
      <c r="H7" s="3"/>
      <c r="I7" s="3"/>
      <c r="J7" s="2"/>
      <c r="K7" s="2"/>
      <c r="L7" s="2"/>
      <c r="M7" s="2"/>
      <c r="N7" s="2"/>
      <c r="O7" s="2"/>
      <c r="P7" s="2"/>
      <c r="Q7" s="2"/>
      <c r="R7" s="2"/>
      <c r="S7" s="2"/>
      <c r="T7" s="2"/>
      <c r="U7" s="2"/>
      <c r="V7" s="2"/>
      <c r="W7" s="2"/>
      <c r="X7" s="2"/>
    </row>
    <row r="8" spans="1:24" ht="18" x14ac:dyDescent="0.35">
      <c r="A8" s="2"/>
      <c r="B8" s="2"/>
      <c r="C8" s="15"/>
      <c r="D8" s="7" t="s">
        <v>47</v>
      </c>
      <c r="E8" s="3"/>
      <c r="F8" s="3"/>
      <c r="G8" s="3"/>
      <c r="H8" s="3"/>
      <c r="I8" s="3"/>
      <c r="J8" s="2"/>
      <c r="K8" s="2"/>
      <c r="L8" s="2"/>
      <c r="M8" s="2"/>
      <c r="N8" s="2"/>
      <c r="O8" s="2"/>
      <c r="P8" s="2"/>
      <c r="Q8" s="2"/>
      <c r="R8" s="2"/>
      <c r="S8" s="2"/>
      <c r="T8" s="2"/>
      <c r="U8" s="2"/>
      <c r="V8" s="2"/>
      <c r="W8" s="2"/>
      <c r="X8" s="2"/>
    </row>
    <row r="9" spans="1:24" ht="18" x14ac:dyDescent="0.35">
      <c r="A9" s="2"/>
      <c r="B9" s="2"/>
      <c r="C9" s="7"/>
      <c r="D9" s="7" t="s">
        <v>46</v>
      </c>
      <c r="E9" s="3"/>
      <c r="F9" s="3"/>
      <c r="G9" s="3"/>
      <c r="H9" s="3"/>
      <c r="I9" s="3"/>
      <c r="J9" s="2"/>
      <c r="K9" s="2"/>
      <c r="L9" s="2"/>
      <c r="M9" s="2"/>
      <c r="N9" s="2"/>
      <c r="O9" s="2"/>
      <c r="P9" s="2"/>
      <c r="Q9" s="2"/>
      <c r="R9" s="2"/>
      <c r="S9" s="2"/>
      <c r="T9" s="2"/>
      <c r="U9" s="2"/>
      <c r="V9" s="2"/>
      <c r="W9" s="2"/>
      <c r="X9" s="2"/>
    </row>
    <row r="10" spans="1:24" ht="18" x14ac:dyDescent="0.35">
      <c r="A10" s="2"/>
      <c r="B10" s="2"/>
      <c r="C10" s="7"/>
      <c r="D10" s="7"/>
      <c r="E10" s="3"/>
      <c r="F10" s="3"/>
      <c r="G10" s="3"/>
      <c r="H10" s="3"/>
      <c r="I10" s="3"/>
      <c r="J10" s="2"/>
      <c r="K10" s="2"/>
      <c r="L10" s="2"/>
      <c r="M10" s="2"/>
      <c r="N10" s="2"/>
      <c r="O10" s="2"/>
      <c r="P10" s="2"/>
      <c r="Q10" s="2"/>
      <c r="R10" s="2"/>
      <c r="S10" s="2"/>
      <c r="T10" s="2"/>
      <c r="U10" s="2"/>
      <c r="V10" s="2"/>
      <c r="W10" s="2"/>
      <c r="X10" s="2"/>
    </row>
    <row r="11" spans="1:24" ht="18" x14ac:dyDescent="0.35">
      <c r="A11" s="2"/>
      <c r="B11" s="2"/>
      <c r="C11" s="7"/>
      <c r="D11" s="7"/>
      <c r="E11" s="3"/>
      <c r="F11" s="3"/>
      <c r="G11" s="3"/>
      <c r="H11" s="3"/>
      <c r="I11" s="3"/>
      <c r="J11" s="2"/>
      <c r="K11" s="2"/>
      <c r="L11" s="2"/>
      <c r="M11" s="2"/>
      <c r="N11" s="2"/>
      <c r="O11" s="2"/>
      <c r="P11" s="2"/>
      <c r="Q11" s="2"/>
      <c r="R11" s="2"/>
      <c r="S11" s="2"/>
      <c r="T11" s="2"/>
      <c r="U11" s="2"/>
      <c r="V11" s="2"/>
      <c r="W11" s="2"/>
      <c r="X11" s="2"/>
    </row>
    <row r="12" spans="1:24" ht="18" x14ac:dyDescent="0.35">
      <c r="A12" s="2"/>
      <c r="B12" s="2"/>
      <c r="C12" s="7"/>
      <c r="D12" s="2"/>
      <c r="E12" s="2"/>
      <c r="F12" s="3"/>
      <c r="G12" s="3"/>
      <c r="H12" s="3"/>
      <c r="I12" s="3"/>
      <c r="J12" s="2"/>
      <c r="K12" s="2"/>
      <c r="L12" s="2"/>
      <c r="M12" s="2"/>
      <c r="N12" s="2"/>
      <c r="O12" s="2"/>
      <c r="P12" s="2"/>
      <c r="Q12" s="2"/>
      <c r="R12" s="2"/>
      <c r="S12" s="2"/>
      <c r="T12" s="2"/>
      <c r="U12" s="2"/>
      <c r="V12" s="2"/>
      <c r="W12" s="2"/>
      <c r="X12" s="2"/>
    </row>
    <row r="13" spans="1:24" ht="28.8" x14ac:dyDescent="0.55000000000000004">
      <c r="A13" s="2"/>
      <c r="B13" s="2"/>
      <c r="C13" s="4"/>
      <c r="D13" s="2"/>
      <c r="E13" s="3"/>
      <c r="F13" s="3"/>
      <c r="G13" s="3"/>
      <c r="H13" s="3"/>
      <c r="I13" s="3"/>
      <c r="J13" s="2"/>
      <c r="K13" s="2"/>
      <c r="L13" s="2"/>
      <c r="M13" s="2"/>
      <c r="N13" s="2"/>
      <c r="O13" s="2"/>
      <c r="P13" s="2"/>
      <c r="Q13" s="2"/>
      <c r="R13" s="2"/>
      <c r="S13" s="2"/>
      <c r="T13" s="2"/>
      <c r="U13" s="2"/>
      <c r="V13" s="2"/>
      <c r="W13" s="2"/>
      <c r="X13" s="2"/>
    </row>
    <row r="14" spans="1:24" ht="18" x14ac:dyDescent="0.35">
      <c r="A14" s="2"/>
      <c r="B14" s="2"/>
      <c r="C14" s="15"/>
      <c r="D14" s="7"/>
      <c r="E14" s="3"/>
      <c r="F14" s="3"/>
      <c r="G14" s="3"/>
      <c r="H14" s="3"/>
      <c r="I14" s="3"/>
      <c r="J14" s="2"/>
      <c r="K14" s="2"/>
      <c r="L14" s="2"/>
      <c r="M14" s="2"/>
      <c r="N14" s="2"/>
      <c r="O14" s="2"/>
      <c r="P14" s="2"/>
      <c r="Q14" s="2"/>
      <c r="R14" s="2"/>
      <c r="S14" s="2"/>
      <c r="T14" s="2"/>
      <c r="U14" s="2"/>
      <c r="V14" s="2"/>
      <c r="W14" s="2"/>
      <c r="X14" s="2"/>
    </row>
    <row r="15" spans="1:24" ht="21" x14ac:dyDescent="0.4">
      <c r="A15" s="2"/>
      <c r="B15" s="2"/>
      <c r="C15" s="7"/>
      <c r="D15" s="7"/>
      <c r="E15" s="3"/>
      <c r="F15" s="5"/>
      <c r="G15" s="5"/>
      <c r="H15" s="5"/>
      <c r="I15" s="3"/>
      <c r="J15" s="2"/>
      <c r="K15" s="2"/>
      <c r="L15" s="2"/>
      <c r="M15" s="2"/>
      <c r="N15" s="2"/>
      <c r="O15" s="2"/>
      <c r="P15" s="2"/>
      <c r="Q15" s="2"/>
      <c r="R15" s="2"/>
      <c r="S15" s="2"/>
      <c r="T15" s="2"/>
      <c r="U15" s="2"/>
      <c r="V15" s="2"/>
      <c r="W15" s="2"/>
      <c r="X15" s="2"/>
    </row>
    <row r="16" spans="1:24" ht="18" x14ac:dyDescent="0.35">
      <c r="A16" s="2"/>
      <c r="B16" s="2"/>
      <c r="C16" s="7"/>
      <c r="D16" s="7"/>
      <c r="E16" s="3"/>
      <c r="F16" s="3"/>
      <c r="G16" s="3"/>
      <c r="H16" s="3"/>
      <c r="I16" s="3"/>
      <c r="J16" s="2"/>
      <c r="K16" s="2"/>
      <c r="L16" s="2"/>
      <c r="M16" s="2"/>
      <c r="N16" s="2"/>
      <c r="O16" s="2"/>
      <c r="P16" s="2"/>
      <c r="Q16" s="2"/>
      <c r="R16" s="2"/>
      <c r="S16" s="2"/>
      <c r="T16" s="2"/>
      <c r="U16" s="2"/>
      <c r="V16" s="2"/>
      <c r="W16" s="2"/>
      <c r="X16" s="2"/>
    </row>
    <row r="17" spans="1:24" ht="18" x14ac:dyDescent="0.35">
      <c r="A17" s="2"/>
      <c r="B17" s="2"/>
      <c r="C17" s="7"/>
      <c r="D17" s="3"/>
      <c r="E17" s="3"/>
      <c r="F17" s="3"/>
      <c r="G17" s="3"/>
      <c r="H17" s="3"/>
      <c r="I17" s="3"/>
      <c r="J17" s="2"/>
      <c r="K17" s="2"/>
      <c r="L17" s="2"/>
      <c r="M17" s="2"/>
      <c r="N17" s="2"/>
      <c r="O17" s="2"/>
      <c r="P17" s="2"/>
      <c r="Q17" s="2"/>
      <c r="R17" s="2"/>
      <c r="S17" s="2"/>
      <c r="T17" s="2"/>
      <c r="U17" s="2"/>
      <c r="V17" s="2"/>
      <c r="W17" s="2"/>
      <c r="X17" s="2"/>
    </row>
    <row r="18" spans="1:24" ht="18" x14ac:dyDescent="0.35">
      <c r="A18" s="2"/>
      <c r="B18" s="2"/>
      <c r="C18" s="2"/>
      <c r="D18" s="3"/>
      <c r="E18" s="3"/>
      <c r="F18" s="3"/>
      <c r="G18" s="3"/>
      <c r="H18" s="3"/>
      <c r="I18" s="3"/>
      <c r="J18" s="2"/>
      <c r="K18" s="2"/>
      <c r="L18" s="2"/>
      <c r="M18" s="2"/>
      <c r="N18" s="2"/>
      <c r="O18" s="2"/>
      <c r="P18" s="2"/>
      <c r="Q18" s="2"/>
      <c r="R18" s="2"/>
      <c r="S18" s="2"/>
      <c r="T18" s="2"/>
      <c r="U18" s="2"/>
      <c r="V18" s="2"/>
      <c r="W18" s="2"/>
      <c r="X18" s="2"/>
    </row>
    <row r="19" spans="1:24" ht="18" x14ac:dyDescent="0.35">
      <c r="A19" s="2"/>
      <c r="B19" s="2"/>
      <c r="C19" s="2"/>
      <c r="D19" s="3"/>
      <c r="E19" s="3"/>
      <c r="F19" s="3"/>
      <c r="G19" s="3"/>
      <c r="H19" s="3"/>
      <c r="I19" s="3"/>
      <c r="J19" s="2"/>
      <c r="K19" s="2"/>
      <c r="L19" s="2"/>
      <c r="M19" s="2"/>
      <c r="N19" s="2"/>
      <c r="O19" s="2"/>
      <c r="P19" s="2"/>
      <c r="Q19" s="2"/>
      <c r="R19" s="2"/>
      <c r="S19" s="2"/>
      <c r="T19" s="2"/>
      <c r="U19" s="2"/>
      <c r="V19" s="2"/>
      <c r="W19" s="2"/>
      <c r="X19" s="2"/>
    </row>
    <row r="20" spans="1:24" ht="18" x14ac:dyDescent="0.35">
      <c r="A20" s="2"/>
      <c r="B20" s="2"/>
      <c r="C20" s="2"/>
      <c r="D20" s="3"/>
      <c r="E20" s="3"/>
      <c r="F20" s="3"/>
      <c r="G20" s="3"/>
      <c r="H20" s="3"/>
      <c r="I20" s="3"/>
      <c r="J20" s="2"/>
      <c r="K20" s="2"/>
      <c r="L20" s="2"/>
      <c r="M20" s="2"/>
      <c r="N20" s="2"/>
      <c r="O20" s="2"/>
      <c r="P20" s="2"/>
      <c r="Q20" s="2"/>
      <c r="R20" s="2"/>
      <c r="S20" s="2"/>
      <c r="T20" s="2"/>
      <c r="U20" s="2"/>
      <c r="V20" s="2"/>
      <c r="W20" s="2"/>
      <c r="X20" s="2"/>
    </row>
    <row r="21" spans="1:24" ht="18" x14ac:dyDescent="0.35">
      <c r="A21" s="2"/>
      <c r="B21" s="2"/>
      <c r="C21" s="2"/>
      <c r="D21" s="3"/>
      <c r="E21" s="3"/>
      <c r="F21" s="3"/>
      <c r="G21" s="3"/>
      <c r="H21" s="3"/>
      <c r="I21" s="3"/>
      <c r="J21" s="2"/>
      <c r="K21" s="2"/>
      <c r="L21" s="2"/>
      <c r="M21" s="2"/>
      <c r="N21" s="2"/>
      <c r="O21" s="2"/>
      <c r="P21" s="2"/>
      <c r="Q21" s="2"/>
      <c r="R21" s="2"/>
      <c r="S21" s="2"/>
      <c r="T21" s="2"/>
      <c r="U21" s="2"/>
      <c r="V21" s="2"/>
      <c r="W21" s="2"/>
      <c r="X21" s="2"/>
    </row>
    <row r="22" spans="1:24" ht="18" x14ac:dyDescent="0.35">
      <c r="A22" s="2"/>
      <c r="B22" s="2"/>
      <c r="C22" s="2"/>
      <c r="D22" s="3"/>
      <c r="E22" s="3"/>
      <c r="F22" s="3"/>
      <c r="G22" s="3"/>
      <c r="H22" s="3"/>
      <c r="I22" s="3"/>
      <c r="J22" s="2"/>
      <c r="K22" s="2"/>
      <c r="L22" s="2"/>
      <c r="M22" s="2"/>
      <c r="N22" s="2"/>
      <c r="O22" s="2"/>
      <c r="P22" s="2"/>
      <c r="Q22" s="2"/>
      <c r="R22" s="2"/>
      <c r="S22" s="2"/>
      <c r="T22" s="2"/>
      <c r="U22" s="2"/>
      <c r="V22" s="2"/>
      <c r="W22" s="2"/>
      <c r="X22" s="2"/>
    </row>
    <row r="23" spans="1:24" ht="18" x14ac:dyDescent="0.35">
      <c r="A23" s="2"/>
      <c r="B23" s="2"/>
      <c r="C23" s="2"/>
      <c r="D23" s="3"/>
      <c r="E23" s="3"/>
      <c r="F23" s="3"/>
      <c r="G23" s="3"/>
      <c r="H23" s="3"/>
      <c r="I23" s="3"/>
      <c r="J23" s="2"/>
      <c r="K23" s="2"/>
      <c r="L23" s="2"/>
      <c r="M23" s="2"/>
      <c r="N23" s="2"/>
      <c r="O23" s="2"/>
      <c r="P23" s="2"/>
      <c r="Q23" s="2"/>
      <c r="R23" s="2"/>
      <c r="S23" s="2"/>
      <c r="T23" s="2"/>
      <c r="U23" s="2"/>
      <c r="V23" s="2"/>
      <c r="W23" s="2"/>
      <c r="X23" s="2"/>
    </row>
    <row r="24" spans="1:24" ht="18" x14ac:dyDescent="0.35">
      <c r="A24" s="2"/>
      <c r="B24" s="2"/>
      <c r="C24" s="2"/>
      <c r="D24" s="3"/>
      <c r="E24" s="3"/>
      <c r="F24" s="3"/>
      <c r="G24" s="3"/>
      <c r="H24" s="3"/>
      <c r="I24" s="3"/>
      <c r="J24" s="2"/>
      <c r="K24" s="2"/>
      <c r="L24" s="2"/>
      <c r="M24" s="2"/>
      <c r="N24" s="2"/>
      <c r="O24" s="2"/>
      <c r="P24" s="2"/>
      <c r="Q24" s="2"/>
      <c r="R24" s="2"/>
      <c r="S24" s="2"/>
      <c r="T24" s="2"/>
      <c r="U24" s="2"/>
      <c r="V24" s="2"/>
      <c r="W24" s="2"/>
      <c r="X24" s="2"/>
    </row>
    <row r="25" spans="1:24" ht="18" x14ac:dyDescent="0.35">
      <c r="A25" s="2"/>
      <c r="B25" s="2"/>
      <c r="C25" s="2"/>
      <c r="D25" s="3"/>
      <c r="E25" s="3"/>
      <c r="F25" s="2"/>
      <c r="G25" s="2"/>
      <c r="H25" s="2"/>
      <c r="I25" s="2"/>
      <c r="J25" s="2"/>
      <c r="K25" s="2"/>
      <c r="L25" s="2"/>
      <c r="M25" s="2"/>
      <c r="N25" s="2"/>
      <c r="O25" s="2"/>
      <c r="P25" s="2"/>
      <c r="Q25" s="2"/>
      <c r="R25" s="2"/>
      <c r="S25" s="2"/>
      <c r="T25" s="2"/>
      <c r="U25" s="2"/>
      <c r="V25" s="2"/>
      <c r="W25" s="2"/>
      <c r="X25" s="2"/>
    </row>
    <row r="26" spans="1:24" x14ac:dyDescent="0.3">
      <c r="A26" s="2"/>
      <c r="B26" s="2"/>
      <c r="C26" s="2"/>
      <c r="D26" s="2"/>
      <c r="E26" s="2"/>
      <c r="F26" s="2"/>
      <c r="G26" s="2"/>
      <c r="H26" s="2"/>
      <c r="I26" s="2"/>
      <c r="J26" s="2"/>
      <c r="K26" s="2"/>
      <c r="L26" s="2"/>
      <c r="M26" s="2"/>
      <c r="N26" s="2"/>
      <c r="O26" s="2"/>
      <c r="P26" s="2"/>
      <c r="Q26" s="2"/>
      <c r="R26" s="2"/>
      <c r="S26" s="2"/>
      <c r="T26" s="2"/>
      <c r="U26" s="2"/>
      <c r="V26" s="2"/>
      <c r="W26" s="2"/>
      <c r="X26" s="2"/>
    </row>
    <row r="27" spans="1:24" x14ac:dyDescent="0.3">
      <c r="A27" s="2"/>
      <c r="B27" s="2"/>
      <c r="C27" s="2"/>
      <c r="D27" s="2"/>
      <c r="E27" s="2"/>
      <c r="F27" s="2"/>
      <c r="G27" s="2"/>
      <c r="H27" s="2"/>
      <c r="I27" s="2"/>
      <c r="J27" s="2"/>
      <c r="K27" s="2"/>
      <c r="L27" s="2"/>
      <c r="M27" s="2"/>
      <c r="N27" s="2"/>
      <c r="O27" s="2"/>
      <c r="P27" s="2"/>
      <c r="Q27" s="2"/>
      <c r="R27" s="2"/>
      <c r="S27" s="2"/>
      <c r="T27" s="2"/>
      <c r="U27" s="2"/>
      <c r="V27" s="2"/>
      <c r="W27" s="2"/>
      <c r="X27" s="2"/>
    </row>
    <row r="28" spans="1:24" x14ac:dyDescent="0.3">
      <c r="A28" s="2"/>
      <c r="B28" s="2"/>
      <c r="C28" s="2"/>
      <c r="D28" s="2"/>
      <c r="E28" s="2"/>
      <c r="F28" s="2"/>
      <c r="G28" s="2"/>
      <c r="H28" s="2"/>
      <c r="I28" s="2"/>
      <c r="J28" s="2"/>
      <c r="K28" s="2"/>
      <c r="L28" s="2"/>
      <c r="M28" s="2"/>
      <c r="N28" s="2"/>
      <c r="O28" s="2"/>
      <c r="P28" s="2"/>
      <c r="Q28" s="2"/>
      <c r="R28" s="2"/>
      <c r="S28" s="2"/>
      <c r="T28" s="2"/>
      <c r="U28" s="2"/>
      <c r="V28" s="2"/>
      <c r="W28" s="2"/>
      <c r="X28" s="2"/>
    </row>
    <row r="29" spans="1:24" x14ac:dyDescent="0.3">
      <c r="A29" s="2"/>
      <c r="B29" s="2"/>
      <c r="C29" s="2"/>
      <c r="D29" s="2"/>
      <c r="E29" s="2"/>
      <c r="F29" s="2"/>
      <c r="G29" s="2"/>
      <c r="H29" s="2"/>
      <c r="I29" s="2"/>
      <c r="J29" s="2"/>
      <c r="K29" s="2"/>
      <c r="L29" s="2"/>
      <c r="M29" s="2"/>
      <c r="N29" s="2"/>
      <c r="O29" s="2"/>
      <c r="P29" s="2"/>
      <c r="Q29" s="2"/>
      <c r="R29" s="2"/>
      <c r="S29" s="2"/>
      <c r="T29" s="2"/>
      <c r="U29" s="2"/>
      <c r="V29" s="2"/>
      <c r="W29" s="2"/>
      <c r="X29" s="2"/>
    </row>
    <row r="30" spans="1:24" x14ac:dyDescent="0.3">
      <c r="A30" s="2"/>
      <c r="B30" s="2"/>
      <c r="C30" s="2"/>
      <c r="D30" s="2"/>
      <c r="E30" s="2"/>
      <c r="F30" s="2"/>
      <c r="G30" s="2"/>
      <c r="H30" s="2"/>
      <c r="I30" s="2"/>
      <c r="J30" s="2"/>
      <c r="K30" s="2"/>
      <c r="L30" s="2"/>
      <c r="M30" s="2"/>
      <c r="N30" s="2"/>
      <c r="O30" s="2"/>
      <c r="P30" s="2"/>
      <c r="Q30" s="2"/>
      <c r="R30" s="2"/>
      <c r="S30" s="2"/>
      <c r="T30" s="2"/>
      <c r="U30" s="2"/>
      <c r="V30" s="2"/>
      <c r="W30" s="2"/>
      <c r="X30" s="2"/>
    </row>
    <row r="31" spans="1:24" x14ac:dyDescent="0.3">
      <c r="A31" s="2"/>
      <c r="B31" s="2"/>
      <c r="C31" s="2"/>
      <c r="D31" s="2"/>
      <c r="E31" s="2"/>
      <c r="F31" s="2"/>
      <c r="G31" s="2"/>
      <c r="H31" s="2"/>
      <c r="I31" s="2"/>
      <c r="J31" s="2"/>
      <c r="K31" s="2"/>
      <c r="L31" s="2"/>
      <c r="M31" s="2"/>
      <c r="N31" s="2"/>
      <c r="O31" s="2"/>
      <c r="P31" s="2"/>
      <c r="Q31" s="2"/>
      <c r="R31" s="2"/>
      <c r="S31" s="2"/>
      <c r="T31" s="2"/>
      <c r="U31" s="2"/>
      <c r="V31" s="2"/>
      <c r="W31" s="2"/>
      <c r="X31" s="2"/>
    </row>
    <row r="32" spans="1:24" x14ac:dyDescent="0.3">
      <c r="C32" s="2"/>
      <c r="D32" s="2"/>
      <c r="E32" s="2"/>
    </row>
    <row r="41" spans="2:3" x14ac:dyDescent="0.3">
      <c r="B41" t="s">
        <v>4</v>
      </c>
    </row>
    <row r="42" spans="2:3" x14ac:dyDescent="0.3">
      <c r="B42" t="s">
        <v>5</v>
      </c>
      <c r="C42" t="s">
        <v>7</v>
      </c>
    </row>
    <row r="43" spans="2:3" x14ac:dyDescent="0.3">
      <c r="B43" t="s">
        <v>6</v>
      </c>
      <c r="C43" t="s">
        <v>8</v>
      </c>
    </row>
    <row r="44" spans="2:3" x14ac:dyDescent="0.3">
      <c r="B44" t="s">
        <v>10</v>
      </c>
      <c r="C44" t="s">
        <v>9</v>
      </c>
    </row>
    <row r="45" spans="2:3" x14ac:dyDescent="0.3">
      <c r="B45" t="s">
        <v>12</v>
      </c>
      <c r="C45" t="s">
        <v>11</v>
      </c>
    </row>
    <row r="46" spans="2:3" x14ac:dyDescent="0.3">
      <c r="C46" t="s">
        <v>13</v>
      </c>
    </row>
  </sheetData>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A80F-7239-4B9D-B740-BFFFEBA2123A}">
  <sheetPr>
    <tabColor rgb="FF0070C0"/>
  </sheetPr>
  <dimension ref="A1:I1074"/>
  <sheetViews>
    <sheetView workbookViewId="0">
      <selection activeCell="D4" sqref="D4"/>
    </sheetView>
  </sheetViews>
  <sheetFormatPr defaultRowHeight="14.4" x14ac:dyDescent="0.3"/>
  <cols>
    <col min="1" max="1" width="13.6640625" customWidth="1"/>
    <col min="2" max="2" width="11.6640625" customWidth="1"/>
    <col min="3" max="3" width="20.109375" customWidth="1"/>
    <col min="4" max="4" width="29.44140625" customWidth="1"/>
    <col min="5" max="5" width="9.5546875" bestFit="1" customWidth="1"/>
    <col min="7" max="7" width="21.109375" bestFit="1" customWidth="1"/>
    <col min="8" max="12" width="11.109375" bestFit="1" customWidth="1"/>
    <col min="13" max="13" width="12.6640625" bestFit="1" customWidth="1"/>
    <col min="14" max="17" width="19.109375" bestFit="1" customWidth="1"/>
    <col min="18" max="18" width="22.33203125" bestFit="1" customWidth="1"/>
    <col min="19" max="23" width="13.6640625" bestFit="1" customWidth="1"/>
    <col min="24" max="24" width="16.88671875" bestFit="1" customWidth="1"/>
    <col min="25" max="29" width="16.5546875" bestFit="1" customWidth="1"/>
    <col min="30" max="30" width="19.6640625" bestFit="1" customWidth="1"/>
    <col min="31" max="35" width="20.109375" bestFit="1" customWidth="1"/>
    <col min="36" max="36" width="23.33203125" bestFit="1" customWidth="1"/>
    <col min="37" max="41" width="23" bestFit="1" customWidth="1"/>
    <col min="42" max="42" width="26.33203125" bestFit="1" customWidth="1"/>
    <col min="43" max="43" width="11.33203125" bestFit="1" customWidth="1"/>
  </cols>
  <sheetData>
    <row r="1" spans="1:9" ht="25.8" x14ac:dyDescent="0.5">
      <c r="A1" s="54" t="s">
        <v>93</v>
      </c>
      <c r="B1" s="54"/>
      <c r="C1" s="54"/>
      <c r="D1" s="54"/>
      <c r="E1" s="54"/>
      <c r="F1" s="54"/>
      <c r="G1" s="54"/>
      <c r="H1" s="54"/>
      <c r="I1" s="54"/>
    </row>
    <row r="2" spans="1:9" ht="21" customHeight="1" x14ac:dyDescent="0.3">
      <c r="A2" s="16" t="s">
        <v>28</v>
      </c>
      <c r="B2" s="16" t="s">
        <v>97</v>
      </c>
      <c r="C2" s="16"/>
      <c r="D2" s="16"/>
      <c r="E2" s="16"/>
      <c r="F2" s="16"/>
      <c r="G2" s="16"/>
      <c r="H2" s="17"/>
    </row>
    <row r="5" spans="1:9" x14ac:dyDescent="0.3">
      <c r="A5" s="48" t="s">
        <v>1</v>
      </c>
      <c r="B5" s="48" t="s">
        <v>14</v>
      </c>
      <c r="C5" s="48" t="s">
        <v>15</v>
      </c>
      <c r="D5" s="48" t="s">
        <v>16</v>
      </c>
      <c r="E5" s="48" t="s">
        <v>17</v>
      </c>
    </row>
    <row r="6" spans="1:9" x14ac:dyDescent="0.3">
      <c r="A6" s="46">
        <v>45112</v>
      </c>
      <c r="B6" s="1" t="s">
        <v>19</v>
      </c>
      <c r="C6" s="1" t="s">
        <v>55</v>
      </c>
      <c r="D6" s="1" t="s">
        <v>56</v>
      </c>
      <c r="E6" s="1">
        <v>230.95</v>
      </c>
    </row>
    <row r="7" spans="1:9" x14ac:dyDescent="0.3">
      <c r="A7" s="46">
        <v>45206</v>
      </c>
      <c r="B7" s="1" t="s">
        <v>19</v>
      </c>
      <c r="C7" s="1" t="s">
        <v>55</v>
      </c>
      <c r="D7" s="1" t="s">
        <v>22</v>
      </c>
      <c r="E7" s="1">
        <v>88.27</v>
      </c>
    </row>
    <row r="8" spans="1:9" x14ac:dyDescent="0.3">
      <c r="A8" s="46">
        <v>44986</v>
      </c>
      <c r="B8" s="1" t="s">
        <v>20</v>
      </c>
      <c r="C8" s="1" t="s">
        <v>25</v>
      </c>
      <c r="D8" s="1" t="s">
        <v>22</v>
      </c>
      <c r="E8" s="1">
        <v>93.31</v>
      </c>
    </row>
    <row r="9" spans="1:9" x14ac:dyDescent="0.3">
      <c r="A9" s="46">
        <v>44979</v>
      </c>
      <c r="B9" s="1" t="s">
        <v>57</v>
      </c>
      <c r="C9" s="1" t="s">
        <v>26</v>
      </c>
      <c r="D9" s="1" t="s">
        <v>22</v>
      </c>
      <c r="E9" s="1">
        <v>233.83</v>
      </c>
    </row>
    <row r="10" spans="1:9" x14ac:dyDescent="0.3">
      <c r="A10" s="46">
        <v>45171</v>
      </c>
      <c r="B10" s="1" t="s">
        <v>20</v>
      </c>
      <c r="C10" s="1" t="s">
        <v>25</v>
      </c>
      <c r="D10" s="1" t="s">
        <v>58</v>
      </c>
      <c r="E10" s="1">
        <v>197.36</v>
      </c>
    </row>
    <row r="11" spans="1:9" x14ac:dyDescent="0.3">
      <c r="A11" s="46">
        <v>45287</v>
      </c>
      <c r="B11" s="1" t="s">
        <v>59</v>
      </c>
      <c r="C11" s="1" t="s">
        <v>25</v>
      </c>
      <c r="D11" s="1" t="s">
        <v>21</v>
      </c>
      <c r="E11" s="1">
        <v>72.67</v>
      </c>
    </row>
    <row r="12" spans="1:9" x14ac:dyDescent="0.3">
      <c r="A12" s="46">
        <v>45000</v>
      </c>
      <c r="B12" s="1" t="s">
        <v>19</v>
      </c>
      <c r="C12" s="1" t="s">
        <v>25</v>
      </c>
      <c r="D12" s="1" t="s">
        <v>23</v>
      </c>
      <c r="E12" s="1">
        <v>77.55</v>
      </c>
    </row>
    <row r="13" spans="1:9" x14ac:dyDescent="0.3">
      <c r="A13" s="46">
        <v>45186</v>
      </c>
      <c r="B13" s="1" t="s">
        <v>18</v>
      </c>
      <c r="C13" s="1" t="s">
        <v>60</v>
      </c>
      <c r="D13" s="1" t="s">
        <v>56</v>
      </c>
      <c r="E13" s="1">
        <v>100.98</v>
      </c>
    </row>
    <row r="14" spans="1:9" x14ac:dyDescent="0.3">
      <c r="A14" s="46">
        <v>45268</v>
      </c>
      <c r="B14" s="1" t="s">
        <v>18</v>
      </c>
      <c r="C14" s="1" t="s">
        <v>25</v>
      </c>
      <c r="D14" s="1" t="s">
        <v>23</v>
      </c>
      <c r="E14" s="1">
        <v>291.98</v>
      </c>
    </row>
    <row r="15" spans="1:9" x14ac:dyDescent="0.3">
      <c r="A15" s="46">
        <v>45225</v>
      </c>
      <c r="B15" s="1" t="s">
        <v>57</v>
      </c>
      <c r="C15" s="1" t="s">
        <v>2</v>
      </c>
      <c r="D15" s="1" t="s">
        <v>61</v>
      </c>
      <c r="E15" s="1">
        <v>254.87</v>
      </c>
    </row>
    <row r="16" spans="1:9" x14ac:dyDescent="0.3">
      <c r="A16" s="46">
        <v>44939</v>
      </c>
      <c r="B16" s="1" t="s">
        <v>20</v>
      </c>
      <c r="C16" s="1" t="s">
        <v>25</v>
      </c>
      <c r="D16" s="1" t="s">
        <v>22</v>
      </c>
      <c r="E16" s="1">
        <v>272.04000000000002</v>
      </c>
    </row>
    <row r="17" spans="1:5" x14ac:dyDescent="0.3">
      <c r="A17" s="46">
        <v>45280</v>
      </c>
      <c r="B17" s="1" t="s">
        <v>19</v>
      </c>
      <c r="C17" s="1" t="s">
        <v>26</v>
      </c>
      <c r="D17" s="1" t="s">
        <v>21</v>
      </c>
      <c r="E17" s="1">
        <v>196.26</v>
      </c>
    </row>
    <row r="18" spans="1:5" x14ac:dyDescent="0.3">
      <c r="A18" s="46">
        <v>45063</v>
      </c>
      <c r="B18" s="1" t="s">
        <v>57</v>
      </c>
      <c r="C18" s="1" t="s">
        <v>2</v>
      </c>
      <c r="D18" s="1" t="s">
        <v>23</v>
      </c>
      <c r="E18" s="1">
        <v>112.59</v>
      </c>
    </row>
    <row r="19" spans="1:5" x14ac:dyDescent="0.3">
      <c r="A19" s="46">
        <v>45062</v>
      </c>
      <c r="B19" s="1" t="s">
        <v>18</v>
      </c>
      <c r="C19" s="1" t="s">
        <v>2</v>
      </c>
      <c r="D19" s="1" t="s">
        <v>21</v>
      </c>
      <c r="E19" s="1">
        <v>196.3</v>
      </c>
    </row>
    <row r="20" spans="1:5" x14ac:dyDescent="0.3">
      <c r="A20" s="46">
        <v>45063</v>
      </c>
      <c r="B20" s="1" t="s">
        <v>59</v>
      </c>
      <c r="C20" s="1" t="s">
        <v>60</v>
      </c>
      <c r="D20" s="1" t="s">
        <v>58</v>
      </c>
      <c r="E20" s="1">
        <v>287.12</v>
      </c>
    </row>
    <row r="21" spans="1:5" x14ac:dyDescent="0.3">
      <c r="A21" s="46">
        <v>45220</v>
      </c>
      <c r="B21" s="1" t="s">
        <v>59</v>
      </c>
      <c r="C21" s="1" t="s">
        <v>26</v>
      </c>
      <c r="D21" s="1" t="s">
        <v>58</v>
      </c>
      <c r="E21" s="1">
        <v>133.05000000000001</v>
      </c>
    </row>
    <row r="22" spans="1:5" x14ac:dyDescent="0.3">
      <c r="A22" s="46">
        <v>45116</v>
      </c>
      <c r="B22" s="1" t="s">
        <v>59</v>
      </c>
      <c r="C22" s="1" t="s">
        <v>2</v>
      </c>
      <c r="D22" s="1" t="s">
        <v>23</v>
      </c>
      <c r="E22" s="1">
        <v>137.51</v>
      </c>
    </row>
    <row r="23" spans="1:5" x14ac:dyDescent="0.3">
      <c r="A23" s="46">
        <v>45109</v>
      </c>
      <c r="B23" s="1" t="s">
        <v>18</v>
      </c>
      <c r="C23" s="1" t="s">
        <v>25</v>
      </c>
      <c r="D23" s="1" t="s">
        <v>21</v>
      </c>
      <c r="E23" s="1">
        <v>129</v>
      </c>
    </row>
    <row r="24" spans="1:5" x14ac:dyDescent="0.3">
      <c r="A24" s="46">
        <v>45031</v>
      </c>
      <c r="B24" s="1" t="s">
        <v>19</v>
      </c>
      <c r="C24" s="1" t="s">
        <v>25</v>
      </c>
      <c r="D24" s="1" t="s">
        <v>56</v>
      </c>
      <c r="E24" s="1">
        <v>266.74</v>
      </c>
    </row>
    <row r="25" spans="1:5" x14ac:dyDescent="0.3">
      <c r="A25" s="46">
        <v>45036</v>
      </c>
      <c r="B25" s="1" t="s">
        <v>19</v>
      </c>
      <c r="C25" s="1" t="s">
        <v>2</v>
      </c>
      <c r="D25" s="1" t="s">
        <v>21</v>
      </c>
      <c r="E25" s="1">
        <v>190.62</v>
      </c>
    </row>
    <row r="26" spans="1:5" x14ac:dyDescent="0.3">
      <c r="A26" s="46">
        <v>45109</v>
      </c>
      <c r="B26" s="1" t="s">
        <v>19</v>
      </c>
      <c r="C26" s="1" t="s">
        <v>60</v>
      </c>
      <c r="D26" s="1" t="s">
        <v>22</v>
      </c>
      <c r="E26" s="1">
        <v>163.83000000000001</v>
      </c>
    </row>
    <row r="27" spans="1:5" x14ac:dyDescent="0.3">
      <c r="A27" s="46">
        <v>45275</v>
      </c>
      <c r="B27" s="1" t="s">
        <v>19</v>
      </c>
      <c r="C27" s="1" t="s">
        <v>25</v>
      </c>
      <c r="D27" s="1" t="s">
        <v>23</v>
      </c>
      <c r="E27" s="1">
        <v>78.59</v>
      </c>
    </row>
    <row r="28" spans="1:5" x14ac:dyDescent="0.3">
      <c r="A28" s="46">
        <v>44927</v>
      </c>
      <c r="B28" s="1" t="s">
        <v>20</v>
      </c>
      <c r="C28" s="1" t="s">
        <v>2</v>
      </c>
      <c r="D28" s="1" t="s">
        <v>58</v>
      </c>
      <c r="E28" s="1">
        <v>170.26</v>
      </c>
    </row>
    <row r="29" spans="1:5" x14ac:dyDescent="0.3">
      <c r="A29" s="46">
        <v>45286</v>
      </c>
      <c r="B29" s="1" t="s">
        <v>57</v>
      </c>
      <c r="C29" s="1" t="s">
        <v>60</v>
      </c>
      <c r="D29" s="1" t="s">
        <v>23</v>
      </c>
      <c r="E29" s="1">
        <v>210.55</v>
      </c>
    </row>
    <row r="30" spans="1:5" x14ac:dyDescent="0.3">
      <c r="A30" s="46">
        <v>44941</v>
      </c>
      <c r="B30" s="1" t="s">
        <v>59</v>
      </c>
      <c r="C30" s="1" t="s">
        <v>60</v>
      </c>
      <c r="D30" s="1" t="s">
        <v>61</v>
      </c>
      <c r="E30" s="1">
        <v>92.76</v>
      </c>
    </row>
    <row r="31" spans="1:5" x14ac:dyDescent="0.3">
      <c r="A31" s="46">
        <v>45150</v>
      </c>
      <c r="B31" s="1" t="s">
        <v>57</v>
      </c>
      <c r="C31" s="1" t="s">
        <v>60</v>
      </c>
      <c r="D31" s="1" t="s">
        <v>56</v>
      </c>
      <c r="E31" s="1">
        <v>289.64999999999998</v>
      </c>
    </row>
    <row r="32" spans="1:5" x14ac:dyDescent="0.3">
      <c r="A32" s="46">
        <v>44948</v>
      </c>
      <c r="B32" s="1" t="s">
        <v>20</v>
      </c>
      <c r="C32" s="1" t="s">
        <v>55</v>
      </c>
      <c r="D32" s="1" t="s">
        <v>61</v>
      </c>
      <c r="E32" s="1">
        <v>268.52999999999997</v>
      </c>
    </row>
    <row r="33" spans="1:5" x14ac:dyDescent="0.3">
      <c r="A33" s="46">
        <v>44958</v>
      </c>
      <c r="B33" s="1" t="s">
        <v>57</v>
      </c>
      <c r="C33" s="1" t="s">
        <v>55</v>
      </c>
      <c r="D33" s="1" t="s">
        <v>58</v>
      </c>
      <c r="E33" s="1">
        <v>109.05</v>
      </c>
    </row>
    <row r="34" spans="1:5" x14ac:dyDescent="0.3">
      <c r="A34" s="46">
        <v>45020</v>
      </c>
      <c r="B34" s="1" t="s">
        <v>18</v>
      </c>
      <c r="C34" s="1" t="s">
        <v>25</v>
      </c>
      <c r="D34" s="1" t="s">
        <v>56</v>
      </c>
      <c r="E34" s="1">
        <v>151.74</v>
      </c>
    </row>
    <row r="35" spans="1:5" x14ac:dyDescent="0.3">
      <c r="A35" s="46">
        <v>45217</v>
      </c>
      <c r="B35" s="1" t="s">
        <v>59</v>
      </c>
      <c r="C35" s="1" t="s">
        <v>55</v>
      </c>
      <c r="D35" s="1" t="s">
        <v>23</v>
      </c>
      <c r="E35" s="1">
        <v>204.19</v>
      </c>
    </row>
    <row r="36" spans="1:5" x14ac:dyDescent="0.3">
      <c r="A36" s="46">
        <v>45213</v>
      </c>
      <c r="B36" s="1" t="s">
        <v>59</v>
      </c>
      <c r="C36" s="1" t="s">
        <v>2</v>
      </c>
      <c r="D36" s="1" t="s">
        <v>23</v>
      </c>
      <c r="E36" s="1">
        <v>122.52</v>
      </c>
    </row>
    <row r="37" spans="1:5" x14ac:dyDescent="0.3">
      <c r="A37" s="46">
        <v>45041</v>
      </c>
      <c r="B37" s="1" t="s">
        <v>59</v>
      </c>
      <c r="C37" s="1" t="s">
        <v>26</v>
      </c>
      <c r="D37" s="1" t="s">
        <v>23</v>
      </c>
      <c r="E37" s="1">
        <v>135.58000000000001</v>
      </c>
    </row>
    <row r="38" spans="1:5" x14ac:dyDescent="0.3">
      <c r="A38" s="46">
        <v>45016</v>
      </c>
      <c r="B38" s="1" t="s">
        <v>59</v>
      </c>
      <c r="C38" s="1" t="s">
        <v>60</v>
      </c>
      <c r="D38" s="1" t="s">
        <v>58</v>
      </c>
      <c r="E38" s="1">
        <v>90.61</v>
      </c>
    </row>
    <row r="39" spans="1:5" x14ac:dyDescent="0.3">
      <c r="A39" s="46">
        <v>45234</v>
      </c>
      <c r="B39" s="1" t="s">
        <v>59</v>
      </c>
      <c r="C39" s="1" t="s">
        <v>26</v>
      </c>
      <c r="D39" s="1" t="s">
        <v>21</v>
      </c>
      <c r="E39" s="1">
        <v>299.83</v>
      </c>
    </row>
    <row r="40" spans="1:5" x14ac:dyDescent="0.3">
      <c r="A40" s="46">
        <v>44975</v>
      </c>
      <c r="B40" s="1" t="s">
        <v>57</v>
      </c>
      <c r="C40" s="1" t="s">
        <v>55</v>
      </c>
      <c r="D40" s="1" t="s">
        <v>56</v>
      </c>
      <c r="E40" s="1">
        <v>73.099999999999994</v>
      </c>
    </row>
    <row r="41" spans="1:5" x14ac:dyDescent="0.3">
      <c r="A41" s="46">
        <v>44947</v>
      </c>
      <c r="B41" s="1" t="s">
        <v>20</v>
      </c>
      <c r="C41" s="1" t="s">
        <v>2</v>
      </c>
      <c r="D41" s="1" t="s">
        <v>56</v>
      </c>
      <c r="E41" s="1">
        <v>145.93</v>
      </c>
    </row>
    <row r="42" spans="1:5" x14ac:dyDescent="0.3">
      <c r="A42" s="46">
        <v>44999</v>
      </c>
      <c r="B42" s="1" t="s">
        <v>18</v>
      </c>
      <c r="C42" s="1" t="s">
        <v>60</v>
      </c>
      <c r="D42" s="1" t="s">
        <v>22</v>
      </c>
      <c r="E42" s="1">
        <v>272.29000000000002</v>
      </c>
    </row>
    <row r="43" spans="1:5" x14ac:dyDescent="0.3">
      <c r="A43" s="46">
        <v>45152</v>
      </c>
      <c r="B43" s="1" t="s">
        <v>59</v>
      </c>
      <c r="C43" s="1" t="s">
        <v>25</v>
      </c>
      <c r="D43" s="1" t="s">
        <v>58</v>
      </c>
      <c r="E43" s="1">
        <v>1989.79</v>
      </c>
    </row>
    <row r="44" spans="1:5" x14ac:dyDescent="0.3">
      <c r="A44" s="46">
        <v>45253</v>
      </c>
      <c r="B44" s="1" t="s">
        <v>19</v>
      </c>
      <c r="C44" s="1" t="s">
        <v>25</v>
      </c>
      <c r="D44" s="1" t="s">
        <v>56</v>
      </c>
      <c r="E44" s="1">
        <v>1882.76</v>
      </c>
    </row>
    <row r="45" spans="1:5" x14ac:dyDescent="0.3">
      <c r="A45" s="46">
        <v>45197</v>
      </c>
      <c r="B45" s="1" t="s">
        <v>59</v>
      </c>
      <c r="C45" s="1" t="s">
        <v>60</v>
      </c>
      <c r="D45" s="1" t="s">
        <v>23</v>
      </c>
      <c r="E45" s="1">
        <v>534.78</v>
      </c>
    </row>
    <row r="46" spans="1:5" x14ac:dyDescent="0.3">
      <c r="A46" s="46">
        <v>45134</v>
      </c>
      <c r="B46" s="1" t="s">
        <v>57</v>
      </c>
      <c r="C46" s="1" t="s">
        <v>55</v>
      </c>
      <c r="D46" s="1" t="s">
        <v>23</v>
      </c>
      <c r="E46" s="1">
        <v>1207.54</v>
      </c>
    </row>
    <row r="47" spans="1:5" x14ac:dyDescent="0.3">
      <c r="A47" s="46">
        <v>45139</v>
      </c>
      <c r="B47" s="1" t="s">
        <v>57</v>
      </c>
      <c r="C47" s="1" t="s">
        <v>25</v>
      </c>
      <c r="D47" s="1" t="s">
        <v>56</v>
      </c>
      <c r="E47" s="1">
        <v>438.69</v>
      </c>
    </row>
    <row r="48" spans="1:5" x14ac:dyDescent="0.3">
      <c r="A48" s="46">
        <v>45138</v>
      </c>
      <c r="B48" s="1" t="s">
        <v>59</v>
      </c>
      <c r="C48" s="1" t="s">
        <v>60</v>
      </c>
      <c r="D48" s="1" t="s">
        <v>23</v>
      </c>
      <c r="E48" s="1">
        <v>2180.37</v>
      </c>
    </row>
    <row r="49" spans="1:5" x14ac:dyDescent="0.3">
      <c r="A49" s="46">
        <v>45035</v>
      </c>
      <c r="B49" s="1" t="s">
        <v>59</v>
      </c>
      <c r="C49" s="1" t="s">
        <v>2</v>
      </c>
      <c r="D49" s="1" t="s">
        <v>23</v>
      </c>
      <c r="E49" s="1">
        <v>858.37</v>
      </c>
    </row>
    <row r="50" spans="1:5" x14ac:dyDescent="0.3">
      <c r="A50" s="46">
        <v>45058</v>
      </c>
      <c r="B50" s="1" t="s">
        <v>18</v>
      </c>
      <c r="C50" s="1" t="s">
        <v>60</v>
      </c>
      <c r="D50" s="1" t="s">
        <v>21</v>
      </c>
      <c r="E50" s="1">
        <v>2029.89</v>
      </c>
    </row>
    <row r="51" spans="1:5" x14ac:dyDescent="0.3">
      <c r="A51" s="46">
        <v>45140</v>
      </c>
      <c r="B51" s="1" t="s">
        <v>59</v>
      </c>
      <c r="C51" s="1" t="s">
        <v>26</v>
      </c>
      <c r="D51" s="1" t="s">
        <v>22</v>
      </c>
      <c r="E51" s="1">
        <v>1502.59</v>
      </c>
    </row>
    <row r="52" spans="1:5" x14ac:dyDescent="0.3">
      <c r="A52" s="46">
        <v>44950</v>
      </c>
      <c r="B52" s="1" t="s">
        <v>57</v>
      </c>
      <c r="C52" s="1" t="s">
        <v>2</v>
      </c>
      <c r="D52" s="1" t="s">
        <v>61</v>
      </c>
      <c r="E52" s="1">
        <v>170.39</v>
      </c>
    </row>
    <row r="53" spans="1:5" x14ac:dyDescent="0.3">
      <c r="A53" s="46">
        <v>45027</v>
      </c>
      <c r="B53" s="1" t="s">
        <v>19</v>
      </c>
      <c r="C53" s="1" t="s">
        <v>2</v>
      </c>
      <c r="D53" s="1" t="s">
        <v>21</v>
      </c>
      <c r="E53" s="1">
        <v>1657.66</v>
      </c>
    </row>
    <row r="54" spans="1:5" x14ac:dyDescent="0.3">
      <c r="A54" s="46">
        <v>45002</v>
      </c>
      <c r="B54" s="1" t="s">
        <v>19</v>
      </c>
      <c r="C54" s="1" t="s">
        <v>26</v>
      </c>
      <c r="D54" s="1" t="s">
        <v>23</v>
      </c>
      <c r="E54" s="1">
        <v>1525.05</v>
      </c>
    </row>
    <row r="55" spans="1:5" x14ac:dyDescent="0.3">
      <c r="A55" s="46">
        <v>44970</v>
      </c>
      <c r="B55" s="1" t="s">
        <v>20</v>
      </c>
      <c r="C55" s="1" t="s">
        <v>55</v>
      </c>
      <c r="D55" s="1" t="s">
        <v>56</v>
      </c>
      <c r="E55" s="1">
        <v>616.51</v>
      </c>
    </row>
    <row r="56" spans="1:5" x14ac:dyDescent="0.3">
      <c r="A56" s="46">
        <v>45148</v>
      </c>
      <c r="B56" s="1" t="s">
        <v>57</v>
      </c>
      <c r="C56" s="1" t="s">
        <v>55</v>
      </c>
      <c r="D56" s="1" t="s">
        <v>58</v>
      </c>
      <c r="E56" s="1">
        <v>166.26</v>
      </c>
    </row>
    <row r="57" spans="1:5" x14ac:dyDescent="0.3">
      <c r="A57" s="46">
        <v>44957</v>
      </c>
      <c r="B57" s="1" t="s">
        <v>19</v>
      </c>
      <c r="C57" s="1" t="s">
        <v>55</v>
      </c>
      <c r="D57" s="1" t="s">
        <v>61</v>
      </c>
      <c r="E57" s="1">
        <v>2332.5300000000002</v>
      </c>
    </row>
    <row r="58" spans="1:5" x14ac:dyDescent="0.3">
      <c r="A58" s="46">
        <v>45093</v>
      </c>
      <c r="B58" s="1" t="s">
        <v>20</v>
      </c>
      <c r="C58" s="1" t="s">
        <v>26</v>
      </c>
      <c r="D58" s="1" t="s">
        <v>61</v>
      </c>
      <c r="E58" s="1">
        <v>2656.86</v>
      </c>
    </row>
    <row r="59" spans="1:5" x14ac:dyDescent="0.3">
      <c r="A59" s="46">
        <v>45228</v>
      </c>
      <c r="B59" s="1" t="s">
        <v>57</v>
      </c>
      <c r="C59" s="1" t="s">
        <v>26</v>
      </c>
      <c r="D59" s="1" t="s">
        <v>56</v>
      </c>
      <c r="E59" s="1">
        <v>2515.77</v>
      </c>
    </row>
    <row r="60" spans="1:5" x14ac:dyDescent="0.3">
      <c r="A60" s="46">
        <v>45241</v>
      </c>
      <c r="B60" s="1" t="s">
        <v>57</v>
      </c>
      <c r="C60" s="1" t="s">
        <v>26</v>
      </c>
      <c r="D60" s="1" t="s">
        <v>22</v>
      </c>
      <c r="E60" s="1">
        <v>1811.92</v>
      </c>
    </row>
    <row r="61" spans="1:5" x14ac:dyDescent="0.3">
      <c r="A61" s="46">
        <v>45206</v>
      </c>
      <c r="B61" s="1" t="s">
        <v>57</v>
      </c>
      <c r="C61" s="1" t="s">
        <v>2</v>
      </c>
      <c r="D61" s="1" t="s">
        <v>56</v>
      </c>
      <c r="E61" s="1">
        <v>2174.84</v>
      </c>
    </row>
    <row r="62" spans="1:5" x14ac:dyDescent="0.3">
      <c r="A62" s="46">
        <v>45110</v>
      </c>
      <c r="B62" s="1" t="s">
        <v>18</v>
      </c>
      <c r="C62" s="1" t="s">
        <v>26</v>
      </c>
      <c r="D62" s="1" t="s">
        <v>22</v>
      </c>
      <c r="E62" s="1">
        <v>2493.64</v>
      </c>
    </row>
    <row r="63" spans="1:5" x14ac:dyDescent="0.3">
      <c r="A63" s="46">
        <v>45152</v>
      </c>
      <c r="B63" s="1" t="s">
        <v>19</v>
      </c>
      <c r="C63" s="1" t="s">
        <v>2</v>
      </c>
      <c r="D63" s="1" t="s">
        <v>61</v>
      </c>
      <c r="E63" s="1">
        <v>1852.73</v>
      </c>
    </row>
    <row r="64" spans="1:5" x14ac:dyDescent="0.3">
      <c r="A64" s="46">
        <v>45191</v>
      </c>
      <c r="B64" s="1" t="s">
        <v>19</v>
      </c>
      <c r="C64" s="1" t="s">
        <v>60</v>
      </c>
      <c r="D64" s="1" t="s">
        <v>21</v>
      </c>
      <c r="E64" s="1">
        <v>2079.02</v>
      </c>
    </row>
    <row r="65" spans="1:5" x14ac:dyDescent="0.3">
      <c r="A65" s="46">
        <v>45101</v>
      </c>
      <c r="B65" s="1" t="s">
        <v>18</v>
      </c>
      <c r="C65" s="1" t="s">
        <v>55</v>
      </c>
      <c r="D65" s="1" t="s">
        <v>61</v>
      </c>
      <c r="E65" s="1">
        <v>2698.03</v>
      </c>
    </row>
    <row r="66" spans="1:5" x14ac:dyDescent="0.3">
      <c r="A66" s="46">
        <v>45220</v>
      </c>
      <c r="B66" s="1" t="s">
        <v>59</v>
      </c>
      <c r="C66" s="1" t="s">
        <v>60</v>
      </c>
      <c r="D66" s="1" t="s">
        <v>22</v>
      </c>
      <c r="E66" s="1">
        <v>2655.26</v>
      </c>
    </row>
    <row r="67" spans="1:5" x14ac:dyDescent="0.3">
      <c r="A67" s="46">
        <v>45047</v>
      </c>
      <c r="B67" s="1" t="s">
        <v>59</v>
      </c>
      <c r="C67" s="1" t="s">
        <v>2</v>
      </c>
      <c r="D67" s="1" t="s">
        <v>61</v>
      </c>
      <c r="E67" s="1">
        <v>1638.63</v>
      </c>
    </row>
    <row r="68" spans="1:5" x14ac:dyDescent="0.3">
      <c r="A68" s="46">
        <v>45189</v>
      </c>
      <c r="B68" s="1" t="s">
        <v>20</v>
      </c>
      <c r="C68" s="1" t="s">
        <v>26</v>
      </c>
      <c r="D68" s="1" t="s">
        <v>23</v>
      </c>
      <c r="E68" s="1">
        <v>1030.33</v>
      </c>
    </row>
    <row r="69" spans="1:5" x14ac:dyDescent="0.3">
      <c r="A69" s="46">
        <v>45225</v>
      </c>
      <c r="B69" s="1" t="s">
        <v>19</v>
      </c>
      <c r="C69" s="1" t="s">
        <v>26</v>
      </c>
      <c r="D69" s="1" t="s">
        <v>23</v>
      </c>
      <c r="E69" s="1">
        <v>2586.5500000000002</v>
      </c>
    </row>
    <row r="70" spans="1:5" x14ac:dyDescent="0.3">
      <c r="A70" s="46">
        <v>45130</v>
      </c>
      <c r="B70" s="1" t="s">
        <v>18</v>
      </c>
      <c r="C70" s="1" t="s">
        <v>25</v>
      </c>
      <c r="D70" s="1" t="s">
        <v>61</v>
      </c>
      <c r="E70" s="1">
        <v>170.72</v>
      </c>
    </row>
    <row r="71" spans="1:5" x14ac:dyDescent="0.3">
      <c r="A71" s="46">
        <v>45088</v>
      </c>
      <c r="B71" s="1" t="s">
        <v>57</v>
      </c>
      <c r="C71" s="1" t="s">
        <v>60</v>
      </c>
      <c r="D71" s="1" t="s">
        <v>21</v>
      </c>
      <c r="E71" s="1">
        <v>1925.43</v>
      </c>
    </row>
    <row r="72" spans="1:5" x14ac:dyDescent="0.3">
      <c r="A72" s="46">
        <v>45009</v>
      </c>
      <c r="B72" s="1" t="s">
        <v>20</v>
      </c>
      <c r="C72" s="1" t="s">
        <v>60</v>
      </c>
      <c r="D72" s="1" t="s">
        <v>22</v>
      </c>
      <c r="E72" s="1">
        <v>333.51</v>
      </c>
    </row>
    <row r="73" spans="1:5" x14ac:dyDescent="0.3">
      <c r="A73" s="46">
        <v>44984</v>
      </c>
      <c r="B73" s="1" t="s">
        <v>59</v>
      </c>
      <c r="C73" s="1" t="s">
        <v>55</v>
      </c>
      <c r="D73" s="1" t="s">
        <v>21</v>
      </c>
      <c r="E73" s="1">
        <v>172.17</v>
      </c>
    </row>
    <row r="74" spans="1:5" x14ac:dyDescent="0.3">
      <c r="A74" s="46">
        <v>45020</v>
      </c>
      <c r="B74" s="1" t="s">
        <v>59</v>
      </c>
      <c r="C74" s="1" t="s">
        <v>26</v>
      </c>
      <c r="D74" s="1" t="s">
        <v>58</v>
      </c>
      <c r="E74" s="1">
        <v>1105.18</v>
      </c>
    </row>
    <row r="75" spans="1:5" x14ac:dyDescent="0.3">
      <c r="A75" s="46">
        <v>44955</v>
      </c>
      <c r="B75" s="1" t="s">
        <v>59</v>
      </c>
      <c r="C75" s="1" t="s">
        <v>26</v>
      </c>
      <c r="D75" s="1" t="s">
        <v>61</v>
      </c>
      <c r="E75" s="1">
        <v>757.82</v>
      </c>
    </row>
    <row r="76" spans="1:5" x14ac:dyDescent="0.3">
      <c r="A76" s="46">
        <v>45038</v>
      </c>
      <c r="B76" s="1" t="s">
        <v>57</v>
      </c>
      <c r="C76" s="1" t="s">
        <v>60</v>
      </c>
      <c r="D76" s="1" t="s">
        <v>56</v>
      </c>
      <c r="E76" s="1">
        <v>1192.0899999999999</v>
      </c>
    </row>
    <row r="77" spans="1:5" x14ac:dyDescent="0.3">
      <c r="A77" s="46">
        <v>45279</v>
      </c>
      <c r="B77" s="1" t="s">
        <v>20</v>
      </c>
      <c r="C77" s="1" t="s">
        <v>26</v>
      </c>
      <c r="D77" s="1" t="s">
        <v>22</v>
      </c>
      <c r="E77" s="1">
        <v>1552.36</v>
      </c>
    </row>
    <row r="78" spans="1:5" x14ac:dyDescent="0.3">
      <c r="A78" s="46">
        <v>44966</v>
      </c>
      <c r="B78" s="1" t="s">
        <v>18</v>
      </c>
      <c r="C78" s="1" t="s">
        <v>2</v>
      </c>
      <c r="D78" s="1" t="s">
        <v>58</v>
      </c>
      <c r="E78" s="1">
        <v>1241.3900000000001</v>
      </c>
    </row>
    <row r="79" spans="1:5" x14ac:dyDescent="0.3">
      <c r="A79" s="46">
        <v>45052</v>
      </c>
      <c r="B79" s="1" t="s">
        <v>20</v>
      </c>
      <c r="C79" s="1" t="s">
        <v>60</v>
      </c>
      <c r="D79" s="1" t="s">
        <v>61</v>
      </c>
      <c r="E79" s="1">
        <v>1469.99</v>
      </c>
    </row>
    <row r="80" spans="1:5" x14ac:dyDescent="0.3">
      <c r="A80" s="46">
        <v>45161</v>
      </c>
      <c r="B80" s="1" t="s">
        <v>20</v>
      </c>
      <c r="C80" s="1" t="s">
        <v>55</v>
      </c>
      <c r="D80" s="1" t="s">
        <v>21</v>
      </c>
      <c r="E80" s="1">
        <v>330.99</v>
      </c>
    </row>
    <row r="81" spans="1:5" x14ac:dyDescent="0.3">
      <c r="A81" s="46">
        <v>45250</v>
      </c>
      <c r="B81" s="1" t="s">
        <v>19</v>
      </c>
      <c r="C81" s="1" t="s">
        <v>26</v>
      </c>
      <c r="D81" s="1" t="s">
        <v>56</v>
      </c>
      <c r="E81" s="1">
        <v>878.59</v>
      </c>
    </row>
    <row r="82" spans="1:5" x14ac:dyDescent="0.3">
      <c r="A82" s="46">
        <v>45000</v>
      </c>
      <c r="B82" s="1" t="s">
        <v>20</v>
      </c>
      <c r="C82" s="1" t="s">
        <v>26</v>
      </c>
      <c r="D82" s="1" t="s">
        <v>22</v>
      </c>
      <c r="E82" s="1">
        <v>630.57000000000005</v>
      </c>
    </row>
    <row r="83" spans="1:5" x14ac:dyDescent="0.3">
      <c r="A83" s="46">
        <v>45236</v>
      </c>
      <c r="B83" s="1" t="s">
        <v>59</v>
      </c>
      <c r="C83" s="1" t="s">
        <v>25</v>
      </c>
      <c r="D83" s="1" t="s">
        <v>58</v>
      </c>
      <c r="E83" s="1">
        <v>1613.03</v>
      </c>
    </row>
    <row r="84" spans="1:5" x14ac:dyDescent="0.3">
      <c r="A84" s="46">
        <v>45010</v>
      </c>
      <c r="B84" s="1" t="s">
        <v>57</v>
      </c>
      <c r="C84" s="1" t="s">
        <v>2</v>
      </c>
      <c r="D84" s="1" t="s">
        <v>23</v>
      </c>
      <c r="E84" s="1">
        <v>1970.42</v>
      </c>
    </row>
    <row r="85" spans="1:5" x14ac:dyDescent="0.3">
      <c r="A85" s="46">
        <v>45098</v>
      </c>
      <c r="B85" s="1" t="s">
        <v>59</v>
      </c>
      <c r="C85" s="1" t="s">
        <v>26</v>
      </c>
      <c r="D85" s="1" t="s">
        <v>61</v>
      </c>
      <c r="E85" s="1">
        <v>1433.99</v>
      </c>
    </row>
    <row r="86" spans="1:5" x14ac:dyDescent="0.3">
      <c r="A86" s="46">
        <v>45249</v>
      </c>
      <c r="B86" s="1" t="s">
        <v>59</v>
      </c>
      <c r="C86" s="1" t="s">
        <v>26</v>
      </c>
      <c r="D86" s="1" t="s">
        <v>23</v>
      </c>
      <c r="E86" s="1">
        <v>599.35</v>
      </c>
    </row>
    <row r="87" spans="1:5" x14ac:dyDescent="0.3">
      <c r="A87" s="46">
        <v>44932</v>
      </c>
      <c r="B87" s="1" t="s">
        <v>59</v>
      </c>
      <c r="C87" s="1" t="s">
        <v>2</v>
      </c>
      <c r="D87" s="1" t="s">
        <v>23</v>
      </c>
      <c r="E87" s="1">
        <v>1501.84</v>
      </c>
    </row>
    <row r="88" spans="1:5" x14ac:dyDescent="0.3">
      <c r="A88" s="46">
        <v>45077</v>
      </c>
      <c r="B88" s="1" t="s">
        <v>59</v>
      </c>
      <c r="C88" s="1" t="s">
        <v>26</v>
      </c>
      <c r="D88" s="1" t="s">
        <v>61</v>
      </c>
      <c r="E88" s="1">
        <v>1149.7</v>
      </c>
    </row>
    <row r="89" spans="1:5" x14ac:dyDescent="0.3">
      <c r="A89" s="46">
        <v>44967</v>
      </c>
      <c r="B89" s="1" t="s">
        <v>20</v>
      </c>
      <c r="C89" s="1" t="s">
        <v>25</v>
      </c>
      <c r="D89" s="1" t="s">
        <v>56</v>
      </c>
      <c r="E89" s="1">
        <v>1834.67</v>
      </c>
    </row>
    <row r="90" spans="1:5" x14ac:dyDescent="0.3">
      <c r="A90" s="46">
        <v>45016</v>
      </c>
      <c r="B90" s="1" t="s">
        <v>19</v>
      </c>
      <c r="C90" s="1" t="s">
        <v>60</v>
      </c>
      <c r="D90" s="1" t="s">
        <v>22</v>
      </c>
      <c r="E90" s="1">
        <v>1322.7</v>
      </c>
    </row>
    <row r="91" spans="1:5" x14ac:dyDescent="0.3">
      <c r="A91" s="46">
        <v>45154</v>
      </c>
      <c r="B91" s="1" t="s">
        <v>18</v>
      </c>
      <c r="C91" s="1" t="s">
        <v>55</v>
      </c>
      <c r="D91" s="1" t="s">
        <v>22</v>
      </c>
      <c r="E91" s="1">
        <v>681.93</v>
      </c>
    </row>
    <row r="92" spans="1:5" x14ac:dyDescent="0.3">
      <c r="A92" s="46">
        <v>45056</v>
      </c>
      <c r="B92" s="1" t="s">
        <v>18</v>
      </c>
      <c r="C92" s="1" t="s">
        <v>55</v>
      </c>
      <c r="D92" s="1" t="s">
        <v>21</v>
      </c>
      <c r="E92" s="1">
        <v>743.88</v>
      </c>
    </row>
    <row r="93" spans="1:5" x14ac:dyDescent="0.3">
      <c r="A93" s="46">
        <v>45221</v>
      </c>
      <c r="B93" s="1" t="s">
        <v>59</v>
      </c>
      <c r="C93" s="1" t="s">
        <v>2</v>
      </c>
      <c r="D93" s="1" t="s">
        <v>23</v>
      </c>
      <c r="E93" s="1">
        <v>260.13</v>
      </c>
    </row>
    <row r="94" spans="1:5" x14ac:dyDescent="0.3">
      <c r="A94" s="46">
        <v>45063</v>
      </c>
      <c r="B94" s="1" t="s">
        <v>59</v>
      </c>
      <c r="C94" s="1" t="s">
        <v>25</v>
      </c>
      <c r="D94" s="1" t="s">
        <v>23</v>
      </c>
      <c r="E94" s="1">
        <v>1438.79</v>
      </c>
    </row>
    <row r="95" spans="1:5" x14ac:dyDescent="0.3">
      <c r="A95" s="46">
        <v>45208</v>
      </c>
      <c r="B95" s="1" t="s">
        <v>59</v>
      </c>
      <c r="C95" s="1" t="s">
        <v>26</v>
      </c>
      <c r="D95" s="1" t="s">
        <v>21</v>
      </c>
      <c r="E95" s="1">
        <v>1589.12</v>
      </c>
    </row>
    <row r="96" spans="1:5" x14ac:dyDescent="0.3">
      <c r="A96" s="46">
        <v>45248</v>
      </c>
      <c r="B96" s="1" t="s">
        <v>59</v>
      </c>
      <c r="C96" s="1" t="s">
        <v>2</v>
      </c>
      <c r="D96" s="1" t="s">
        <v>61</v>
      </c>
      <c r="E96" s="1">
        <v>779.67</v>
      </c>
    </row>
    <row r="97" spans="1:5" x14ac:dyDescent="0.3">
      <c r="A97" s="46">
        <v>44954</v>
      </c>
      <c r="B97" s="1" t="s">
        <v>18</v>
      </c>
      <c r="C97" s="1" t="s">
        <v>26</v>
      </c>
      <c r="D97" s="1" t="s">
        <v>58</v>
      </c>
      <c r="E97" s="1">
        <v>121.49</v>
      </c>
    </row>
    <row r="98" spans="1:5" x14ac:dyDescent="0.3">
      <c r="A98" s="46">
        <v>45225</v>
      </c>
      <c r="B98" s="1" t="s">
        <v>57</v>
      </c>
      <c r="C98" s="1" t="s">
        <v>55</v>
      </c>
      <c r="D98" s="1" t="s">
        <v>23</v>
      </c>
      <c r="E98" s="1">
        <v>608.05999999999995</v>
      </c>
    </row>
    <row r="99" spans="1:5" x14ac:dyDescent="0.3">
      <c r="A99" s="46">
        <v>44935</v>
      </c>
      <c r="B99" s="1" t="s">
        <v>19</v>
      </c>
      <c r="C99" s="1" t="s">
        <v>55</v>
      </c>
      <c r="D99" s="1" t="s">
        <v>61</v>
      </c>
      <c r="E99" s="1">
        <v>471.72</v>
      </c>
    </row>
    <row r="100" spans="1:5" x14ac:dyDescent="0.3">
      <c r="A100" s="46">
        <v>44970</v>
      </c>
      <c r="B100" s="1" t="s">
        <v>59</v>
      </c>
      <c r="C100" s="1" t="s">
        <v>2</v>
      </c>
      <c r="D100" s="1" t="s">
        <v>61</v>
      </c>
      <c r="E100" s="1">
        <v>772.72</v>
      </c>
    </row>
    <row r="101" spans="1:5" x14ac:dyDescent="0.3">
      <c r="A101" s="46">
        <v>45256</v>
      </c>
      <c r="B101" s="1" t="s">
        <v>59</v>
      </c>
      <c r="C101" s="1" t="s">
        <v>25</v>
      </c>
      <c r="D101" s="1" t="s">
        <v>22</v>
      </c>
      <c r="E101" s="1">
        <v>2029.87</v>
      </c>
    </row>
    <row r="102" spans="1:5" x14ac:dyDescent="0.3">
      <c r="A102" s="46">
        <v>45177</v>
      </c>
      <c r="B102" s="1" t="s">
        <v>59</v>
      </c>
      <c r="C102" s="1" t="s">
        <v>2</v>
      </c>
      <c r="D102" s="1" t="s">
        <v>23</v>
      </c>
      <c r="E102" s="1">
        <v>1912.7</v>
      </c>
    </row>
    <row r="103" spans="1:5" x14ac:dyDescent="0.3">
      <c r="A103" s="46">
        <v>45244</v>
      </c>
      <c r="B103" s="1" t="s">
        <v>18</v>
      </c>
      <c r="C103" s="1" t="s">
        <v>2</v>
      </c>
      <c r="D103" s="1" t="s">
        <v>61</v>
      </c>
      <c r="E103" s="1">
        <v>1460.48</v>
      </c>
    </row>
    <row r="104" spans="1:5" x14ac:dyDescent="0.3">
      <c r="A104" s="46">
        <v>45141</v>
      </c>
      <c r="B104" s="1" t="s">
        <v>59</v>
      </c>
      <c r="C104" s="1" t="s">
        <v>25</v>
      </c>
      <c r="D104" s="1" t="s">
        <v>22</v>
      </c>
      <c r="E104" s="1">
        <v>1419.67</v>
      </c>
    </row>
    <row r="105" spans="1:5" x14ac:dyDescent="0.3">
      <c r="A105" s="46">
        <v>45138</v>
      </c>
      <c r="B105" s="1" t="s">
        <v>19</v>
      </c>
      <c r="C105" s="1" t="s">
        <v>2</v>
      </c>
      <c r="D105" s="1" t="s">
        <v>23</v>
      </c>
      <c r="E105" s="1">
        <v>917.7</v>
      </c>
    </row>
    <row r="106" spans="1:5" x14ac:dyDescent="0.3">
      <c r="A106" s="46">
        <v>45241</v>
      </c>
      <c r="B106" s="1" t="s">
        <v>57</v>
      </c>
      <c r="C106" s="1" t="s">
        <v>60</v>
      </c>
      <c r="D106" s="1" t="s">
        <v>21</v>
      </c>
      <c r="E106" s="1">
        <v>2550.58</v>
      </c>
    </row>
    <row r="107" spans="1:5" x14ac:dyDescent="0.3">
      <c r="A107" s="46">
        <v>45155</v>
      </c>
      <c r="B107" s="1" t="s">
        <v>57</v>
      </c>
      <c r="C107" s="1" t="s">
        <v>25</v>
      </c>
      <c r="D107" s="1" t="s">
        <v>56</v>
      </c>
      <c r="E107" s="1">
        <v>1192.03</v>
      </c>
    </row>
    <row r="108" spans="1:5" x14ac:dyDescent="0.3">
      <c r="A108" s="46">
        <v>45178</v>
      </c>
      <c r="B108" s="1" t="s">
        <v>18</v>
      </c>
      <c r="C108" s="1" t="s">
        <v>2</v>
      </c>
      <c r="D108" s="1" t="s">
        <v>61</v>
      </c>
      <c r="E108" s="1">
        <v>2412</v>
      </c>
    </row>
    <row r="109" spans="1:5" x14ac:dyDescent="0.3">
      <c r="A109" s="46">
        <v>45141</v>
      </c>
      <c r="B109" s="1" t="s">
        <v>59</v>
      </c>
      <c r="C109" s="1" t="s">
        <v>2</v>
      </c>
      <c r="D109" s="1" t="s">
        <v>61</v>
      </c>
      <c r="E109" s="1">
        <v>2010.28</v>
      </c>
    </row>
    <row r="110" spans="1:5" x14ac:dyDescent="0.3">
      <c r="A110" s="46">
        <v>44984</v>
      </c>
      <c r="B110" s="1" t="s">
        <v>19</v>
      </c>
      <c r="C110" s="1" t="s">
        <v>25</v>
      </c>
      <c r="D110" s="1" t="s">
        <v>61</v>
      </c>
      <c r="E110" s="1">
        <v>1323.22</v>
      </c>
    </row>
    <row r="111" spans="1:5" x14ac:dyDescent="0.3">
      <c r="A111" s="46">
        <v>45009</v>
      </c>
      <c r="B111" s="1" t="s">
        <v>20</v>
      </c>
      <c r="C111" s="1" t="s">
        <v>25</v>
      </c>
      <c r="D111" s="1" t="s">
        <v>23</v>
      </c>
      <c r="E111" s="1">
        <v>2667.45</v>
      </c>
    </row>
    <row r="112" spans="1:5" x14ac:dyDescent="0.3">
      <c r="A112" s="46">
        <v>45280</v>
      </c>
      <c r="B112" s="1" t="s">
        <v>57</v>
      </c>
      <c r="C112" s="1" t="s">
        <v>60</v>
      </c>
      <c r="D112" s="1" t="s">
        <v>58</v>
      </c>
      <c r="E112" s="1">
        <v>350.21</v>
      </c>
    </row>
    <row r="113" spans="1:5" x14ac:dyDescent="0.3">
      <c r="A113" s="46">
        <v>45290</v>
      </c>
      <c r="B113" s="1" t="s">
        <v>59</v>
      </c>
      <c r="C113" s="1" t="s">
        <v>25</v>
      </c>
      <c r="D113" s="1" t="s">
        <v>23</v>
      </c>
      <c r="E113" s="1">
        <v>1138.42</v>
      </c>
    </row>
    <row r="114" spans="1:5" x14ac:dyDescent="0.3">
      <c r="A114" s="46">
        <v>45244</v>
      </c>
      <c r="B114" s="1" t="s">
        <v>19</v>
      </c>
      <c r="C114" s="1" t="s">
        <v>55</v>
      </c>
      <c r="D114" s="1" t="s">
        <v>61</v>
      </c>
      <c r="E114" s="1">
        <v>523.42999999999995</v>
      </c>
    </row>
    <row r="115" spans="1:5" x14ac:dyDescent="0.3">
      <c r="A115" s="46">
        <v>45198</v>
      </c>
      <c r="B115" s="1" t="s">
        <v>59</v>
      </c>
      <c r="C115" s="1" t="s">
        <v>25</v>
      </c>
      <c r="D115" s="1" t="s">
        <v>56</v>
      </c>
      <c r="E115" s="1">
        <v>2023.13</v>
      </c>
    </row>
    <row r="116" spans="1:5" x14ac:dyDescent="0.3">
      <c r="A116" s="46">
        <v>45215</v>
      </c>
      <c r="B116" s="1" t="s">
        <v>18</v>
      </c>
      <c r="C116" s="1" t="s">
        <v>26</v>
      </c>
      <c r="D116" s="1" t="s">
        <v>22</v>
      </c>
      <c r="E116" s="1">
        <v>1019.06</v>
      </c>
    </row>
    <row r="117" spans="1:5" x14ac:dyDescent="0.3">
      <c r="A117" s="46">
        <v>45144</v>
      </c>
      <c r="B117" s="1" t="s">
        <v>59</v>
      </c>
      <c r="C117" s="1" t="s">
        <v>2</v>
      </c>
      <c r="D117" s="1" t="s">
        <v>23</v>
      </c>
      <c r="E117" s="1">
        <v>2143.7600000000002</v>
      </c>
    </row>
    <row r="118" spans="1:5" x14ac:dyDescent="0.3">
      <c r="A118" s="46">
        <v>45145</v>
      </c>
      <c r="B118" s="1" t="s">
        <v>59</v>
      </c>
      <c r="C118" s="1" t="s">
        <v>2</v>
      </c>
      <c r="D118" s="1" t="s">
        <v>21</v>
      </c>
      <c r="E118" s="1">
        <v>430.24</v>
      </c>
    </row>
    <row r="119" spans="1:5" x14ac:dyDescent="0.3">
      <c r="A119" s="46">
        <v>45257</v>
      </c>
      <c r="B119" s="1" t="s">
        <v>57</v>
      </c>
      <c r="C119" s="1" t="s">
        <v>60</v>
      </c>
      <c r="D119" s="1" t="s">
        <v>22</v>
      </c>
      <c r="E119" s="1">
        <v>1831.49</v>
      </c>
    </row>
    <row r="120" spans="1:5" x14ac:dyDescent="0.3">
      <c r="A120" s="46">
        <v>45101</v>
      </c>
      <c r="B120" s="1" t="s">
        <v>59</v>
      </c>
      <c r="C120" s="1" t="s">
        <v>55</v>
      </c>
      <c r="D120" s="1" t="s">
        <v>22</v>
      </c>
      <c r="E120" s="1">
        <v>2059.38</v>
      </c>
    </row>
    <row r="121" spans="1:5" x14ac:dyDescent="0.3">
      <c r="A121" s="46">
        <v>45154</v>
      </c>
      <c r="B121" s="1" t="s">
        <v>19</v>
      </c>
      <c r="C121" s="1" t="s">
        <v>2</v>
      </c>
      <c r="D121" s="1" t="s">
        <v>22</v>
      </c>
      <c r="E121" s="1">
        <v>1480.89</v>
      </c>
    </row>
    <row r="122" spans="1:5" x14ac:dyDescent="0.3">
      <c r="A122" s="46">
        <v>45048</v>
      </c>
      <c r="B122" s="1" t="s">
        <v>18</v>
      </c>
      <c r="C122" s="1" t="s">
        <v>60</v>
      </c>
      <c r="D122" s="1" t="s">
        <v>61</v>
      </c>
      <c r="E122" s="1">
        <v>220.96</v>
      </c>
    </row>
    <row r="123" spans="1:5" x14ac:dyDescent="0.3">
      <c r="A123" s="46">
        <v>45151</v>
      </c>
      <c r="B123" s="1" t="s">
        <v>20</v>
      </c>
      <c r="C123" s="1" t="s">
        <v>26</v>
      </c>
      <c r="D123" s="1" t="s">
        <v>22</v>
      </c>
      <c r="E123" s="1">
        <v>754.43</v>
      </c>
    </row>
    <row r="124" spans="1:5" x14ac:dyDescent="0.3">
      <c r="A124" s="46">
        <v>45052</v>
      </c>
      <c r="B124" s="1" t="s">
        <v>57</v>
      </c>
      <c r="C124" s="1" t="s">
        <v>25</v>
      </c>
      <c r="D124" s="1" t="s">
        <v>22</v>
      </c>
      <c r="E124" s="1">
        <v>1089.6199999999999</v>
      </c>
    </row>
    <row r="125" spans="1:5" x14ac:dyDescent="0.3">
      <c r="A125" s="46">
        <v>45135</v>
      </c>
      <c r="B125" s="1" t="s">
        <v>57</v>
      </c>
      <c r="C125" s="1" t="s">
        <v>26</v>
      </c>
      <c r="D125" s="1" t="s">
        <v>21</v>
      </c>
      <c r="E125" s="1">
        <v>1732.95</v>
      </c>
    </row>
    <row r="126" spans="1:5" x14ac:dyDescent="0.3">
      <c r="A126" s="46">
        <v>44954</v>
      </c>
      <c r="B126" s="1" t="s">
        <v>59</v>
      </c>
      <c r="C126" s="1" t="s">
        <v>55</v>
      </c>
      <c r="D126" s="1" t="s">
        <v>61</v>
      </c>
      <c r="E126" s="1">
        <v>1632.7</v>
      </c>
    </row>
    <row r="127" spans="1:5" x14ac:dyDescent="0.3">
      <c r="A127" s="46">
        <v>45225</v>
      </c>
      <c r="B127" s="1" t="s">
        <v>19</v>
      </c>
      <c r="C127" s="1" t="s">
        <v>2</v>
      </c>
      <c r="D127" s="1" t="s">
        <v>22</v>
      </c>
      <c r="E127" s="1">
        <v>1948.49</v>
      </c>
    </row>
    <row r="128" spans="1:5" x14ac:dyDescent="0.3">
      <c r="A128" s="46">
        <v>45141</v>
      </c>
      <c r="B128" s="1" t="s">
        <v>18</v>
      </c>
      <c r="C128" s="1" t="s">
        <v>25</v>
      </c>
      <c r="D128" s="1" t="s">
        <v>21</v>
      </c>
      <c r="E128" s="1">
        <v>1634.41</v>
      </c>
    </row>
    <row r="129" spans="1:5" x14ac:dyDescent="0.3">
      <c r="A129" s="46">
        <v>44964</v>
      </c>
      <c r="B129" s="1" t="s">
        <v>19</v>
      </c>
      <c r="C129" s="1" t="s">
        <v>25</v>
      </c>
      <c r="D129" s="1" t="s">
        <v>21</v>
      </c>
      <c r="E129" s="1">
        <v>1536.34</v>
      </c>
    </row>
    <row r="130" spans="1:5" x14ac:dyDescent="0.3">
      <c r="A130" s="46">
        <v>44965</v>
      </c>
      <c r="B130" s="1" t="s">
        <v>57</v>
      </c>
      <c r="C130" s="1" t="s">
        <v>26</v>
      </c>
      <c r="D130" s="1" t="s">
        <v>22</v>
      </c>
      <c r="E130" s="1">
        <v>1596.12</v>
      </c>
    </row>
    <row r="131" spans="1:5" x14ac:dyDescent="0.3">
      <c r="A131" s="46">
        <v>44979</v>
      </c>
      <c r="B131" s="1" t="s">
        <v>19</v>
      </c>
      <c r="C131" s="1" t="s">
        <v>2</v>
      </c>
      <c r="D131" s="1" t="s">
        <v>22</v>
      </c>
      <c r="E131" s="1">
        <v>1093.3399999999999</v>
      </c>
    </row>
    <row r="132" spans="1:5" x14ac:dyDescent="0.3">
      <c r="A132" s="46">
        <v>45165</v>
      </c>
      <c r="B132" s="1" t="s">
        <v>59</v>
      </c>
      <c r="C132" s="1" t="s">
        <v>26</v>
      </c>
      <c r="D132" s="1" t="s">
        <v>22</v>
      </c>
      <c r="E132" s="1">
        <v>2257.6</v>
      </c>
    </row>
    <row r="133" spans="1:5" x14ac:dyDescent="0.3">
      <c r="A133" s="46">
        <v>45196</v>
      </c>
      <c r="B133" s="1" t="s">
        <v>59</v>
      </c>
      <c r="C133" s="1" t="s">
        <v>26</v>
      </c>
      <c r="D133" s="1" t="s">
        <v>22</v>
      </c>
      <c r="E133" s="1">
        <v>1193.43</v>
      </c>
    </row>
    <row r="134" spans="1:5" x14ac:dyDescent="0.3">
      <c r="A134" s="46">
        <v>44978</v>
      </c>
      <c r="B134" s="1" t="s">
        <v>19</v>
      </c>
      <c r="C134" s="1" t="s">
        <v>26</v>
      </c>
      <c r="D134" s="1" t="s">
        <v>56</v>
      </c>
      <c r="E134" s="1">
        <v>1884.25</v>
      </c>
    </row>
    <row r="135" spans="1:5" x14ac:dyDescent="0.3">
      <c r="A135" s="46">
        <v>45162</v>
      </c>
      <c r="B135" s="1" t="s">
        <v>19</v>
      </c>
      <c r="C135" s="1" t="s">
        <v>25</v>
      </c>
      <c r="D135" s="1" t="s">
        <v>21</v>
      </c>
      <c r="E135" s="1">
        <v>2427.9299999999998</v>
      </c>
    </row>
    <row r="136" spans="1:5" x14ac:dyDescent="0.3">
      <c r="A136" s="46">
        <v>45271</v>
      </c>
      <c r="B136" s="1" t="s">
        <v>59</v>
      </c>
      <c r="C136" s="1" t="s">
        <v>26</v>
      </c>
      <c r="D136" s="1" t="s">
        <v>61</v>
      </c>
      <c r="E136" s="1">
        <v>2589.86</v>
      </c>
    </row>
    <row r="137" spans="1:5" x14ac:dyDescent="0.3">
      <c r="A137" s="46">
        <v>45038</v>
      </c>
      <c r="B137" s="1" t="s">
        <v>20</v>
      </c>
      <c r="C137" s="1" t="s">
        <v>25</v>
      </c>
      <c r="D137" s="1" t="s">
        <v>21</v>
      </c>
      <c r="E137" s="1">
        <v>1853.7</v>
      </c>
    </row>
    <row r="138" spans="1:5" x14ac:dyDescent="0.3">
      <c r="A138" s="46">
        <v>45020</v>
      </c>
      <c r="B138" s="1" t="s">
        <v>59</v>
      </c>
      <c r="C138" s="1" t="s">
        <v>2</v>
      </c>
      <c r="D138" s="1" t="s">
        <v>23</v>
      </c>
      <c r="E138" s="1">
        <v>2100.2600000000002</v>
      </c>
    </row>
    <row r="139" spans="1:5" x14ac:dyDescent="0.3">
      <c r="A139" s="46">
        <v>45169</v>
      </c>
      <c r="B139" s="1" t="s">
        <v>59</v>
      </c>
      <c r="C139" s="1" t="s">
        <v>26</v>
      </c>
      <c r="D139" s="1" t="s">
        <v>58</v>
      </c>
      <c r="E139" s="1">
        <v>1399.02</v>
      </c>
    </row>
    <row r="140" spans="1:5" x14ac:dyDescent="0.3">
      <c r="A140" s="46">
        <v>45026</v>
      </c>
      <c r="B140" s="1" t="s">
        <v>20</v>
      </c>
      <c r="C140" s="1" t="s">
        <v>25</v>
      </c>
      <c r="D140" s="1" t="s">
        <v>22</v>
      </c>
      <c r="E140" s="1">
        <v>1805.63</v>
      </c>
    </row>
    <row r="141" spans="1:5" x14ac:dyDescent="0.3">
      <c r="A141" s="46">
        <v>45087</v>
      </c>
      <c r="B141" s="1" t="s">
        <v>19</v>
      </c>
      <c r="C141" s="1" t="s">
        <v>2</v>
      </c>
      <c r="D141" s="1" t="s">
        <v>58</v>
      </c>
      <c r="E141" s="1">
        <v>874.05</v>
      </c>
    </row>
    <row r="142" spans="1:5" x14ac:dyDescent="0.3">
      <c r="A142" s="46">
        <v>45041</v>
      </c>
      <c r="B142" s="1" t="s">
        <v>20</v>
      </c>
      <c r="C142" s="1" t="s">
        <v>55</v>
      </c>
      <c r="D142" s="1" t="s">
        <v>21</v>
      </c>
      <c r="E142" s="1">
        <v>1055.92</v>
      </c>
    </row>
    <row r="143" spans="1:5" x14ac:dyDescent="0.3">
      <c r="A143" s="46">
        <v>45096</v>
      </c>
      <c r="B143" s="1" t="s">
        <v>59</v>
      </c>
      <c r="C143" s="1" t="s">
        <v>2</v>
      </c>
      <c r="D143" s="1" t="s">
        <v>56</v>
      </c>
      <c r="E143" s="1">
        <v>2146.2399999999998</v>
      </c>
    </row>
    <row r="144" spans="1:5" x14ac:dyDescent="0.3">
      <c r="A144" s="46">
        <v>44989</v>
      </c>
      <c r="B144" s="1" t="s">
        <v>19</v>
      </c>
      <c r="C144" s="1" t="s">
        <v>26</v>
      </c>
      <c r="D144" s="1" t="s">
        <v>21</v>
      </c>
      <c r="E144" s="1">
        <v>2205.67</v>
      </c>
    </row>
    <row r="145" spans="1:5" x14ac:dyDescent="0.3">
      <c r="A145" s="46">
        <v>44981</v>
      </c>
      <c r="B145" s="1" t="s">
        <v>57</v>
      </c>
      <c r="C145" s="1" t="s">
        <v>25</v>
      </c>
      <c r="D145" s="1" t="s">
        <v>23</v>
      </c>
      <c r="E145" s="1">
        <v>1948.26</v>
      </c>
    </row>
    <row r="146" spans="1:5" x14ac:dyDescent="0.3">
      <c r="A146" s="46">
        <v>45268</v>
      </c>
      <c r="B146" s="1" t="s">
        <v>59</v>
      </c>
      <c r="C146" s="1" t="s">
        <v>26</v>
      </c>
      <c r="D146" s="1" t="s">
        <v>61</v>
      </c>
      <c r="E146" s="1">
        <v>2536.8000000000002</v>
      </c>
    </row>
    <row r="147" spans="1:5" x14ac:dyDescent="0.3">
      <c r="A147" s="46">
        <v>45258</v>
      </c>
      <c r="B147" s="1" t="s">
        <v>20</v>
      </c>
      <c r="C147" s="1" t="s">
        <v>60</v>
      </c>
      <c r="D147" s="1" t="s">
        <v>21</v>
      </c>
      <c r="E147" s="1">
        <v>2386.9299999999998</v>
      </c>
    </row>
    <row r="148" spans="1:5" x14ac:dyDescent="0.3">
      <c r="A148" s="46">
        <v>45097</v>
      </c>
      <c r="B148" s="1" t="s">
        <v>57</v>
      </c>
      <c r="C148" s="1" t="s">
        <v>26</v>
      </c>
      <c r="D148" s="1" t="s">
        <v>58</v>
      </c>
      <c r="E148" s="1">
        <v>1920.39</v>
      </c>
    </row>
    <row r="149" spans="1:5" x14ac:dyDescent="0.3">
      <c r="A149" s="46">
        <v>45247</v>
      </c>
      <c r="B149" s="1" t="s">
        <v>59</v>
      </c>
      <c r="C149" s="1" t="s">
        <v>55</v>
      </c>
      <c r="D149" s="1" t="s">
        <v>23</v>
      </c>
      <c r="E149" s="1">
        <v>1067.06</v>
      </c>
    </row>
    <row r="150" spans="1:5" x14ac:dyDescent="0.3">
      <c r="A150" s="46">
        <v>45162</v>
      </c>
      <c r="B150" s="1" t="s">
        <v>18</v>
      </c>
      <c r="C150" s="1" t="s">
        <v>25</v>
      </c>
      <c r="D150" s="1" t="s">
        <v>21</v>
      </c>
      <c r="E150" s="1">
        <v>1365.37</v>
      </c>
    </row>
    <row r="151" spans="1:5" x14ac:dyDescent="0.3">
      <c r="A151" s="46">
        <v>45165</v>
      </c>
      <c r="B151" s="1" t="s">
        <v>20</v>
      </c>
      <c r="C151" s="1" t="s">
        <v>60</v>
      </c>
      <c r="D151" s="1" t="s">
        <v>23</v>
      </c>
      <c r="E151" s="1">
        <v>608.82000000000005</v>
      </c>
    </row>
    <row r="152" spans="1:5" x14ac:dyDescent="0.3">
      <c r="A152" s="46">
        <v>45074</v>
      </c>
      <c r="B152" s="1" t="s">
        <v>59</v>
      </c>
      <c r="C152" s="1" t="s">
        <v>2</v>
      </c>
      <c r="D152" s="1" t="s">
        <v>21</v>
      </c>
      <c r="E152" s="1">
        <v>2110.62</v>
      </c>
    </row>
    <row r="153" spans="1:5" x14ac:dyDescent="0.3">
      <c r="A153" s="46">
        <v>45055</v>
      </c>
      <c r="B153" s="1" t="s">
        <v>57</v>
      </c>
      <c r="C153" s="1" t="s">
        <v>55</v>
      </c>
      <c r="D153" s="1" t="s">
        <v>23</v>
      </c>
      <c r="E153" s="1">
        <v>1338.02</v>
      </c>
    </row>
    <row r="154" spans="1:5" x14ac:dyDescent="0.3">
      <c r="A154" s="46">
        <v>45155</v>
      </c>
      <c r="B154" s="1" t="s">
        <v>20</v>
      </c>
      <c r="C154" s="1" t="s">
        <v>55</v>
      </c>
      <c r="D154" s="1" t="s">
        <v>56</v>
      </c>
      <c r="E154" s="1">
        <v>1621.03</v>
      </c>
    </row>
    <row r="155" spans="1:5" x14ac:dyDescent="0.3">
      <c r="A155" s="46">
        <v>45092</v>
      </c>
      <c r="B155" s="1" t="s">
        <v>57</v>
      </c>
      <c r="C155" s="1" t="s">
        <v>2</v>
      </c>
      <c r="D155" s="1" t="s">
        <v>61</v>
      </c>
      <c r="E155" s="1">
        <v>792.7</v>
      </c>
    </row>
    <row r="156" spans="1:5" x14ac:dyDescent="0.3">
      <c r="A156" s="46">
        <v>45083</v>
      </c>
      <c r="B156" s="1" t="s">
        <v>59</v>
      </c>
      <c r="C156" s="1" t="s">
        <v>60</v>
      </c>
      <c r="D156" s="1" t="s">
        <v>61</v>
      </c>
      <c r="E156" s="1">
        <v>700.89</v>
      </c>
    </row>
    <row r="157" spans="1:5" x14ac:dyDescent="0.3">
      <c r="A157" s="46">
        <v>45089</v>
      </c>
      <c r="B157" s="1" t="s">
        <v>57</v>
      </c>
      <c r="C157" s="1" t="s">
        <v>55</v>
      </c>
      <c r="D157" s="1" t="s">
        <v>22</v>
      </c>
      <c r="E157" s="1">
        <v>1572.12</v>
      </c>
    </row>
    <row r="158" spans="1:5" x14ac:dyDescent="0.3">
      <c r="A158" s="46">
        <v>45025</v>
      </c>
      <c r="B158" s="1" t="s">
        <v>59</v>
      </c>
      <c r="C158" s="1" t="s">
        <v>25</v>
      </c>
      <c r="D158" s="1" t="s">
        <v>22</v>
      </c>
      <c r="E158" s="1">
        <v>1582.29</v>
      </c>
    </row>
    <row r="159" spans="1:5" x14ac:dyDescent="0.3">
      <c r="A159" s="46">
        <v>45005</v>
      </c>
      <c r="B159" s="1" t="s">
        <v>59</v>
      </c>
      <c r="C159" s="1" t="s">
        <v>60</v>
      </c>
      <c r="D159" s="1" t="s">
        <v>22</v>
      </c>
      <c r="E159" s="1">
        <v>759.79</v>
      </c>
    </row>
    <row r="160" spans="1:5" x14ac:dyDescent="0.3">
      <c r="A160" s="46">
        <v>45020</v>
      </c>
      <c r="B160" s="1" t="s">
        <v>18</v>
      </c>
      <c r="C160" s="1" t="s">
        <v>60</v>
      </c>
      <c r="D160" s="1" t="s">
        <v>23</v>
      </c>
      <c r="E160" s="1">
        <v>1950.16</v>
      </c>
    </row>
    <row r="161" spans="1:5" x14ac:dyDescent="0.3">
      <c r="A161" s="46">
        <v>45132</v>
      </c>
      <c r="B161" s="1" t="s">
        <v>57</v>
      </c>
      <c r="C161" s="1" t="s">
        <v>25</v>
      </c>
      <c r="D161" s="1" t="s">
        <v>21</v>
      </c>
      <c r="E161" s="1">
        <v>1001.54</v>
      </c>
    </row>
    <row r="162" spans="1:5" x14ac:dyDescent="0.3">
      <c r="A162" s="46">
        <v>44963</v>
      </c>
      <c r="B162" s="1" t="s">
        <v>18</v>
      </c>
      <c r="C162" s="1" t="s">
        <v>25</v>
      </c>
      <c r="D162" s="1" t="s">
        <v>22</v>
      </c>
      <c r="E162" s="1">
        <v>710.11</v>
      </c>
    </row>
    <row r="163" spans="1:5" x14ac:dyDescent="0.3">
      <c r="A163" s="46">
        <v>45095</v>
      </c>
      <c r="B163" s="1" t="s">
        <v>20</v>
      </c>
      <c r="C163" s="1" t="s">
        <v>2</v>
      </c>
      <c r="D163" s="1" t="s">
        <v>58</v>
      </c>
      <c r="E163" s="1">
        <v>1013.22</v>
      </c>
    </row>
    <row r="164" spans="1:5" x14ac:dyDescent="0.3">
      <c r="A164" s="46">
        <v>45167</v>
      </c>
      <c r="B164" s="1" t="s">
        <v>20</v>
      </c>
      <c r="C164" s="1" t="s">
        <v>60</v>
      </c>
      <c r="D164" s="1" t="s">
        <v>56</v>
      </c>
      <c r="E164" s="1">
        <v>132.04</v>
      </c>
    </row>
    <row r="165" spans="1:5" x14ac:dyDescent="0.3">
      <c r="A165" s="46">
        <v>45193</v>
      </c>
      <c r="B165" s="1" t="s">
        <v>19</v>
      </c>
      <c r="C165" s="1" t="s">
        <v>55</v>
      </c>
      <c r="D165" s="1" t="s">
        <v>56</v>
      </c>
      <c r="E165" s="1">
        <v>1949.74</v>
      </c>
    </row>
    <row r="166" spans="1:5" x14ac:dyDescent="0.3">
      <c r="A166" s="46">
        <v>45192</v>
      </c>
      <c r="B166" s="1" t="s">
        <v>59</v>
      </c>
      <c r="C166" s="1" t="s">
        <v>2</v>
      </c>
      <c r="D166" s="1" t="s">
        <v>22</v>
      </c>
      <c r="E166" s="1">
        <v>2574.4</v>
      </c>
    </row>
    <row r="167" spans="1:5" x14ac:dyDescent="0.3">
      <c r="A167" s="46">
        <v>44943</v>
      </c>
      <c r="B167" s="1" t="s">
        <v>59</v>
      </c>
      <c r="C167" s="1" t="s">
        <v>26</v>
      </c>
      <c r="D167" s="1" t="s">
        <v>58</v>
      </c>
      <c r="E167" s="1">
        <v>810.65</v>
      </c>
    </row>
    <row r="168" spans="1:5" x14ac:dyDescent="0.3">
      <c r="A168" s="46">
        <v>45156</v>
      </c>
      <c r="B168" s="1" t="s">
        <v>20</v>
      </c>
      <c r="C168" s="1" t="s">
        <v>26</v>
      </c>
      <c r="D168" s="1" t="s">
        <v>22</v>
      </c>
      <c r="E168" s="1">
        <v>2505.98</v>
      </c>
    </row>
    <row r="169" spans="1:5" x14ac:dyDescent="0.3">
      <c r="A169" s="46">
        <v>45248</v>
      </c>
      <c r="B169" s="1" t="s">
        <v>59</v>
      </c>
      <c r="C169" s="1" t="s">
        <v>26</v>
      </c>
      <c r="D169" s="1" t="s">
        <v>61</v>
      </c>
      <c r="E169" s="1">
        <v>2397.1799999999998</v>
      </c>
    </row>
    <row r="170" spans="1:5" x14ac:dyDescent="0.3">
      <c r="A170" s="46">
        <v>45136</v>
      </c>
      <c r="B170" s="1" t="s">
        <v>57</v>
      </c>
      <c r="C170" s="1" t="s">
        <v>25</v>
      </c>
      <c r="D170" s="1" t="s">
        <v>61</v>
      </c>
      <c r="E170" s="1">
        <v>2091.87</v>
      </c>
    </row>
    <row r="171" spans="1:5" x14ac:dyDescent="0.3">
      <c r="A171" s="46">
        <v>44979</v>
      </c>
      <c r="B171" s="1" t="s">
        <v>19</v>
      </c>
      <c r="C171" s="1" t="s">
        <v>25</v>
      </c>
      <c r="D171" s="1" t="s">
        <v>23</v>
      </c>
      <c r="E171" s="1">
        <v>2540.67</v>
      </c>
    </row>
    <row r="172" spans="1:5" x14ac:dyDescent="0.3">
      <c r="A172" s="46">
        <v>45135</v>
      </c>
      <c r="B172" s="1" t="s">
        <v>18</v>
      </c>
      <c r="C172" s="1" t="s">
        <v>2</v>
      </c>
      <c r="D172" s="1" t="s">
        <v>61</v>
      </c>
      <c r="E172" s="1">
        <v>402.58</v>
      </c>
    </row>
    <row r="173" spans="1:5" x14ac:dyDescent="0.3">
      <c r="A173" s="46">
        <v>45008</v>
      </c>
      <c r="B173" s="1" t="s">
        <v>19</v>
      </c>
      <c r="C173" s="1" t="s">
        <v>26</v>
      </c>
      <c r="D173" s="1" t="s">
        <v>22</v>
      </c>
      <c r="E173" s="1">
        <v>182.6</v>
      </c>
    </row>
    <row r="174" spans="1:5" x14ac:dyDescent="0.3">
      <c r="A174" s="46">
        <v>45287</v>
      </c>
      <c r="B174" s="1" t="s">
        <v>20</v>
      </c>
      <c r="C174" s="1" t="s">
        <v>55</v>
      </c>
      <c r="D174" s="1" t="s">
        <v>22</v>
      </c>
      <c r="E174" s="1">
        <v>1388.49</v>
      </c>
    </row>
    <row r="175" spans="1:5" x14ac:dyDescent="0.3">
      <c r="A175" s="46">
        <v>45159</v>
      </c>
      <c r="B175" s="1" t="s">
        <v>19</v>
      </c>
      <c r="C175" s="1" t="s">
        <v>25</v>
      </c>
      <c r="D175" s="1" t="s">
        <v>58</v>
      </c>
      <c r="E175" s="1">
        <v>2068.39</v>
      </c>
    </row>
    <row r="176" spans="1:5" x14ac:dyDescent="0.3">
      <c r="A176" s="46">
        <v>44938</v>
      </c>
      <c r="B176" s="1" t="s">
        <v>19</v>
      </c>
      <c r="C176" s="1" t="s">
        <v>60</v>
      </c>
      <c r="D176" s="1" t="s">
        <v>61</v>
      </c>
      <c r="E176" s="1">
        <v>1673.88</v>
      </c>
    </row>
    <row r="177" spans="1:5" x14ac:dyDescent="0.3">
      <c r="A177" s="46">
        <v>45250</v>
      </c>
      <c r="B177" s="1" t="s">
        <v>19</v>
      </c>
      <c r="C177" s="1" t="s">
        <v>26</v>
      </c>
      <c r="D177" s="1" t="s">
        <v>23</v>
      </c>
      <c r="E177" s="1">
        <v>2368.91</v>
      </c>
    </row>
    <row r="178" spans="1:5" x14ac:dyDescent="0.3">
      <c r="A178" s="46">
        <v>44937</v>
      </c>
      <c r="B178" s="1" t="s">
        <v>18</v>
      </c>
      <c r="C178" s="1" t="s">
        <v>55</v>
      </c>
      <c r="D178" s="1" t="s">
        <v>21</v>
      </c>
      <c r="E178" s="1">
        <v>2620.89</v>
      </c>
    </row>
    <row r="179" spans="1:5" x14ac:dyDescent="0.3">
      <c r="A179" s="46">
        <v>45152</v>
      </c>
      <c r="B179" s="1" t="s">
        <v>19</v>
      </c>
      <c r="C179" s="1" t="s">
        <v>2</v>
      </c>
      <c r="D179" s="1" t="s">
        <v>22</v>
      </c>
      <c r="E179" s="1">
        <v>343.42</v>
      </c>
    </row>
    <row r="180" spans="1:5" x14ac:dyDescent="0.3">
      <c r="A180" s="46">
        <v>45276</v>
      </c>
      <c r="B180" s="1" t="s">
        <v>19</v>
      </c>
      <c r="C180" s="1" t="s">
        <v>60</v>
      </c>
      <c r="D180" s="1" t="s">
        <v>56</v>
      </c>
      <c r="E180" s="1">
        <v>2399.4499999999998</v>
      </c>
    </row>
    <row r="181" spans="1:5" x14ac:dyDescent="0.3">
      <c r="A181" s="46">
        <v>45275</v>
      </c>
      <c r="B181" s="1" t="s">
        <v>18</v>
      </c>
      <c r="C181" s="1" t="s">
        <v>25</v>
      </c>
      <c r="D181" s="1" t="s">
        <v>21</v>
      </c>
      <c r="E181" s="1">
        <v>2246.38</v>
      </c>
    </row>
    <row r="182" spans="1:5" x14ac:dyDescent="0.3">
      <c r="A182" s="46">
        <v>45164</v>
      </c>
      <c r="B182" s="1" t="s">
        <v>19</v>
      </c>
      <c r="C182" s="1" t="s">
        <v>55</v>
      </c>
      <c r="D182" s="1" t="s">
        <v>23</v>
      </c>
      <c r="E182" s="1">
        <v>2223.91</v>
      </c>
    </row>
    <row r="183" spans="1:5" x14ac:dyDescent="0.3">
      <c r="A183" s="46">
        <v>45254</v>
      </c>
      <c r="B183" s="1" t="s">
        <v>59</v>
      </c>
      <c r="C183" s="1" t="s">
        <v>26</v>
      </c>
      <c r="D183" s="1" t="s">
        <v>61</v>
      </c>
      <c r="E183" s="1">
        <v>101.37</v>
      </c>
    </row>
    <row r="184" spans="1:5" x14ac:dyDescent="0.3">
      <c r="A184" s="46">
        <v>45234</v>
      </c>
      <c r="B184" s="1" t="s">
        <v>19</v>
      </c>
      <c r="C184" s="1" t="s">
        <v>60</v>
      </c>
      <c r="D184" s="1" t="s">
        <v>23</v>
      </c>
      <c r="E184" s="1">
        <v>1507.05</v>
      </c>
    </row>
    <row r="185" spans="1:5" x14ac:dyDescent="0.3">
      <c r="A185" s="46">
        <v>45078</v>
      </c>
      <c r="B185" s="1" t="s">
        <v>57</v>
      </c>
      <c r="C185" s="1" t="s">
        <v>26</v>
      </c>
      <c r="D185" s="1" t="s">
        <v>61</v>
      </c>
      <c r="E185" s="1">
        <v>1557.01</v>
      </c>
    </row>
    <row r="186" spans="1:5" x14ac:dyDescent="0.3">
      <c r="A186" s="46">
        <v>45249</v>
      </c>
      <c r="B186" s="1" t="s">
        <v>57</v>
      </c>
      <c r="C186" s="1" t="s">
        <v>2</v>
      </c>
      <c r="D186" s="1" t="s">
        <v>61</v>
      </c>
      <c r="E186" s="1">
        <v>78.849999999999994</v>
      </c>
    </row>
    <row r="187" spans="1:5" x14ac:dyDescent="0.3">
      <c r="A187" s="46">
        <v>44986</v>
      </c>
      <c r="B187" s="1" t="s">
        <v>18</v>
      </c>
      <c r="C187" s="1" t="s">
        <v>25</v>
      </c>
      <c r="D187" s="1" t="s">
        <v>23</v>
      </c>
      <c r="E187" s="1">
        <v>205.76</v>
      </c>
    </row>
    <row r="188" spans="1:5" x14ac:dyDescent="0.3">
      <c r="A188" s="46">
        <v>45114</v>
      </c>
      <c r="B188" s="1" t="s">
        <v>18</v>
      </c>
      <c r="C188" s="1" t="s">
        <v>25</v>
      </c>
      <c r="D188" s="1" t="s">
        <v>21</v>
      </c>
      <c r="E188" s="1">
        <v>1595.42</v>
      </c>
    </row>
    <row r="189" spans="1:5" x14ac:dyDescent="0.3">
      <c r="A189" s="46">
        <v>45214</v>
      </c>
      <c r="B189" s="1" t="s">
        <v>59</v>
      </c>
      <c r="C189" s="1" t="s">
        <v>2</v>
      </c>
      <c r="D189" s="1" t="s">
        <v>56</v>
      </c>
      <c r="E189" s="1">
        <v>299.93</v>
      </c>
    </row>
    <row r="190" spans="1:5" x14ac:dyDescent="0.3">
      <c r="A190" s="46">
        <v>44997</v>
      </c>
      <c r="B190" s="1" t="s">
        <v>59</v>
      </c>
      <c r="C190" s="1" t="s">
        <v>2</v>
      </c>
      <c r="D190" s="1" t="s">
        <v>61</v>
      </c>
      <c r="E190" s="1">
        <v>1429.48</v>
      </c>
    </row>
    <row r="191" spans="1:5" x14ac:dyDescent="0.3">
      <c r="A191" s="46">
        <v>45211</v>
      </c>
      <c r="B191" s="1" t="s">
        <v>19</v>
      </c>
      <c r="C191" s="1" t="s">
        <v>26</v>
      </c>
      <c r="D191" s="1" t="s">
        <v>23</v>
      </c>
      <c r="E191" s="1">
        <v>2440.04</v>
      </c>
    </row>
    <row r="192" spans="1:5" x14ac:dyDescent="0.3">
      <c r="A192" s="46">
        <v>45025</v>
      </c>
      <c r="B192" s="1" t="s">
        <v>20</v>
      </c>
      <c r="C192" s="1" t="s">
        <v>25</v>
      </c>
      <c r="D192" s="1" t="s">
        <v>22</v>
      </c>
      <c r="E192" s="1">
        <v>1791.28</v>
      </c>
    </row>
    <row r="193" spans="1:5" x14ac:dyDescent="0.3">
      <c r="A193" s="46">
        <v>45237</v>
      </c>
      <c r="B193" s="1" t="s">
        <v>18</v>
      </c>
      <c r="C193" s="1" t="s">
        <v>2</v>
      </c>
      <c r="D193" s="1" t="s">
        <v>61</v>
      </c>
      <c r="E193" s="1">
        <v>1787.23</v>
      </c>
    </row>
    <row r="194" spans="1:5" x14ac:dyDescent="0.3">
      <c r="A194" s="46">
        <v>45073</v>
      </c>
      <c r="B194" s="1" t="s">
        <v>57</v>
      </c>
      <c r="C194" s="1" t="s">
        <v>25</v>
      </c>
      <c r="D194" s="1" t="s">
        <v>22</v>
      </c>
      <c r="E194" s="1">
        <v>2187.59</v>
      </c>
    </row>
    <row r="195" spans="1:5" x14ac:dyDescent="0.3">
      <c r="A195" s="46">
        <v>45073</v>
      </c>
      <c r="B195" s="1" t="s">
        <v>20</v>
      </c>
      <c r="C195" s="1" t="s">
        <v>60</v>
      </c>
      <c r="D195" s="1" t="s">
        <v>61</v>
      </c>
      <c r="E195" s="1">
        <v>612.70000000000005</v>
      </c>
    </row>
    <row r="196" spans="1:5" x14ac:dyDescent="0.3">
      <c r="A196" s="46">
        <v>45233</v>
      </c>
      <c r="B196" s="1" t="s">
        <v>57</v>
      </c>
      <c r="C196" s="1" t="s">
        <v>2</v>
      </c>
      <c r="D196" s="1" t="s">
        <v>61</v>
      </c>
      <c r="E196" s="1">
        <v>1725.32</v>
      </c>
    </row>
    <row r="197" spans="1:5" x14ac:dyDescent="0.3">
      <c r="A197" s="46">
        <v>45027</v>
      </c>
      <c r="B197" s="1" t="s">
        <v>57</v>
      </c>
      <c r="C197" s="1" t="s">
        <v>60</v>
      </c>
      <c r="D197" s="1" t="s">
        <v>23</v>
      </c>
      <c r="E197" s="1">
        <v>622.04999999999995</v>
      </c>
    </row>
    <row r="198" spans="1:5" x14ac:dyDescent="0.3">
      <c r="A198" s="46">
        <v>44997</v>
      </c>
      <c r="B198" s="1" t="s">
        <v>18</v>
      </c>
      <c r="C198" s="1" t="s">
        <v>26</v>
      </c>
      <c r="D198" s="1" t="s">
        <v>56</v>
      </c>
      <c r="E198" s="1">
        <v>1867.12</v>
      </c>
    </row>
    <row r="199" spans="1:5" x14ac:dyDescent="0.3">
      <c r="A199" s="46">
        <v>45167</v>
      </c>
      <c r="B199" s="1" t="s">
        <v>20</v>
      </c>
      <c r="C199" s="1" t="s">
        <v>2</v>
      </c>
      <c r="D199" s="1" t="s">
        <v>61</v>
      </c>
      <c r="E199" s="1">
        <v>1879.15</v>
      </c>
    </row>
    <row r="200" spans="1:5" x14ac:dyDescent="0.3">
      <c r="A200" s="46">
        <v>45016</v>
      </c>
      <c r="B200" s="1" t="s">
        <v>19</v>
      </c>
      <c r="C200" s="1" t="s">
        <v>25</v>
      </c>
      <c r="D200" s="1" t="s">
        <v>21</v>
      </c>
      <c r="E200" s="1">
        <v>2569.41</v>
      </c>
    </row>
    <row r="201" spans="1:5" x14ac:dyDescent="0.3">
      <c r="A201" s="46">
        <v>45019</v>
      </c>
      <c r="B201" s="1" t="s">
        <v>57</v>
      </c>
      <c r="C201" s="1" t="s">
        <v>25</v>
      </c>
      <c r="D201" s="1" t="s">
        <v>58</v>
      </c>
      <c r="E201" s="1">
        <v>2192.23</v>
      </c>
    </row>
    <row r="202" spans="1:5" x14ac:dyDescent="0.3">
      <c r="A202" s="46">
        <v>45086</v>
      </c>
      <c r="B202" s="1" t="s">
        <v>19</v>
      </c>
      <c r="C202" s="1" t="s">
        <v>55</v>
      </c>
      <c r="D202" s="1" t="s">
        <v>58</v>
      </c>
      <c r="E202" s="1">
        <v>2531.02</v>
      </c>
    </row>
    <row r="203" spans="1:5" x14ac:dyDescent="0.3">
      <c r="A203" s="46">
        <v>45280</v>
      </c>
      <c r="B203" s="1" t="s">
        <v>18</v>
      </c>
      <c r="C203" s="1" t="s">
        <v>26</v>
      </c>
      <c r="D203" s="1" t="s">
        <v>22</v>
      </c>
      <c r="E203" s="1">
        <v>1443.51</v>
      </c>
    </row>
    <row r="204" spans="1:5" x14ac:dyDescent="0.3">
      <c r="A204" s="46">
        <v>45053</v>
      </c>
      <c r="B204" s="1" t="s">
        <v>59</v>
      </c>
      <c r="C204" s="1" t="s">
        <v>55</v>
      </c>
      <c r="D204" s="1" t="s">
        <v>21</v>
      </c>
      <c r="E204" s="1">
        <v>800.4</v>
      </c>
    </row>
    <row r="205" spans="1:5" x14ac:dyDescent="0.3">
      <c r="A205" s="46">
        <v>45273</v>
      </c>
      <c r="B205" s="1" t="s">
        <v>20</v>
      </c>
      <c r="C205" s="1" t="s">
        <v>60</v>
      </c>
      <c r="D205" s="1" t="s">
        <v>22</v>
      </c>
      <c r="E205" s="1">
        <v>744.14</v>
      </c>
    </row>
    <row r="206" spans="1:5" x14ac:dyDescent="0.3">
      <c r="A206" s="46">
        <v>45015</v>
      </c>
      <c r="B206" s="1" t="s">
        <v>59</v>
      </c>
      <c r="C206" s="1" t="s">
        <v>26</v>
      </c>
      <c r="D206" s="1" t="s">
        <v>61</v>
      </c>
      <c r="E206" s="1">
        <v>1079.6300000000001</v>
      </c>
    </row>
    <row r="207" spans="1:5" x14ac:dyDescent="0.3">
      <c r="A207" s="46">
        <v>45255</v>
      </c>
      <c r="B207" s="1" t="s">
        <v>20</v>
      </c>
      <c r="C207" s="1" t="s">
        <v>60</v>
      </c>
      <c r="D207" s="1" t="s">
        <v>22</v>
      </c>
      <c r="E207" s="1">
        <v>74.31</v>
      </c>
    </row>
    <row r="208" spans="1:5" x14ac:dyDescent="0.3">
      <c r="A208" s="46">
        <v>45159</v>
      </c>
      <c r="B208" s="1" t="s">
        <v>19</v>
      </c>
      <c r="C208" s="1" t="s">
        <v>26</v>
      </c>
      <c r="D208" s="1" t="s">
        <v>58</v>
      </c>
      <c r="E208" s="1">
        <v>2438.1799999999998</v>
      </c>
    </row>
    <row r="209" spans="1:5" x14ac:dyDescent="0.3">
      <c r="A209" s="46">
        <v>45164</v>
      </c>
      <c r="B209" s="1" t="s">
        <v>19</v>
      </c>
      <c r="C209" s="1" t="s">
        <v>55</v>
      </c>
      <c r="D209" s="1" t="s">
        <v>23</v>
      </c>
      <c r="E209" s="1">
        <v>330.9</v>
      </c>
    </row>
    <row r="210" spans="1:5" x14ac:dyDescent="0.3">
      <c r="A210" s="46">
        <v>45230</v>
      </c>
      <c r="B210" s="1" t="s">
        <v>57</v>
      </c>
      <c r="C210" s="1" t="s">
        <v>26</v>
      </c>
      <c r="D210" s="1" t="s">
        <v>56</v>
      </c>
      <c r="E210" s="1">
        <v>2635.37</v>
      </c>
    </row>
    <row r="211" spans="1:5" x14ac:dyDescent="0.3">
      <c r="A211" s="46">
        <v>45066</v>
      </c>
      <c r="B211" s="1" t="s">
        <v>18</v>
      </c>
      <c r="C211" s="1" t="s">
        <v>60</v>
      </c>
      <c r="D211" s="1" t="s">
        <v>58</v>
      </c>
      <c r="E211" s="1">
        <v>1566.06</v>
      </c>
    </row>
    <row r="212" spans="1:5" x14ac:dyDescent="0.3">
      <c r="A212" s="46">
        <v>45212</v>
      </c>
      <c r="B212" s="1" t="s">
        <v>59</v>
      </c>
      <c r="C212" s="1" t="s">
        <v>25</v>
      </c>
      <c r="D212" s="1" t="s">
        <v>23</v>
      </c>
      <c r="E212" s="1">
        <v>463.28</v>
      </c>
    </row>
    <row r="213" spans="1:5" x14ac:dyDescent="0.3">
      <c r="A213" s="46">
        <v>45025</v>
      </c>
      <c r="B213" s="1" t="s">
        <v>20</v>
      </c>
      <c r="C213" s="1" t="s">
        <v>26</v>
      </c>
      <c r="D213" s="1" t="s">
        <v>21</v>
      </c>
      <c r="E213" s="1">
        <v>483.82</v>
      </c>
    </row>
    <row r="214" spans="1:5" x14ac:dyDescent="0.3">
      <c r="A214" s="46">
        <v>45275</v>
      </c>
      <c r="B214" s="1" t="s">
        <v>59</v>
      </c>
      <c r="C214" s="1" t="s">
        <v>60</v>
      </c>
      <c r="D214" s="1" t="s">
        <v>58</v>
      </c>
      <c r="E214" s="1">
        <v>1218.05</v>
      </c>
    </row>
    <row r="215" spans="1:5" x14ac:dyDescent="0.3">
      <c r="A215" s="46">
        <v>45273</v>
      </c>
      <c r="B215" s="1" t="s">
        <v>59</v>
      </c>
      <c r="C215" s="1" t="s">
        <v>25</v>
      </c>
      <c r="D215" s="1" t="s">
        <v>23</v>
      </c>
      <c r="E215" s="1">
        <v>933.47</v>
      </c>
    </row>
    <row r="216" spans="1:5" x14ac:dyDescent="0.3">
      <c r="A216" s="46">
        <v>44973</v>
      </c>
      <c r="B216" s="1" t="s">
        <v>59</v>
      </c>
      <c r="C216" s="1" t="s">
        <v>25</v>
      </c>
      <c r="D216" s="1" t="s">
        <v>56</v>
      </c>
      <c r="E216" s="1">
        <v>1621.94</v>
      </c>
    </row>
    <row r="217" spans="1:5" x14ac:dyDescent="0.3">
      <c r="A217" s="46">
        <v>45030</v>
      </c>
      <c r="B217" s="1" t="s">
        <v>18</v>
      </c>
      <c r="C217" s="1" t="s">
        <v>26</v>
      </c>
      <c r="D217" s="1" t="s">
        <v>22</v>
      </c>
      <c r="E217" s="1">
        <v>754.84</v>
      </c>
    </row>
    <row r="218" spans="1:5" x14ac:dyDescent="0.3">
      <c r="A218" s="46">
        <v>45097</v>
      </c>
      <c r="B218" s="1" t="s">
        <v>19</v>
      </c>
      <c r="C218" s="1" t="s">
        <v>26</v>
      </c>
      <c r="D218" s="1" t="s">
        <v>22</v>
      </c>
      <c r="E218" s="1">
        <v>2294.73</v>
      </c>
    </row>
    <row r="219" spans="1:5" x14ac:dyDescent="0.3">
      <c r="A219" s="46">
        <v>45063</v>
      </c>
      <c r="B219" s="1" t="s">
        <v>19</v>
      </c>
      <c r="C219" s="1" t="s">
        <v>55</v>
      </c>
      <c r="D219" s="1" t="s">
        <v>58</v>
      </c>
      <c r="E219" s="1">
        <v>1116.33</v>
      </c>
    </row>
    <row r="220" spans="1:5" x14ac:dyDescent="0.3">
      <c r="A220" s="46">
        <v>45014</v>
      </c>
      <c r="B220" s="1" t="s">
        <v>57</v>
      </c>
      <c r="C220" s="1" t="s">
        <v>2</v>
      </c>
      <c r="D220" s="1" t="s">
        <v>56</v>
      </c>
      <c r="E220" s="1">
        <v>2058.9899999999998</v>
      </c>
    </row>
    <row r="221" spans="1:5" x14ac:dyDescent="0.3">
      <c r="A221" s="46">
        <v>45285</v>
      </c>
      <c r="B221" s="1" t="s">
        <v>59</v>
      </c>
      <c r="C221" s="1" t="s">
        <v>25</v>
      </c>
      <c r="D221" s="1" t="s">
        <v>21</v>
      </c>
      <c r="E221" s="1">
        <v>2318.4</v>
      </c>
    </row>
    <row r="222" spans="1:5" x14ac:dyDescent="0.3">
      <c r="A222" s="46">
        <v>45152</v>
      </c>
      <c r="B222" s="1" t="s">
        <v>20</v>
      </c>
      <c r="C222" s="1" t="s">
        <v>25</v>
      </c>
      <c r="D222" s="1" t="s">
        <v>23</v>
      </c>
      <c r="E222" s="1">
        <v>1293.83</v>
      </c>
    </row>
    <row r="223" spans="1:5" x14ac:dyDescent="0.3">
      <c r="A223" s="46">
        <v>44928</v>
      </c>
      <c r="B223" s="1" t="s">
        <v>20</v>
      </c>
      <c r="C223" s="1" t="s">
        <v>2</v>
      </c>
      <c r="D223" s="1" t="s">
        <v>23</v>
      </c>
      <c r="E223" s="1">
        <v>776.06</v>
      </c>
    </row>
    <row r="224" spans="1:5" x14ac:dyDescent="0.3">
      <c r="A224" s="46">
        <v>45166</v>
      </c>
      <c r="B224" s="1" t="s">
        <v>57</v>
      </c>
      <c r="C224" s="1" t="s">
        <v>25</v>
      </c>
      <c r="D224" s="1" t="s">
        <v>58</v>
      </c>
      <c r="E224" s="1">
        <v>335.98</v>
      </c>
    </row>
    <row r="225" spans="1:5" x14ac:dyDescent="0.3">
      <c r="A225" s="46">
        <v>45241</v>
      </c>
      <c r="B225" s="1" t="s">
        <v>19</v>
      </c>
      <c r="C225" s="1" t="s">
        <v>26</v>
      </c>
      <c r="D225" s="1" t="s">
        <v>61</v>
      </c>
      <c r="E225" s="1">
        <v>618.96</v>
      </c>
    </row>
    <row r="226" spans="1:5" x14ac:dyDescent="0.3">
      <c r="A226" s="46">
        <v>45116</v>
      </c>
      <c r="B226" s="1" t="s">
        <v>57</v>
      </c>
      <c r="C226" s="1" t="s">
        <v>55</v>
      </c>
      <c r="D226" s="1" t="s">
        <v>58</v>
      </c>
      <c r="E226" s="1">
        <v>1663.14</v>
      </c>
    </row>
    <row r="227" spans="1:5" x14ac:dyDescent="0.3">
      <c r="A227" s="46">
        <v>45124</v>
      </c>
      <c r="B227" s="1" t="s">
        <v>20</v>
      </c>
      <c r="C227" s="1" t="s">
        <v>25</v>
      </c>
      <c r="D227" s="1" t="s">
        <v>23</v>
      </c>
      <c r="E227" s="1">
        <v>1304.46</v>
      </c>
    </row>
    <row r="228" spans="1:5" x14ac:dyDescent="0.3">
      <c r="A228" s="46">
        <v>45144</v>
      </c>
      <c r="B228" s="1" t="s">
        <v>59</v>
      </c>
      <c r="C228" s="1" t="s">
        <v>25</v>
      </c>
      <c r="D228" s="1" t="s">
        <v>61</v>
      </c>
      <c r="E228" s="1">
        <v>1094.47</v>
      </c>
    </row>
    <row r="229" spans="1:5" x14ac:dyDescent="0.3">
      <c r="A229" s="46">
        <v>45169</v>
      </c>
      <c r="B229" s="1" t="s">
        <v>19</v>
      </c>
      <c r="C229" s="1" t="s">
        <v>60</v>
      </c>
      <c r="D229" s="1" t="s">
        <v>21</v>
      </c>
      <c r="E229" s="1">
        <v>136.69999999999999</v>
      </c>
    </row>
    <row r="230" spans="1:5" x14ac:dyDescent="0.3">
      <c r="A230" s="46">
        <v>45210</v>
      </c>
      <c r="B230" s="1" t="s">
        <v>59</v>
      </c>
      <c r="C230" s="1" t="s">
        <v>55</v>
      </c>
      <c r="D230" s="1" t="s">
        <v>61</v>
      </c>
      <c r="E230" s="1">
        <v>1490.63</v>
      </c>
    </row>
    <row r="231" spans="1:5" x14ac:dyDescent="0.3">
      <c r="A231" s="46">
        <v>45287</v>
      </c>
      <c r="B231" s="1" t="s">
        <v>59</v>
      </c>
      <c r="C231" s="1" t="s">
        <v>2</v>
      </c>
      <c r="D231" s="1" t="s">
        <v>61</v>
      </c>
      <c r="E231" s="1">
        <v>2086.1999999999998</v>
      </c>
    </row>
    <row r="232" spans="1:5" x14ac:dyDescent="0.3">
      <c r="A232" s="46">
        <v>45135</v>
      </c>
      <c r="B232" s="1" t="s">
        <v>19</v>
      </c>
      <c r="C232" s="1" t="s">
        <v>2</v>
      </c>
      <c r="D232" s="1" t="s">
        <v>61</v>
      </c>
      <c r="E232" s="1">
        <v>1358.33</v>
      </c>
    </row>
    <row r="233" spans="1:5" x14ac:dyDescent="0.3">
      <c r="A233" s="46">
        <v>45054</v>
      </c>
      <c r="B233" s="1" t="s">
        <v>57</v>
      </c>
      <c r="C233" s="1" t="s">
        <v>55</v>
      </c>
      <c r="D233" s="1" t="s">
        <v>21</v>
      </c>
      <c r="E233" s="1">
        <v>150.81</v>
      </c>
    </row>
    <row r="234" spans="1:5" x14ac:dyDescent="0.3">
      <c r="A234" s="46">
        <v>45121</v>
      </c>
      <c r="B234" s="1" t="s">
        <v>20</v>
      </c>
      <c r="C234" s="1" t="s">
        <v>26</v>
      </c>
      <c r="D234" s="1" t="s">
        <v>23</v>
      </c>
      <c r="E234" s="1">
        <v>461.79</v>
      </c>
    </row>
    <row r="235" spans="1:5" x14ac:dyDescent="0.3">
      <c r="A235" s="46">
        <v>45057</v>
      </c>
      <c r="B235" s="1" t="s">
        <v>20</v>
      </c>
      <c r="C235" s="1" t="s">
        <v>2</v>
      </c>
      <c r="D235" s="1" t="s">
        <v>23</v>
      </c>
      <c r="E235" s="1">
        <v>960.2</v>
      </c>
    </row>
    <row r="236" spans="1:5" x14ac:dyDescent="0.3">
      <c r="A236" s="46">
        <v>45074</v>
      </c>
      <c r="B236" s="1" t="s">
        <v>57</v>
      </c>
      <c r="C236" s="1" t="s">
        <v>60</v>
      </c>
      <c r="D236" s="1" t="s">
        <v>23</v>
      </c>
      <c r="E236" s="1">
        <v>2136.25</v>
      </c>
    </row>
    <row r="237" spans="1:5" x14ac:dyDescent="0.3">
      <c r="A237" s="46">
        <v>45103</v>
      </c>
      <c r="B237" s="1" t="s">
        <v>18</v>
      </c>
      <c r="C237" s="1" t="s">
        <v>55</v>
      </c>
      <c r="D237" s="1" t="s">
        <v>22</v>
      </c>
      <c r="E237" s="1">
        <v>1396.88</v>
      </c>
    </row>
    <row r="238" spans="1:5" x14ac:dyDescent="0.3">
      <c r="A238" s="46">
        <v>45104</v>
      </c>
      <c r="B238" s="1" t="s">
        <v>20</v>
      </c>
      <c r="C238" s="1" t="s">
        <v>55</v>
      </c>
      <c r="D238" s="1" t="s">
        <v>56</v>
      </c>
      <c r="E238" s="1">
        <v>1109.01</v>
      </c>
    </row>
    <row r="239" spans="1:5" x14ac:dyDescent="0.3">
      <c r="A239" s="46">
        <v>45021</v>
      </c>
      <c r="B239" s="1" t="s">
        <v>19</v>
      </c>
      <c r="C239" s="1" t="s">
        <v>2</v>
      </c>
      <c r="D239" s="1" t="s">
        <v>23</v>
      </c>
      <c r="E239" s="1">
        <v>1378.64</v>
      </c>
    </row>
    <row r="240" spans="1:5" x14ac:dyDescent="0.3">
      <c r="A240" s="46">
        <v>45145</v>
      </c>
      <c r="B240" s="1" t="s">
        <v>19</v>
      </c>
      <c r="C240" s="1" t="s">
        <v>60</v>
      </c>
      <c r="D240" s="1" t="s">
        <v>21</v>
      </c>
      <c r="E240" s="1">
        <v>1111.24</v>
      </c>
    </row>
    <row r="241" spans="1:5" x14ac:dyDescent="0.3">
      <c r="A241" s="46">
        <v>45222</v>
      </c>
      <c r="B241" s="1" t="s">
        <v>18</v>
      </c>
      <c r="C241" s="1" t="s">
        <v>60</v>
      </c>
      <c r="D241" s="1" t="s">
        <v>21</v>
      </c>
      <c r="E241" s="1">
        <v>633.09</v>
      </c>
    </row>
    <row r="242" spans="1:5" x14ac:dyDescent="0.3">
      <c r="A242" s="46">
        <v>45245</v>
      </c>
      <c r="B242" s="1" t="s">
        <v>18</v>
      </c>
      <c r="C242" s="1" t="s">
        <v>60</v>
      </c>
      <c r="D242" s="1" t="s">
        <v>23</v>
      </c>
      <c r="E242" s="1">
        <v>2137.27</v>
      </c>
    </row>
    <row r="243" spans="1:5" x14ac:dyDescent="0.3">
      <c r="A243" s="46">
        <v>45216</v>
      </c>
      <c r="B243" s="1" t="s">
        <v>18</v>
      </c>
      <c r="C243" s="1" t="s">
        <v>25</v>
      </c>
      <c r="D243" s="1" t="s">
        <v>61</v>
      </c>
      <c r="E243" s="1">
        <v>2142.11</v>
      </c>
    </row>
    <row r="244" spans="1:5" x14ac:dyDescent="0.3">
      <c r="A244" s="46">
        <v>45280</v>
      </c>
      <c r="B244" s="1" t="s">
        <v>57</v>
      </c>
      <c r="C244" s="1" t="s">
        <v>60</v>
      </c>
      <c r="D244" s="1" t="s">
        <v>61</v>
      </c>
      <c r="E244" s="1">
        <v>1289.3800000000001</v>
      </c>
    </row>
    <row r="245" spans="1:5" x14ac:dyDescent="0.3">
      <c r="A245" s="46">
        <v>45107</v>
      </c>
      <c r="B245" s="1" t="s">
        <v>20</v>
      </c>
      <c r="C245" s="1" t="s">
        <v>60</v>
      </c>
      <c r="D245" s="1" t="s">
        <v>22</v>
      </c>
      <c r="E245" s="1">
        <v>2566.41</v>
      </c>
    </row>
    <row r="246" spans="1:5" x14ac:dyDescent="0.3">
      <c r="A246" s="46">
        <v>45241</v>
      </c>
      <c r="B246" s="1" t="s">
        <v>59</v>
      </c>
      <c r="C246" s="1" t="s">
        <v>60</v>
      </c>
      <c r="D246" s="1" t="s">
        <v>23</v>
      </c>
      <c r="E246" s="1">
        <v>1334.46</v>
      </c>
    </row>
    <row r="247" spans="1:5" x14ac:dyDescent="0.3">
      <c r="A247" s="46">
        <v>45193</v>
      </c>
      <c r="B247" s="1" t="s">
        <v>19</v>
      </c>
      <c r="C247" s="1" t="s">
        <v>2</v>
      </c>
      <c r="D247" s="1" t="s">
        <v>58</v>
      </c>
      <c r="E247" s="1">
        <v>421.38</v>
      </c>
    </row>
    <row r="248" spans="1:5" x14ac:dyDescent="0.3">
      <c r="A248" s="46">
        <v>45054</v>
      </c>
      <c r="B248" s="1" t="s">
        <v>18</v>
      </c>
      <c r="C248" s="1" t="s">
        <v>55</v>
      </c>
      <c r="D248" s="1" t="s">
        <v>58</v>
      </c>
      <c r="E248" s="1">
        <v>1096.82</v>
      </c>
    </row>
    <row r="249" spans="1:5" x14ac:dyDescent="0.3">
      <c r="A249" s="46">
        <v>45169</v>
      </c>
      <c r="B249" s="1" t="s">
        <v>19</v>
      </c>
      <c r="C249" s="1" t="s">
        <v>60</v>
      </c>
      <c r="D249" s="1" t="s">
        <v>22</v>
      </c>
      <c r="E249" s="1">
        <v>1599.55</v>
      </c>
    </row>
    <row r="250" spans="1:5" x14ac:dyDescent="0.3">
      <c r="A250" s="46">
        <v>45239</v>
      </c>
      <c r="B250" s="1" t="s">
        <v>20</v>
      </c>
      <c r="C250" s="1" t="s">
        <v>2</v>
      </c>
      <c r="D250" s="1" t="s">
        <v>21</v>
      </c>
      <c r="E250" s="1">
        <v>2606.3000000000002</v>
      </c>
    </row>
    <row r="251" spans="1:5" x14ac:dyDescent="0.3">
      <c r="A251" s="46">
        <v>45164</v>
      </c>
      <c r="B251" s="1" t="s">
        <v>19</v>
      </c>
      <c r="C251" s="1" t="s">
        <v>25</v>
      </c>
      <c r="D251" s="1" t="s">
        <v>56</v>
      </c>
      <c r="E251" s="1">
        <v>1738.24</v>
      </c>
    </row>
    <row r="252" spans="1:5" x14ac:dyDescent="0.3">
      <c r="A252" s="46">
        <v>45156</v>
      </c>
      <c r="B252" s="1" t="s">
        <v>18</v>
      </c>
      <c r="C252" s="1" t="s">
        <v>26</v>
      </c>
      <c r="D252" s="1" t="s">
        <v>61</v>
      </c>
      <c r="E252" s="1">
        <v>2136.0300000000002</v>
      </c>
    </row>
    <row r="253" spans="1:5" x14ac:dyDescent="0.3">
      <c r="A253" s="46">
        <v>45256</v>
      </c>
      <c r="B253" s="1" t="s">
        <v>18</v>
      </c>
      <c r="C253" s="1" t="s">
        <v>26</v>
      </c>
      <c r="D253" s="1" t="s">
        <v>22</v>
      </c>
      <c r="E253" s="1">
        <v>1457.72</v>
      </c>
    </row>
    <row r="254" spans="1:5" x14ac:dyDescent="0.3">
      <c r="A254" s="46">
        <v>44970</v>
      </c>
      <c r="B254" s="1" t="s">
        <v>59</v>
      </c>
      <c r="C254" s="1" t="s">
        <v>26</v>
      </c>
      <c r="D254" s="1" t="s">
        <v>23</v>
      </c>
      <c r="E254" s="1">
        <v>2593.39</v>
      </c>
    </row>
    <row r="255" spans="1:5" x14ac:dyDescent="0.3">
      <c r="A255" s="46">
        <v>45090</v>
      </c>
      <c r="B255" s="1" t="s">
        <v>59</v>
      </c>
      <c r="C255" s="1" t="s">
        <v>25</v>
      </c>
      <c r="D255" s="1" t="s">
        <v>61</v>
      </c>
      <c r="E255" s="1">
        <v>2030.57</v>
      </c>
    </row>
    <row r="256" spans="1:5" x14ac:dyDescent="0.3">
      <c r="A256" s="46">
        <v>45147</v>
      </c>
      <c r="B256" s="1" t="s">
        <v>18</v>
      </c>
      <c r="C256" s="1" t="s">
        <v>60</v>
      </c>
      <c r="D256" s="1" t="s">
        <v>21</v>
      </c>
      <c r="E256" s="1">
        <v>1877.09</v>
      </c>
    </row>
    <row r="257" spans="1:5" x14ac:dyDescent="0.3">
      <c r="A257" s="46">
        <v>45158</v>
      </c>
      <c r="B257" s="1" t="s">
        <v>20</v>
      </c>
      <c r="C257" s="1" t="s">
        <v>26</v>
      </c>
      <c r="D257" s="1" t="s">
        <v>61</v>
      </c>
      <c r="E257" s="1">
        <v>1689.99</v>
      </c>
    </row>
    <row r="258" spans="1:5" x14ac:dyDescent="0.3">
      <c r="A258" s="46">
        <v>45109</v>
      </c>
      <c r="B258" s="1" t="s">
        <v>20</v>
      </c>
      <c r="C258" s="1" t="s">
        <v>26</v>
      </c>
      <c r="D258" s="1" t="s">
        <v>23</v>
      </c>
      <c r="E258" s="1">
        <v>2433.23</v>
      </c>
    </row>
    <row r="259" spans="1:5" x14ac:dyDescent="0.3">
      <c r="A259" s="46">
        <v>45165</v>
      </c>
      <c r="B259" s="1" t="s">
        <v>20</v>
      </c>
      <c r="C259" s="1" t="s">
        <v>26</v>
      </c>
      <c r="D259" s="1" t="s">
        <v>22</v>
      </c>
      <c r="E259" s="1">
        <v>208.56</v>
      </c>
    </row>
    <row r="260" spans="1:5" x14ac:dyDescent="0.3">
      <c r="A260" s="46">
        <v>45259</v>
      </c>
      <c r="B260" s="1" t="s">
        <v>59</v>
      </c>
      <c r="C260" s="1" t="s">
        <v>25</v>
      </c>
      <c r="D260" s="1" t="s">
        <v>23</v>
      </c>
      <c r="E260" s="1">
        <v>1986.68</v>
      </c>
    </row>
    <row r="261" spans="1:5" x14ac:dyDescent="0.3">
      <c r="A261" s="46">
        <v>45096</v>
      </c>
      <c r="B261" s="1" t="s">
        <v>59</v>
      </c>
      <c r="C261" s="1" t="s">
        <v>26</v>
      </c>
      <c r="D261" s="1" t="s">
        <v>22</v>
      </c>
      <c r="E261" s="1">
        <v>876.6</v>
      </c>
    </row>
    <row r="262" spans="1:5" x14ac:dyDescent="0.3">
      <c r="A262" s="46">
        <v>45033</v>
      </c>
      <c r="B262" s="1" t="s">
        <v>19</v>
      </c>
      <c r="C262" s="1" t="s">
        <v>55</v>
      </c>
      <c r="D262" s="1" t="s">
        <v>22</v>
      </c>
      <c r="E262" s="1">
        <v>2180.36</v>
      </c>
    </row>
    <row r="263" spans="1:5" x14ac:dyDescent="0.3">
      <c r="A263" s="46">
        <v>45278</v>
      </c>
      <c r="B263" s="1" t="s">
        <v>20</v>
      </c>
      <c r="C263" s="1" t="s">
        <v>25</v>
      </c>
      <c r="D263" s="1" t="s">
        <v>58</v>
      </c>
      <c r="E263" s="1">
        <v>874.69</v>
      </c>
    </row>
    <row r="264" spans="1:5" x14ac:dyDescent="0.3">
      <c r="A264" s="46">
        <v>44969</v>
      </c>
      <c r="B264" s="1" t="s">
        <v>59</v>
      </c>
      <c r="C264" s="1" t="s">
        <v>60</v>
      </c>
      <c r="D264" s="1" t="s">
        <v>23</v>
      </c>
      <c r="E264" s="1">
        <v>2049.29</v>
      </c>
    </row>
    <row r="265" spans="1:5" x14ac:dyDescent="0.3">
      <c r="A265" s="46">
        <v>45040</v>
      </c>
      <c r="B265" s="1" t="s">
        <v>20</v>
      </c>
      <c r="C265" s="1" t="s">
        <v>25</v>
      </c>
      <c r="D265" s="1" t="s">
        <v>56</v>
      </c>
      <c r="E265" s="1">
        <v>1375.56</v>
      </c>
    </row>
    <row r="266" spans="1:5" x14ac:dyDescent="0.3">
      <c r="A266" s="46">
        <v>45018</v>
      </c>
      <c r="B266" s="1" t="s">
        <v>20</v>
      </c>
      <c r="C266" s="1" t="s">
        <v>26</v>
      </c>
      <c r="D266" s="1" t="s">
        <v>21</v>
      </c>
      <c r="E266" s="1">
        <v>575.69000000000005</v>
      </c>
    </row>
    <row r="267" spans="1:5" x14ac:dyDescent="0.3">
      <c r="A267" s="46">
        <v>45194</v>
      </c>
      <c r="B267" s="1" t="s">
        <v>18</v>
      </c>
      <c r="C267" s="1" t="s">
        <v>55</v>
      </c>
      <c r="D267" s="1" t="s">
        <v>61</v>
      </c>
      <c r="E267" s="1">
        <v>225.6</v>
      </c>
    </row>
    <row r="268" spans="1:5" x14ac:dyDescent="0.3">
      <c r="A268" s="46">
        <v>45241</v>
      </c>
      <c r="B268" s="1" t="s">
        <v>18</v>
      </c>
      <c r="C268" s="1" t="s">
        <v>60</v>
      </c>
      <c r="D268" s="1" t="s">
        <v>23</v>
      </c>
      <c r="E268" s="1">
        <v>805.91</v>
      </c>
    </row>
    <row r="269" spans="1:5" x14ac:dyDescent="0.3">
      <c r="A269" s="46">
        <v>45045</v>
      </c>
      <c r="B269" s="1" t="s">
        <v>57</v>
      </c>
      <c r="C269" s="1" t="s">
        <v>55</v>
      </c>
      <c r="D269" s="1" t="s">
        <v>58</v>
      </c>
      <c r="E269" s="1">
        <v>1325.58</v>
      </c>
    </row>
    <row r="270" spans="1:5" x14ac:dyDescent="0.3">
      <c r="A270" s="46">
        <v>45088</v>
      </c>
      <c r="B270" s="1" t="s">
        <v>18</v>
      </c>
      <c r="C270" s="1" t="s">
        <v>25</v>
      </c>
      <c r="D270" s="1" t="s">
        <v>23</v>
      </c>
      <c r="E270" s="1">
        <v>836.3</v>
      </c>
    </row>
    <row r="271" spans="1:5" x14ac:dyDescent="0.3">
      <c r="A271" s="46">
        <v>45279</v>
      </c>
      <c r="B271" s="1" t="s">
        <v>18</v>
      </c>
      <c r="C271" s="1" t="s">
        <v>55</v>
      </c>
      <c r="D271" s="1" t="s">
        <v>23</v>
      </c>
      <c r="E271" s="1">
        <v>2584.71</v>
      </c>
    </row>
    <row r="272" spans="1:5" x14ac:dyDescent="0.3">
      <c r="A272" s="46">
        <v>45163</v>
      </c>
      <c r="B272" s="1" t="s">
        <v>18</v>
      </c>
      <c r="C272" s="1" t="s">
        <v>25</v>
      </c>
      <c r="D272" s="1" t="s">
        <v>22</v>
      </c>
      <c r="E272" s="1">
        <v>1667.14</v>
      </c>
    </row>
    <row r="273" spans="1:5" x14ac:dyDescent="0.3">
      <c r="A273" s="46">
        <v>45231</v>
      </c>
      <c r="B273" s="1" t="s">
        <v>19</v>
      </c>
      <c r="C273" s="1" t="s">
        <v>2</v>
      </c>
      <c r="D273" s="1" t="s">
        <v>56</v>
      </c>
      <c r="E273" s="1">
        <v>607.51</v>
      </c>
    </row>
    <row r="274" spans="1:5" x14ac:dyDescent="0.3">
      <c r="A274" s="46">
        <v>44978</v>
      </c>
      <c r="B274" s="1" t="s">
        <v>20</v>
      </c>
      <c r="C274" s="1" t="s">
        <v>60</v>
      </c>
      <c r="D274" s="1" t="s">
        <v>21</v>
      </c>
      <c r="E274" s="1">
        <v>1926.6</v>
      </c>
    </row>
    <row r="275" spans="1:5" x14ac:dyDescent="0.3">
      <c r="A275" s="46">
        <v>45124</v>
      </c>
      <c r="B275" s="1" t="s">
        <v>20</v>
      </c>
      <c r="C275" s="1" t="s">
        <v>2</v>
      </c>
      <c r="D275" s="1" t="s">
        <v>21</v>
      </c>
      <c r="E275" s="1">
        <v>2236.0300000000002</v>
      </c>
    </row>
    <row r="276" spans="1:5" x14ac:dyDescent="0.3">
      <c r="A276" s="46">
        <v>44988</v>
      </c>
      <c r="B276" s="1" t="s">
        <v>20</v>
      </c>
      <c r="C276" s="1" t="s">
        <v>55</v>
      </c>
      <c r="D276" s="1" t="s">
        <v>23</v>
      </c>
      <c r="E276" s="1">
        <v>2584.59</v>
      </c>
    </row>
    <row r="277" spans="1:5" x14ac:dyDescent="0.3">
      <c r="A277" s="46">
        <v>45039</v>
      </c>
      <c r="B277" s="1" t="s">
        <v>18</v>
      </c>
      <c r="C277" s="1" t="s">
        <v>2</v>
      </c>
      <c r="D277" s="1" t="s">
        <v>23</v>
      </c>
      <c r="E277" s="1">
        <v>2675.71</v>
      </c>
    </row>
    <row r="278" spans="1:5" x14ac:dyDescent="0.3">
      <c r="A278" s="46">
        <v>44979</v>
      </c>
      <c r="B278" s="1" t="s">
        <v>57</v>
      </c>
      <c r="C278" s="1" t="s">
        <v>60</v>
      </c>
      <c r="D278" s="1" t="s">
        <v>61</v>
      </c>
      <c r="E278" s="1">
        <v>1949.87</v>
      </c>
    </row>
    <row r="279" spans="1:5" x14ac:dyDescent="0.3">
      <c r="A279" s="46">
        <v>44961</v>
      </c>
      <c r="B279" s="1" t="s">
        <v>20</v>
      </c>
      <c r="C279" s="1" t="s">
        <v>26</v>
      </c>
      <c r="D279" s="1" t="s">
        <v>22</v>
      </c>
      <c r="E279" s="1">
        <v>2344.36</v>
      </c>
    </row>
    <row r="280" spans="1:5" x14ac:dyDescent="0.3">
      <c r="A280" s="46">
        <v>45229</v>
      </c>
      <c r="B280" s="1" t="s">
        <v>20</v>
      </c>
      <c r="C280" s="1" t="s">
        <v>26</v>
      </c>
      <c r="D280" s="1" t="s">
        <v>23</v>
      </c>
      <c r="E280" s="1">
        <v>2214.71</v>
      </c>
    </row>
    <row r="281" spans="1:5" x14ac:dyDescent="0.3">
      <c r="A281" s="46">
        <v>45148</v>
      </c>
      <c r="B281" s="1" t="s">
        <v>20</v>
      </c>
      <c r="C281" s="1" t="s">
        <v>25</v>
      </c>
      <c r="D281" s="1" t="s">
        <v>61</v>
      </c>
      <c r="E281" s="1">
        <v>680.68</v>
      </c>
    </row>
    <row r="282" spans="1:5" x14ac:dyDescent="0.3">
      <c r="A282" s="46">
        <v>45005</v>
      </c>
      <c r="B282" s="1" t="s">
        <v>57</v>
      </c>
      <c r="C282" s="1" t="s">
        <v>60</v>
      </c>
      <c r="D282" s="1" t="s">
        <v>22</v>
      </c>
      <c r="E282" s="1">
        <v>395.83</v>
      </c>
    </row>
    <row r="283" spans="1:5" x14ac:dyDescent="0.3">
      <c r="A283" s="46">
        <v>45090</v>
      </c>
      <c r="B283" s="1" t="s">
        <v>59</v>
      </c>
      <c r="C283" s="1" t="s">
        <v>26</v>
      </c>
      <c r="D283" s="1" t="s">
        <v>61</v>
      </c>
      <c r="E283" s="1">
        <v>881.79</v>
      </c>
    </row>
    <row r="284" spans="1:5" x14ac:dyDescent="0.3">
      <c r="A284" s="46">
        <v>45123</v>
      </c>
      <c r="B284" s="1" t="s">
        <v>20</v>
      </c>
      <c r="C284" s="1" t="s">
        <v>25</v>
      </c>
      <c r="D284" s="1" t="s">
        <v>58</v>
      </c>
      <c r="E284" s="1">
        <v>843.06</v>
      </c>
    </row>
    <row r="285" spans="1:5" x14ac:dyDescent="0.3">
      <c r="A285" s="46">
        <v>45140</v>
      </c>
      <c r="B285" s="1" t="s">
        <v>19</v>
      </c>
      <c r="C285" s="1" t="s">
        <v>2</v>
      </c>
      <c r="D285" s="1" t="s">
        <v>56</v>
      </c>
      <c r="E285" s="1">
        <v>2321.64</v>
      </c>
    </row>
    <row r="286" spans="1:5" x14ac:dyDescent="0.3">
      <c r="A286" s="46">
        <v>45111</v>
      </c>
      <c r="B286" s="1" t="s">
        <v>18</v>
      </c>
      <c r="C286" s="1" t="s">
        <v>25</v>
      </c>
      <c r="D286" s="1" t="s">
        <v>22</v>
      </c>
      <c r="E286" s="1">
        <v>640.25</v>
      </c>
    </row>
    <row r="287" spans="1:5" x14ac:dyDescent="0.3">
      <c r="A287" s="46">
        <v>45078</v>
      </c>
      <c r="B287" s="1" t="s">
        <v>20</v>
      </c>
      <c r="C287" s="1" t="s">
        <v>55</v>
      </c>
      <c r="D287" s="1" t="s">
        <v>23</v>
      </c>
      <c r="E287" s="1">
        <v>619</v>
      </c>
    </row>
    <row r="288" spans="1:5" x14ac:dyDescent="0.3">
      <c r="A288" s="46">
        <v>45132</v>
      </c>
      <c r="B288" s="1" t="s">
        <v>20</v>
      </c>
      <c r="C288" s="1" t="s">
        <v>2</v>
      </c>
      <c r="D288" s="1" t="s">
        <v>61</v>
      </c>
      <c r="E288" s="1">
        <v>607.16999999999996</v>
      </c>
    </row>
    <row r="289" spans="1:5" x14ac:dyDescent="0.3">
      <c r="A289" s="46">
        <v>44954</v>
      </c>
      <c r="B289" s="1" t="s">
        <v>57</v>
      </c>
      <c r="C289" s="1" t="s">
        <v>25</v>
      </c>
      <c r="D289" s="1" t="s">
        <v>61</v>
      </c>
      <c r="E289" s="1">
        <v>775.76</v>
      </c>
    </row>
    <row r="290" spans="1:5" x14ac:dyDescent="0.3">
      <c r="A290" s="46">
        <v>45088</v>
      </c>
      <c r="B290" s="1" t="s">
        <v>20</v>
      </c>
      <c r="C290" s="1" t="s">
        <v>26</v>
      </c>
      <c r="D290" s="1" t="s">
        <v>22</v>
      </c>
      <c r="E290" s="1">
        <v>1217.3</v>
      </c>
    </row>
    <row r="291" spans="1:5" x14ac:dyDescent="0.3">
      <c r="A291" s="46">
        <v>45020</v>
      </c>
      <c r="B291" s="1" t="s">
        <v>20</v>
      </c>
      <c r="C291" s="1" t="s">
        <v>25</v>
      </c>
      <c r="D291" s="1" t="s">
        <v>61</v>
      </c>
      <c r="E291" s="1">
        <v>1242.51</v>
      </c>
    </row>
    <row r="292" spans="1:5" x14ac:dyDescent="0.3">
      <c r="A292" s="46">
        <v>45169</v>
      </c>
      <c r="B292" s="1" t="s">
        <v>59</v>
      </c>
      <c r="C292" s="1" t="s">
        <v>55</v>
      </c>
      <c r="D292" s="1" t="s">
        <v>61</v>
      </c>
      <c r="E292" s="1">
        <v>2482.8000000000002</v>
      </c>
    </row>
    <row r="293" spans="1:5" x14ac:dyDescent="0.3">
      <c r="A293" s="46">
        <v>45123</v>
      </c>
      <c r="B293" s="1" t="s">
        <v>59</v>
      </c>
      <c r="C293" s="1" t="s">
        <v>2</v>
      </c>
      <c r="D293" s="1" t="s">
        <v>22</v>
      </c>
      <c r="E293" s="1">
        <v>1802.01</v>
      </c>
    </row>
    <row r="294" spans="1:5" x14ac:dyDescent="0.3">
      <c r="A294" s="46">
        <v>45221</v>
      </c>
      <c r="B294" s="1" t="s">
        <v>20</v>
      </c>
      <c r="C294" s="1" t="s">
        <v>60</v>
      </c>
      <c r="D294" s="1" t="s">
        <v>21</v>
      </c>
      <c r="E294" s="1">
        <v>431</v>
      </c>
    </row>
    <row r="295" spans="1:5" x14ac:dyDescent="0.3">
      <c r="A295" s="46">
        <v>45147</v>
      </c>
      <c r="B295" s="1" t="s">
        <v>20</v>
      </c>
      <c r="C295" s="1" t="s">
        <v>60</v>
      </c>
      <c r="D295" s="1" t="s">
        <v>56</v>
      </c>
      <c r="E295" s="1">
        <v>1738.3</v>
      </c>
    </row>
    <row r="296" spans="1:5" x14ac:dyDescent="0.3">
      <c r="A296" s="46">
        <v>45055</v>
      </c>
      <c r="B296" s="1" t="s">
        <v>57</v>
      </c>
      <c r="C296" s="1" t="s">
        <v>26</v>
      </c>
      <c r="D296" s="1" t="s">
        <v>61</v>
      </c>
      <c r="E296" s="1">
        <v>2413.6999999999998</v>
      </c>
    </row>
    <row r="297" spans="1:5" x14ac:dyDescent="0.3">
      <c r="A297" s="46">
        <v>45039</v>
      </c>
      <c r="B297" s="1" t="s">
        <v>20</v>
      </c>
      <c r="C297" s="1" t="s">
        <v>2</v>
      </c>
      <c r="D297" s="1" t="s">
        <v>61</v>
      </c>
      <c r="E297" s="1">
        <v>2243.66</v>
      </c>
    </row>
    <row r="298" spans="1:5" x14ac:dyDescent="0.3">
      <c r="A298" s="46">
        <v>45050</v>
      </c>
      <c r="B298" s="1" t="s">
        <v>18</v>
      </c>
      <c r="C298" s="1" t="s">
        <v>25</v>
      </c>
      <c r="D298" s="1" t="s">
        <v>61</v>
      </c>
      <c r="E298" s="1">
        <v>1757.01</v>
      </c>
    </row>
    <row r="299" spans="1:5" x14ac:dyDescent="0.3">
      <c r="A299" s="46">
        <v>45242</v>
      </c>
      <c r="B299" s="1" t="s">
        <v>18</v>
      </c>
      <c r="C299" s="1" t="s">
        <v>26</v>
      </c>
      <c r="D299" s="1" t="s">
        <v>22</v>
      </c>
      <c r="E299" s="1">
        <v>1285.49</v>
      </c>
    </row>
    <row r="300" spans="1:5" x14ac:dyDescent="0.3">
      <c r="A300" s="46">
        <v>45207</v>
      </c>
      <c r="B300" s="1" t="s">
        <v>19</v>
      </c>
      <c r="C300" s="1" t="s">
        <v>25</v>
      </c>
      <c r="D300" s="1" t="s">
        <v>58</v>
      </c>
      <c r="E300" s="1">
        <v>586.21</v>
      </c>
    </row>
    <row r="301" spans="1:5" x14ac:dyDescent="0.3">
      <c r="A301" s="46">
        <v>45185</v>
      </c>
      <c r="B301" s="1" t="s">
        <v>57</v>
      </c>
      <c r="C301" s="1" t="s">
        <v>60</v>
      </c>
      <c r="D301" s="1" t="s">
        <v>61</v>
      </c>
      <c r="E301" s="1">
        <v>692.68</v>
      </c>
    </row>
    <row r="302" spans="1:5" x14ac:dyDescent="0.3">
      <c r="A302" s="46">
        <v>44936</v>
      </c>
      <c r="B302" s="1" t="s">
        <v>57</v>
      </c>
      <c r="C302" s="1" t="s">
        <v>25</v>
      </c>
      <c r="D302" s="1" t="s">
        <v>22</v>
      </c>
      <c r="E302" s="1">
        <v>1661.17</v>
      </c>
    </row>
    <row r="303" spans="1:5" x14ac:dyDescent="0.3">
      <c r="A303" s="46">
        <v>45109</v>
      </c>
      <c r="B303" s="1" t="s">
        <v>18</v>
      </c>
      <c r="C303" s="1" t="s">
        <v>2</v>
      </c>
      <c r="D303" s="1" t="s">
        <v>23</v>
      </c>
      <c r="E303" s="1">
        <v>1742.48</v>
      </c>
    </row>
    <row r="304" spans="1:5" x14ac:dyDescent="0.3">
      <c r="A304" s="46">
        <v>45067</v>
      </c>
      <c r="B304" s="1" t="s">
        <v>57</v>
      </c>
      <c r="C304" s="1" t="s">
        <v>55</v>
      </c>
      <c r="D304" s="1" t="s">
        <v>22</v>
      </c>
      <c r="E304" s="1">
        <v>1565.98</v>
      </c>
    </row>
    <row r="305" spans="1:5" x14ac:dyDescent="0.3">
      <c r="A305" s="46">
        <v>45104</v>
      </c>
      <c r="B305" s="1" t="s">
        <v>59</v>
      </c>
      <c r="C305" s="1" t="s">
        <v>2</v>
      </c>
      <c r="D305" s="1" t="s">
        <v>56</v>
      </c>
      <c r="E305" s="1">
        <v>688.42</v>
      </c>
    </row>
    <row r="306" spans="1:5" x14ac:dyDescent="0.3">
      <c r="A306" s="46">
        <v>45270</v>
      </c>
      <c r="B306" s="1" t="s">
        <v>59</v>
      </c>
      <c r="C306" s="1" t="s">
        <v>60</v>
      </c>
      <c r="D306" s="1" t="s">
        <v>21</v>
      </c>
      <c r="E306" s="1">
        <v>1951.86</v>
      </c>
    </row>
    <row r="307" spans="1:5" x14ac:dyDescent="0.3">
      <c r="A307" s="46">
        <v>45176</v>
      </c>
      <c r="B307" s="1" t="s">
        <v>20</v>
      </c>
      <c r="C307" s="1" t="s">
        <v>60</v>
      </c>
      <c r="D307" s="1" t="s">
        <v>61</v>
      </c>
      <c r="E307" s="1">
        <v>282.45</v>
      </c>
    </row>
    <row r="308" spans="1:5" x14ac:dyDescent="0.3">
      <c r="A308" s="46">
        <v>45102</v>
      </c>
      <c r="B308" s="1" t="s">
        <v>19</v>
      </c>
      <c r="C308" s="1" t="s">
        <v>25</v>
      </c>
      <c r="D308" s="1" t="s">
        <v>58</v>
      </c>
      <c r="E308" s="1">
        <v>1326.77</v>
      </c>
    </row>
    <row r="309" spans="1:5" x14ac:dyDescent="0.3">
      <c r="A309" s="46">
        <v>45202</v>
      </c>
      <c r="B309" s="1" t="s">
        <v>59</v>
      </c>
      <c r="C309" s="1" t="s">
        <v>55</v>
      </c>
      <c r="D309" s="1" t="s">
        <v>61</v>
      </c>
      <c r="E309" s="1">
        <v>1486.85</v>
      </c>
    </row>
    <row r="310" spans="1:5" x14ac:dyDescent="0.3">
      <c r="A310" s="46">
        <v>45046</v>
      </c>
      <c r="B310" s="1" t="s">
        <v>20</v>
      </c>
      <c r="C310" s="1" t="s">
        <v>55</v>
      </c>
      <c r="D310" s="1" t="s">
        <v>23</v>
      </c>
      <c r="E310" s="1">
        <v>96.52</v>
      </c>
    </row>
    <row r="311" spans="1:5" x14ac:dyDescent="0.3">
      <c r="A311" s="46">
        <v>45021</v>
      </c>
      <c r="B311" s="1" t="s">
        <v>20</v>
      </c>
      <c r="C311" s="1" t="s">
        <v>60</v>
      </c>
      <c r="D311" s="1" t="s">
        <v>22</v>
      </c>
      <c r="E311" s="1">
        <v>2650.93</v>
      </c>
    </row>
    <row r="312" spans="1:5" x14ac:dyDescent="0.3">
      <c r="A312" s="46">
        <v>45192</v>
      </c>
      <c r="B312" s="1" t="s">
        <v>19</v>
      </c>
      <c r="C312" s="1" t="s">
        <v>60</v>
      </c>
      <c r="D312" s="1" t="s">
        <v>22</v>
      </c>
      <c r="E312" s="1">
        <v>2156.5300000000002</v>
      </c>
    </row>
    <row r="313" spans="1:5" x14ac:dyDescent="0.3">
      <c r="A313" s="46">
        <v>45283</v>
      </c>
      <c r="B313" s="1" t="s">
        <v>57</v>
      </c>
      <c r="C313" s="1" t="s">
        <v>55</v>
      </c>
      <c r="D313" s="1" t="s">
        <v>23</v>
      </c>
      <c r="E313" s="1">
        <v>2294.96</v>
      </c>
    </row>
    <row r="314" spans="1:5" x14ac:dyDescent="0.3">
      <c r="A314" s="46">
        <v>45100</v>
      </c>
      <c r="B314" s="1" t="s">
        <v>59</v>
      </c>
      <c r="C314" s="1" t="s">
        <v>25</v>
      </c>
      <c r="D314" s="1" t="s">
        <v>22</v>
      </c>
      <c r="E314" s="1">
        <v>921.77</v>
      </c>
    </row>
    <row r="315" spans="1:5" x14ac:dyDescent="0.3">
      <c r="A315" s="46">
        <v>45160</v>
      </c>
      <c r="B315" s="1" t="s">
        <v>19</v>
      </c>
      <c r="C315" s="1" t="s">
        <v>55</v>
      </c>
      <c r="D315" s="1" t="s">
        <v>22</v>
      </c>
      <c r="E315" s="1">
        <v>1022.14</v>
      </c>
    </row>
    <row r="316" spans="1:5" x14ac:dyDescent="0.3">
      <c r="A316" s="46">
        <v>45060</v>
      </c>
      <c r="B316" s="1" t="s">
        <v>18</v>
      </c>
      <c r="C316" s="1" t="s">
        <v>25</v>
      </c>
      <c r="D316" s="1" t="s">
        <v>22</v>
      </c>
      <c r="E316" s="1">
        <v>677.95</v>
      </c>
    </row>
    <row r="317" spans="1:5" x14ac:dyDescent="0.3">
      <c r="A317" s="46">
        <v>45287</v>
      </c>
      <c r="B317" s="1" t="s">
        <v>18</v>
      </c>
      <c r="C317" s="1" t="s">
        <v>2</v>
      </c>
      <c r="D317" s="1" t="s">
        <v>23</v>
      </c>
      <c r="E317" s="1">
        <v>814.7</v>
      </c>
    </row>
    <row r="318" spans="1:5" x14ac:dyDescent="0.3">
      <c r="A318" s="46">
        <v>44948</v>
      </c>
      <c r="B318" s="1" t="s">
        <v>18</v>
      </c>
      <c r="C318" s="1" t="s">
        <v>55</v>
      </c>
      <c r="D318" s="1" t="s">
        <v>22</v>
      </c>
      <c r="E318" s="1">
        <v>2319.35</v>
      </c>
    </row>
    <row r="319" spans="1:5" x14ac:dyDescent="0.3">
      <c r="A319" s="46">
        <v>44947</v>
      </c>
      <c r="B319" s="1" t="s">
        <v>18</v>
      </c>
      <c r="C319" s="1" t="s">
        <v>2</v>
      </c>
      <c r="D319" s="1" t="s">
        <v>23</v>
      </c>
      <c r="E319" s="1">
        <v>1830.36</v>
      </c>
    </row>
    <row r="320" spans="1:5" x14ac:dyDescent="0.3">
      <c r="A320" s="46">
        <v>45034</v>
      </c>
      <c r="B320" s="1" t="s">
        <v>57</v>
      </c>
      <c r="C320" s="1" t="s">
        <v>2</v>
      </c>
      <c r="D320" s="1" t="s">
        <v>21</v>
      </c>
      <c r="E320" s="1">
        <v>2630.11</v>
      </c>
    </row>
    <row r="321" spans="1:5" x14ac:dyDescent="0.3">
      <c r="A321" s="46">
        <v>45224</v>
      </c>
      <c r="B321" s="1" t="s">
        <v>18</v>
      </c>
      <c r="C321" s="1" t="s">
        <v>60</v>
      </c>
      <c r="D321" s="1" t="s">
        <v>61</v>
      </c>
      <c r="E321" s="1">
        <v>820.14</v>
      </c>
    </row>
    <row r="322" spans="1:5" x14ac:dyDescent="0.3">
      <c r="A322" s="46">
        <v>45119</v>
      </c>
      <c r="B322" s="1" t="s">
        <v>57</v>
      </c>
      <c r="C322" s="1" t="s">
        <v>55</v>
      </c>
      <c r="D322" s="1" t="s">
        <v>21</v>
      </c>
      <c r="E322" s="1">
        <v>183.25</v>
      </c>
    </row>
    <row r="323" spans="1:5" x14ac:dyDescent="0.3">
      <c r="A323" s="46">
        <v>45163</v>
      </c>
      <c r="B323" s="1" t="s">
        <v>59</v>
      </c>
      <c r="C323" s="1" t="s">
        <v>2</v>
      </c>
      <c r="D323" s="1" t="s">
        <v>21</v>
      </c>
      <c r="E323" s="1">
        <v>2545.09</v>
      </c>
    </row>
    <row r="324" spans="1:5" x14ac:dyDescent="0.3">
      <c r="A324" s="46">
        <v>44985</v>
      </c>
      <c r="B324" s="1" t="s">
        <v>18</v>
      </c>
      <c r="C324" s="1" t="s">
        <v>2</v>
      </c>
      <c r="D324" s="1" t="s">
        <v>21</v>
      </c>
      <c r="E324" s="1">
        <v>249.37</v>
      </c>
    </row>
    <row r="325" spans="1:5" x14ac:dyDescent="0.3">
      <c r="A325" s="46">
        <v>45154</v>
      </c>
      <c r="B325" s="1" t="s">
        <v>20</v>
      </c>
      <c r="C325" s="1" t="s">
        <v>60</v>
      </c>
      <c r="D325" s="1" t="s">
        <v>22</v>
      </c>
      <c r="E325" s="1">
        <v>585.16</v>
      </c>
    </row>
    <row r="326" spans="1:5" x14ac:dyDescent="0.3">
      <c r="A326" s="46">
        <v>45201</v>
      </c>
      <c r="B326" s="1" t="s">
        <v>57</v>
      </c>
      <c r="C326" s="1" t="s">
        <v>26</v>
      </c>
      <c r="D326" s="1" t="s">
        <v>21</v>
      </c>
      <c r="E326" s="1">
        <v>740.17</v>
      </c>
    </row>
    <row r="327" spans="1:5" x14ac:dyDescent="0.3">
      <c r="A327" s="46">
        <v>45099</v>
      </c>
      <c r="B327" s="1" t="s">
        <v>59</v>
      </c>
      <c r="C327" s="1" t="s">
        <v>2</v>
      </c>
      <c r="D327" s="1" t="s">
        <v>61</v>
      </c>
      <c r="E327" s="1">
        <v>617.66999999999996</v>
      </c>
    </row>
    <row r="328" spans="1:5" x14ac:dyDescent="0.3">
      <c r="A328" s="46">
        <v>45263</v>
      </c>
      <c r="B328" s="1" t="s">
        <v>19</v>
      </c>
      <c r="C328" s="1" t="s">
        <v>25</v>
      </c>
      <c r="D328" s="1" t="s">
        <v>61</v>
      </c>
      <c r="E328" s="1">
        <v>904.68</v>
      </c>
    </row>
    <row r="329" spans="1:5" x14ac:dyDescent="0.3">
      <c r="A329" s="46">
        <v>45192</v>
      </c>
      <c r="B329" s="1" t="s">
        <v>59</v>
      </c>
      <c r="C329" s="1" t="s">
        <v>55</v>
      </c>
      <c r="D329" s="1" t="s">
        <v>61</v>
      </c>
      <c r="E329" s="1">
        <v>2307.4899999999998</v>
      </c>
    </row>
    <row r="330" spans="1:5" x14ac:dyDescent="0.3">
      <c r="A330" s="46">
        <v>45154</v>
      </c>
      <c r="B330" s="1" t="s">
        <v>57</v>
      </c>
      <c r="C330" s="1" t="s">
        <v>25</v>
      </c>
      <c r="D330" s="1" t="s">
        <v>21</v>
      </c>
      <c r="E330" s="1">
        <v>2416.12</v>
      </c>
    </row>
    <row r="331" spans="1:5" x14ac:dyDescent="0.3">
      <c r="A331" s="46">
        <v>45059</v>
      </c>
      <c r="B331" s="1" t="s">
        <v>18</v>
      </c>
      <c r="C331" s="1" t="s">
        <v>60</v>
      </c>
      <c r="D331" s="1" t="s">
        <v>22</v>
      </c>
      <c r="E331" s="1">
        <v>2600.21</v>
      </c>
    </row>
    <row r="332" spans="1:5" x14ac:dyDescent="0.3">
      <c r="A332" s="46">
        <v>45241</v>
      </c>
      <c r="B332" s="1" t="s">
        <v>57</v>
      </c>
      <c r="C332" s="1" t="s">
        <v>55</v>
      </c>
      <c r="D332" s="1" t="s">
        <v>61</v>
      </c>
      <c r="E332" s="1">
        <v>102.26</v>
      </c>
    </row>
    <row r="333" spans="1:5" x14ac:dyDescent="0.3">
      <c r="A333" s="46">
        <v>45218</v>
      </c>
      <c r="B333" s="1" t="s">
        <v>59</v>
      </c>
      <c r="C333" s="1" t="s">
        <v>25</v>
      </c>
      <c r="D333" s="1" t="s">
        <v>61</v>
      </c>
      <c r="E333" s="1">
        <v>95.47</v>
      </c>
    </row>
    <row r="334" spans="1:5" x14ac:dyDescent="0.3">
      <c r="A334" s="46">
        <v>45019</v>
      </c>
      <c r="B334" s="1" t="s">
        <v>19</v>
      </c>
      <c r="C334" s="1" t="s">
        <v>26</v>
      </c>
      <c r="D334" s="1" t="s">
        <v>22</v>
      </c>
      <c r="E334" s="1">
        <v>1602.01</v>
      </c>
    </row>
    <row r="335" spans="1:5" x14ac:dyDescent="0.3">
      <c r="A335" s="46">
        <v>45200</v>
      </c>
      <c r="B335" s="1" t="s">
        <v>18</v>
      </c>
      <c r="C335" s="1" t="s">
        <v>60</v>
      </c>
      <c r="D335" s="1" t="s">
        <v>58</v>
      </c>
      <c r="E335" s="1">
        <v>699.22</v>
      </c>
    </row>
    <row r="336" spans="1:5" x14ac:dyDescent="0.3">
      <c r="A336" s="46">
        <v>45034</v>
      </c>
      <c r="B336" s="1" t="s">
        <v>57</v>
      </c>
      <c r="C336" s="1" t="s">
        <v>55</v>
      </c>
      <c r="D336" s="1" t="s">
        <v>22</v>
      </c>
      <c r="E336" s="1">
        <v>2178</v>
      </c>
    </row>
    <row r="337" spans="1:5" x14ac:dyDescent="0.3">
      <c r="A337" s="46">
        <v>45166</v>
      </c>
      <c r="B337" s="1" t="s">
        <v>20</v>
      </c>
      <c r="C337" s="1" t="s">
        <v>25</v>
      </c>
      <c r="D337" s="1" t="s">
        <v>61</v>
      </c>
      <c r="E337" s="1">
        <v>2330.73</v>
      </c>
    </row>
    <row r="338" spans="1:5" x14ac:dyDescent="0.3">
      <c r="A338" s="46">
        <v>44948</v>
      </c>
      <c r="B338" s="1" t="s">
        <v>57</v>
      </c>
      <c r="C338" s="1" t="s">
        <v>25</v>
      </c>
      <c r="D338" s="1" t="s">
        <v>21</v>
      </c>
      <c r="E338" s="1">
        <v>993.19</v>
      </c>
    </row>
    <row r="339" spans="1:5" x14ac:dyDescent="0.3">
      <c r="A339" s="46">
        <v>45265</v>
      </c>
      <c r="B339" s="1" t="s">
        <v>19</v>
      </c>
      <c r="C339" s="1" t="s">
        <v>25</v>
      </c>
      <c r="D339" s="1" t="s">
        <v>61</v>
      </c>
      <c r="E339" s="1">
        <v>327.66000000000003</v>
      </c>
    </row>
    <row r="340" spans="1:5" x14ac:dyDescent="0.3">
      <c r="A340" s="46">
        <v>45057</v>
      </c>
      <c r="B340" s="1" t="s">
        <v>20</v>
      </c>
      <c r="C340" s="1" t="s">
        <v>60</v>
      </c>
      <c r="D340" s="1" t="s">
        <v>61</v>
      </c>
      <c r="E340" s="1">
        <v>2600.08</v>
      </c>
    </row>
    <row r="341" spans="1:5" x14ac:dyDescent="0.3">
      <c r="A341" s="46">
        <v>45199</v>
      </c>
      <c r="B341" s="1" t="s">
        <v>19</v>
      </c>
      <c r="C341" s="1" t="s">
        <v>60</v>
      </c>
      <c r="D341" s="1" t="s">
        <v>56</v>
      </c>
      <c r="E341" s="1">
        <v>2292.35</v>
      </c>
    </row>
    <row r="342" spans="1:5" x14ac:dyDescent="0.3">
      <c r="A342" s="46">
        <v>44943</v>
      </c>
      <c r="B342" s="1" t="s">
        <v>18</v>
      </c>
      <c r="C342" s="1" t="s">
        <v>55</v>
      </c>
      <c r="D342" s="1" t="s">
        <v>23</v>
      </c>
      <c r="E342" s="1">
        <v>1476.64</v>
      </c>
    </row>
    <row r="343" spans="1:5" x14ac:dyDescent="0.3">
      <c r="A343" s="46">
        <v>45065</v>
      </c>
      <c r="B343" s="1" t="s">
        <v>20</v>
      </c>
      <c r="C343" s="1" t="s">
        <v>2</v>
      </c>
      <c r="D343" s="1" t="s">
        <v>21</v>
      </c>
      <c r="E343" s="1">
        <v>740.2</v>
      </c>
    </row>
    <row r="344" spans="1:5" x14ac:dyDescent="0.3">
      <c r="A344" s="46">
        <v>45184</v>
      </c>
      <c r="B344" s="1" t="s">
        <v>19</v>
      </c>
      <c r="C344" s="1" t="s">
        <v>55</v>
      </c>
      <c r="D344" s="1" t="s">
        <v>23</v>
      </c>
      <c r="E344" s="1">
        <v>2247.4699999999998</v>
      </c>
    </row>
    <row r="345" spans="1:5" x14ac:dyDescent="0.3">
      <c r="A345" s="46">
        <v>44937</v>
      </c>
      <c r="B345" s="1" t="s">
        <v>59</v>
      </c>
      <c r="C345" s="1" t="s">
        <v>55</v>
      </c>
      <c r="D345" s="1" t="s">
        <v>22</v>
      </c>
      <c r="E345" s="1">
        <v>2224.4699999999998</v>
      </c>
    </row>
    <row r="346" spans="1:5" x14ac:dyDescent="0.3">
      <c r="A346" s="46">
        <v>45009</v>
      </c>
      <c r="B346" s="1" t="s">
        <v>57</v>
      </c>
      <c r="C346" s="1" t="s">
        <v>26</v>
      </c>
      <c r="D346" s="1" t="s">
        <v>23</v>
      </c>
      <c r="E346" s="1">
        <v>2200.02</v>
      </c>
    </row>
    <row r="347" spans="1:5" x14ac:dyDescent="0.3">
      <c r="A347" s="46">
        <v>45149</v>
      </c>
      <c r="B347" s="1" t="s">
        <v>18</v>
      </c>
      <c r="C347" s="1" t="s">
        <v>25</v>
      </c>
      <c r="D347" s="1" t="s">
        <v>22</v>
      </c>
      <c r="E347" s="1">
        <v>670.71</v>
      </c>
    </row>
    <row r="348" spans="1:5" x14ac:dyDescent="0.3">
      <c r="A348" s="46">
        <v>45155</v>
      </c>
      <c r="B348" s="1" t="s">
        <v>57</v>
      </c>
      <c r="C348" s="1" t="s">
        <v>2</v>
      </c>
      <c r="D348" s="1" t="s">
        <v>22</v>
      </c>
      <c r="E348" s="1">
        <v>1624.05</v>
      </c>
    </row>
    <row r="349" spans="1:5" x14ac:dyDescent="0.3">
      <c r="A349" s="46">
        <v>45254</v>
      </c>
      <c r="B349" s="1" t="s">
        <v>20</v>
      </c>
      <c r="C349" s="1" t="s">
        <v>60</v>
      </c>
      <c r="D349" s="1" t="s">
        <v>21</v>
      </c>
      <c r="E349" s="1">
        <v>2374.5300000000002</v>
      </c>
    </row>
    <row r="350" spans="1:5" x14ac:dyDescent="0.3">
      <c r="A350" s="46">
        <v>45272</v>
      </c>
      <c r="B350" s="1" t="s">
        <v>57</v>
      </c>
      <c r="C350" s="1" t="s">
        <v>26</v>
      </c>
      <c r="D350" s="1" t="s">
        <v>21</v>
      </c>
      <c r="E350" s="1">
        <v>2443.86</v>
      </c>
    </row>
    <row r="351" spans="1:5" x14ac:dyDescent="0.3">
      <c r="A351" s="46">
        <v>45000</v>
      </c>
      <c r="B351" s="1" t="s">
        <v>18</v>
      </c>
      <c r="C351" s="1" t="s">
        <v>60</v>
      </c>
      <c r="D351" s="1" t="s">
        <v>23</v>
      </c>
      <c r="E351" s="1">
        <v>595.98</v>
      </c>
    </row>
    <row r="352" spans="1:5" x14ac:dyDescent="0.3">
      <c r="A352" s="46">
        <v>45098</v>
      </c>
      <c r="B352" s="1" t="s">
        <v>59</v>
      </c>
      <c r="C352" s="1" t="s">
        <v>25</v>
      </c>
      <c r="D352" s="1" t="s">
        <v>22</v>
      </c>
      <c r="E352" s="1">
        <v>381.13</v>
      </c>
    </row>
    <row r="353" spans="1:5" x14ac:dyDescent="0.3">
      <c r="A353" s="46">
        <v>44965</v>
      </c>
      <c r="B353" s="1" t="s">
        <v>57</v>
      </c>
      <c r="C353" s="1" t="s">
        <v>2</v>
      </c>
      <c r="D353" s="1" t="s">
        <v>58</v>
      </c>
      <c r="E353" s="1">
        <v>1571.38</v>
      </c>
    </row>
    <row r="354" spans="1:5" x14ac:dyDescent="0.3">
      <c r="A354" s="46">
        <v>45245</v>
      </c>
      <c r="B354" s="1" t="s">
        <v>57</v>
      </c>
      <c r="C354" s="1" t="s">
        <v>25</v>
      </c>
      <c r="D354" s="1" t="s">
        <v>21</v>
      </c>
      <c r="E354" s="1">
        <v>1958.28</v>
      </c>
    </row>
    <row r="355" spans="1:5" x14ac:dyDescent="0.3">
      <c r="A355" s="46">
        <v>45002</v>
      </c>
      <c r="B355" s="1" t="s">
        <v>20</v>
      </c>
      <c r="C355" s="1" t="s">
        <v>60</v>
      </c>
      <c r="D355" s="1" t="s">
        <v>56</v>
      </c>
      <c r="E355" s="1">
        <v>2361.6</v>
      </c>
    </row>
    <row r="356" spans="1:5" x14ac:dyDescent="0.3">
      <c r="A356" s="46">
        <v>45102</v>
      </c>
      <c r="B356" s="1" t="s">
        <v>57</v>
      </c>
      <c r="C356" s="1" t="s">
        <v>25</v>
      </c>
      <c r="D356" s="1" t="s">
        <v>21</v>
      </c>
      <c r="E356" s="1">
        <v>265.05</v>
      </c>
    </row>
    <row r="357" spans="1:5" x14ac:dyDescent="0.3">
      <c r="A357" s="46">
        <v>45127</v>
      </c>
      <c r="B357" s="1" t="s">
        <v>20</v>
      </c>
      <c r="C357" s="1" t="s">
        <v>26</v>
      </c>
      <c r="D357" s="1" t="s">
        <v>23</v>
      </c>
      <c r="E357" s="1">
        <v>2044.66</v>
      </c>
    </row>
    <row r="358" spans="1:5" x14ac:dyDescent="0.3">
      <c r="A358" s="46">
        <v>45280</v>
      </c>
      <c r="B358" s="1" t="s">
        <v>19</v>
      </c>
      <c r="C358" s="1" t="s">
        <v>2</v>
      </c>
      <c r="D358" s="1" t="s">
        <v>22</v>
      </c>
      <c r="E358" s="1">
        <v>1272.57</v>
      </c>
    </row>
    <row r="359" spans="1:5" x14ac:dyDescent="0.3">
      <c r="A359" s="46">
        <v>45108</v>
      </c>
      <c r="B359" s="1" t="s">
        <v>59</v>
      </c>
      <c r="C359" s="1" t="s">
        <v>2</v>
      </c>
      <c r="D359" s="1" t="s">
        <v>22</v>
      </c>
      <c r="E359" s="1">
        <v>2087.5300000000002</v>
      </c>
    </row>
    <row r="360" spans="1:5" x14ac:dyDescent="0.3">
      <c r="A360" s="46">
        <v>45138</v>
      </c>
      <c r="B360" s="1" t="s">
        <v>18</v>
      </c>
      <c r="C360" s="1" t="s">
        <v>26</v>
      </c>
      <c r="D360" s="1" t="s">
        <v>58</v>
      </c>
      <c r="E360" s="1">
        <v>488.71</v>
      </c>
    </row>
    <row r="361" spans="1:5" x14ac:dyDescent="0.3">
      <c r="A361" s="46">
        <v>45079</v>
      </c>
      <c r="B361" s="1" t="s">
        <v>19</v>
      </c>
      <c r="C361" s="1" t="s">
        <v>60</v>
      </c>
      <c r="D361" s="1" t="s">
        <v>22</v>
      </c>
      <c r="E361" s="1">
        <v>489.12</v>
      </c>
    </row>
    <row r="362" spans="1:5" x14ac:dyDescent="0.3">
      <c r="A362" s="46">
        <v>45155</v>
      </c>
      <c r="B362" s="1" t="s">
        <v>20</v>
      </c>
      <c r="C362" s="1" t="s">
        <v>2</v>
      </c>
      <c r="D362" s="1" t="s">
        <v>22</v>
      </c>
      <c r="E362" s="1">
        <v>1919.32</v>
      </c>
    </row>
    <row r="363" spans="1:5" x14ac:dyDescent="0.3">
      <c r="A363" s="46">
        <v>45113</v>
      </c>
      <c r="B363" s="1" t="s">
        <v>18</v>
      </c>
      <c r="C363" s="1" t="s">
        <v>25</v>
      </c>
      <c r="D363" s="1" t="s">
        <v>58</v>
      </c>
      <c r="E363" s="1">
        <v>1669.06</v>
      </c>
    </row>
    <row r="364" spans="1:5" x14ac:dyDescent="0.3">
      <c r="A364" s="46">
        <v>45251</v>
      </c>
      <c r="B364" s="1" t="s">
        <v>20</v>
      </c>
      <c r="C364" s="1" t="s">
        <v>26</v>
      </c>
      <c r="D364" s="1" t="s">
        <v>21</v>
      </c>
      <c r="E364" s="1">
        <v>842.72</v>
      </c>
    </row>
    <row r="365" spans="1:5" x14ac:dyDescent="0.3">
      <c r="A365" s="46">
        <v>45220</v>
      </c>
      <c r="B365" s="1" t="s">
        <v>19</v>
      </c>
      <c r="C365" s="1" t="s">
        <v>55</v>
      </c>
      <c r="D365" s="1" t="s">
        <v>21</v>
      </c>
      <c r="E365" s="1">
        <v>850.93</v>
      </c>
    </row>
    <row r="366" spans="1:5" x14ac:dyDescent="0.3">
      <c r="A366" s="46">
        <v>45245</v>
      </c>
      <c r="B366" s="1" t="s">
        <v>19</v>
      </c>
      <c r="C366" s="1" t="s">
        <v>2</v>
      </c>
      <c r="D366" s="1" t="s">
        <v>61</v>
      </c>
      <c r="E366" s="1">
        <v>2327.14</v>
      </c>
    </row>
    <row r="367" spans="1:5" x14ac:dyDescent="0.3">
      <c r="A367" s="46">
        <v>45106</v>
      </c>
      <c r="B367" s="1" t="s">
        <v>59</v>
      </c>
      <c r="C367" s="1" t="s">
        <v>2</v>
      </c>
      <c r="D367" s="1" t="s">
        <v>21</v>
      </c>
      <c r="E367" s="1">
        <v>733.61</v>
      </c>
    </row>
    <row r="368" spans="1:5" x14ac:dyDescent="0.3">
      <c r="A368" s="46">
        <v>45147</v>
      </c>
      <c r="B368" s="1" t="s">
        <v>57</v>
      </c>
      <c r="C368" s="1" t="s">
        <v>26</v>
      </c>
      <c r="D368" s="1" t="s">
        <v>21</v>
      </c>
      <c r="E368" s="1">
        <v>2536.3000000000002</v>
      </c>
    </row>
    <row r="369" spans="1:5" x14ac:dyDescent="0.3">
      <c r="A369" s="46">
        <v>45191</v>
      </c>
      <c r="B369" s="1" t="s">
        <v>57</v>
      </c>
      <c r="C369" s="1" t="s">
        <v>60</v>
      </c>
      <c r="D369" s="1" t="s">
        <v>22</v>
      </c>
      <c r="E369" s="1">
        <v>122.3</v>
      </c>
    </row>
    <row r="370" spans="1:5" x14ac:dyDescent="0.3">
      <c r="A370" s="46">
        <v>45064</v>
      </c>
      <c r="B370" s="1" t="s">
        <v>20</v>
      </c>
      <c r="C370" s="1" t="s">
        <v>26</v>
      </c>
      <c r="D370" s="1" t="s">
        <v>22</v>
      </c>
      <c r="E370" s="1">
        <v>1963.57</v>
      </c>
    </row>
    <row r="371" spans="1:5" x14ac:dyDescent="0.3">
      <c r="A371" s="46">
        <v>45025</v>
      </c>
      <c r="B371" s="1" t="s">
        <v>57</v>
      </c>
      <c r="C371" s="1" t="s">
        <v>2</v>
      </c>
      <c r="D371" s="1" t="s">
        <v>56</v>
      </c>
      <c r="E371" s="1">
        <v>550.41999999999996</v>
      </c>
    </row>
    <row r="372" spans="1:5" x14ac:dyDescent="0.3">
      <c r="A372" s="46">
        <v>45252</v>
      </c>
      <c r="B372" s="1" t="s">
        <v>20</v>
      </c>
      <c r="C372" s="1" t="s">
        <v>55</v>
      </c>
      <c r="D372" s="1" t="s">
        <v>23</v>
      </c>
      <c r="E372" s="1">
        <v>2679.17</v>
      </c>
    </row>
    <row r="373" spans="1:5" x14ac:dyDescent="0.3">
      <c r="A373" s="46">
        <v>45271</v>
      </c>
      <c r="B373" s="1" t="s">
        <v>19</v>
      </c>
      <c r="C373" s="1" t="s">
        <v>55</v>
      </c>
      <c r="D373" s="1" t="s">
        <v>22</v>
      </c>
      <c r="E373" s="1">
        <v>168.58</v>
      </c>
    </row>
    <row r="374" spans="1:5" x14ac:dyDescent="0.3">
      <c r="A374" s="46">
        <v>44977</v>
      </c>
      <c r="B374" s="1" t="s">
        <v>59</v>
      </c>
      <c r="C374" s="1" t="s">
        <v>55</v>
      </c>
      <c r="D374" s="1" t="s">
        <v>23</v>
      </c>
      <c r="E374" s="1">
        <v>684.63</v>
      </c>
    </row>
    <row r="375" spans="1:5" x14ac:dyDescent="0.3">
      <c r="A375" s="46">
        <v>44936</v>
      </c>
      <c r="B375" s="1" t="s">
        <v>59</v>
      </c>
      <c r="C375" s="1" t="s">
        <v>26</v>
      </c>
      <c r="D375" s="1" t="s">
        <v>21</v>
      </c>
      <c r="E375" s="1">
        <v>257.82</v>
      </c>
    </row>
    <row r="376" spans="1:5" x14ac:dyDescent="0.3">
      <c r="A376" s="46">
        <v>45164</v>
      </c>
      <c r="B376" s="1" t="s">
        <v>57</v>
      </c>
      <c r="C376" s="1" t="s">
        <v>25</v>
      </c>
      <c r="D376" s="1" t="s">
        <v>22</v>
      </c>
      <c r="E376" s="1">
        <v>1640.36</v>
      </c>
    </row>
    <row r="377" spans="1:5" x14ac:dyDescent="0.3">
      <c r="A377" s="46">
        <v>45067</v>
      </c>
      <c r="B377" s="1" t="s">
        <v>59</v>
      </c>
      <c r="C377" s="1" t="s">
        <v>55</v>
      </c>
      <c r="D377" s="1" t="s">
        <v>56</v>
      </c>
      <c r="E377" s="1">
        <v>1487.01</v>
      </c>
    </row>
    <row r="378" spans="1:5" x14ac:dyDescent="0.3">
      <c r="A378" s="46">
        <v>45282</v>
      </c>
      <c r="B378" s="1" t="s">
        <v>19</v>
      </c>
      <c r="C378" s="1" t="s">
        <v>60</v>
      </c>
      <c r="D378" s="1" t="s">
        <v>23</v>
      </c>
      <c r="E378" s="1">
        <v>901.41</v>
      </c>
    </row>
    <row r="379" spans="1:5" x14ac:dyDescent="0.3">
      <c r="A379" s="46">
        <v>45198</v>
      </c>
      <c r="B379" s="1" t="s">
        <v>18</v>
      </c>
      <c r="C379" s="1" t="s">
        <v>25</v>
      </c>
      <c r="D379" s="1" t="s">
        <v>23</v>
      </c>
      <c r="E379" s="1">
        <v>1151.73</v>
      </c>
    </row>
    <row r="380" spans="1:5" x14ac:dyDescent="0.3">
      <c r="A380" s="46">
        <v>45112</v>
      </c>
      <c r="B380" s="1" t="s">
        <v>57</v>
      </c>
      <c r="C380" s="1" t="s">
        <v>55</v>
      </c>
      <c r="D380" s="1" t="s">
        <v>56</v>
      </c>
      <c r="E380" s="1">
        <v>1150.2</v>
      </c>
    </row>
    <row r="381" spans="1:5" x14ac:dyDescent="0.3">
      <c r="A381" s="46">
        <v>45054</v>
      </c>
      <c r="B381" s="1" t="s">
        <v>20</v>
      </c>
      <c r="C381" s="1" t="s">
        <v>25</v>
      </c>
      <c r="D381" s="1" t="s">
        <v>21</v>
      </c>
      <c r="E381" s="1">
        <v>1407.42</v>
      </c>
    </row>
    <row r="382" spans="1:5" x14ac:dyDescent="0.3">
      <c r="A382" s="46">
        <v>44942</v>
      </c>
      <c r="B382" s="1" t="s">
        <v>59</v>
      </c>
      <c r="C382" s="1" t="s">
        <v>55</v>
      </c>
      <c r="D382" s="1" t="s">
        <v>58</v>
      </c>
      <c r="E382" s="1">
        <v>1780.96</v>
      </c>
    </row>
    <row r="383" spans="1:5" x14ac:dyDescent="0.3">
      <c r="A383" s="46">
        <v>44927</v>
      </c>
      <c r="B383" s="1" t="s">
        <v>18</v>
      </c>
      <c r="C383" s="1" t="s">
        <v>2</v>
      </c>
      <c r="D383" s="1" t="s">
        <v>23</v>
      </c>
      <c r="E383" s="1">
        <v>2279.81</v>
      </c>
    </row>
    <row r="384" spans="1:5" x14ac:dyDescent="0.3">
      <c r="A384" s="46">
        <v>45206</v>
      </c>
      <c r="B384" s="1" t="s">
        <v>19</v>
      </c>
      <c r="C384" s="1" t="s">
        <v>25</v>
      </c>
      <c r="D384" s="1" t="s">
        <v>21</v>
      </c>
      <c r="E384" s="1">
        <v>693.21</v>
      </c>
    </row>
    <row r="385" spans="1:5" x14ac:dyDescent="0.3">
      <c r="A385" s="46">
        <v>44952</v>
      </c>
      <c r="B385" s="1" t="s">
        <v>59</v>
      </c>
      <c r="C385" s="1" t="s">
        <v>26</v>
      </c>
      <c r="D385" s="1" t="s">
        <v>21</v>
      </c>
      <c r="E385" s="1">
        <v>1221.6099999999999</v>
      </c>
    </row>
    <row r="386" spans="1:5" x14ac:dyDescent="0.3">
      <c r="A386" s="46">
        <v>45240</v>
      </c>
      <c r="B386" s="1" t="s">
        <v>59</v>
      </c>
      <c r="C386" s="1" t="s">
        <v>60</v>
      </c>
      <c r="D386" s="1" t="s">
        <v>22</v>
      </c>
      <c r="E386" s="1">
        <v>1280.68</v>
      </c>
    </row>
    <row r="387" spans="1:5" x14ac:dyDescent="0.3">
      <c r="A387" s="46">
        <v>45159</v>
      </c>
      <c r="B387" s="1" t="s">
        <v>18</v>
      </c>
      <c r="C387" s="1" t="s">
        <v>26</v>
      </c>
      <c r="D387" s="1" t="s">
        <v>23</v>
      </c>
      <c r="E387" s="1">
        <v>808.97</v>
      </c>
    </row>
    <row r="388" spans="1:5" x14ac:dyDescent="0.3">
      <c r="A388" s="46">
        <v>45247</v>
      </c>
      <c r="B388" s="1" t="s">
        <v>19</v>
      </c>
      <c r="C388" s="1" t="s">
        <v>26</v>
      </c>
      <c r="D388" s="1" t="s">
        <v>23</v>
      </c>
      <c r="E388" s="1">
        <v>1512.79</v>
      </c>
    </row>
    <row r="389" spans="1:5" x14ac:dyDescent="0.3">
      <c r="A389" s="46">
        <v>45036</v>
      </c>
      <c r="B389" s="1" t="s">
        <v>59</v>
      </c>
      <c r="C389" s="1" t="s">
        <v>60</v>
      </c>
      <c r="D389" s="1" t="s">
        <v>61</v>
      </c>
      <c r="E389" s="1">
        <v>2074.34</v>
      </c>
    </row>
    <row r="390" spans="1:5" x14ac:dyDescent="0.3">
      <c r="A390" s="46">
        <v>45125</v>
      </c>
      <c r="B390" s="1" t="s">
        <v>57</v>
      </c>
      <c r="C390" s="1" t="s">
        <v>55</v>
      </c>
      <c r="D390" s="1" t="s">
        <v>58</v>
      </c>
      <c r="E390" s="1">
        <v>349.46</v>
      </c>
    </row>
    <row r="391" spans="1:5" x14ac:dyDescent="0.3">
      <c r="A391" s="46">
        <v>45269</v>
      </c>
      <c r="B391" s="1" t="s">
        <v>59</v>
      </c>
      <c r="C391" s="1" t="s">
        <v>26</v>
      </c>
      <c r="D391" s="1" t="s">
        <v>22</v>
      </c>
      <c r="E391" s="1">
        <v>1135.53</v>
      </c>
    </row>
    <row r="392" spans="1:5" x14ac:dyDescent="0.3">
      <c r="A392" s="46">
        <v>44996</v>
      </c>
      <c r="B392" s="1" t="s">
        <v>20</v>
      </c>
      <c r="C392" s="1" t="s">
        <v>55</v>
      </c>
      <c r="D392" s="1" t="s">
        <v>21</v>
      </c>
      <c r="E392" s="1">
        <v>1034.8499999999999</v>
      </c>
    </row>
    <row r="393" spans="1:5" x14ac:dyDescent="0.3">
      <c r="A393" s="46">
        <v>44942</v>
      </c>
      <c r="B393" s="1" t="s">
        <v>18</v>
      </c>
      <c r="C393" s="1" t="s">
        <v>2</v>
      </c>
      <c r="D393" s="1" t="s">
        <v>23</v>
      </c>
      <c r="E393" s="1">
        <v>1184.01</v>
      </c>
    </row>
    <row r="394" spans="1:5" x14ac:dyDescent="0.3">
      <c r="A394" s="46">
        <v>45172</v>
      </c>
      <c r="B394" s="1" t="s">
        <v>19</v>
      </c>
      <c r="C394" s="1" t="s">
        <v>25</v>
      </c>
      <c r="D394" s="1" t="s">
        <v>22</v>
      </c>
      <c r="E394" s="1">
        <v>1840.58</v>
      </c>
    </row>
    <row r="395" spans="1:5" x14ac:dyDescent="0.3">
      <c r="A395" s="46">
        <v>45090</v>
      </c>
      <c r="B395" s="1" t="s">
        <v>20</v>
      </c>
      <c r="C395" s="1" t="s">
        <v>55</v>
      </c>
      <c r="D395" s="1" t="s">
        <v>23</v>
      </c>
      <c r="E395" s="1">
        <v>2076.69</v>
      </c>
    </row>
    <row r="396" spans="1:5" x14ac:dyDescent="0.3">
      <c r="A396" s="46">
        <v>45051</v>
      </c>
      <c r="B396" s="1" t="s">
        <v>59</v>
      </c>
      <c r="C396" s="1" t="s">
        <v>60</v>
      </c>
      <c r="D396" s="1" t="s">
        <v>21</v>
      </c>
      <c r="E396" s="1">
        <v>1324.12</v>
      </c>
    </row>
    <row r="397" spans="1:5" x14ac:dyDescent="0.3">
      <c r="A397" s="46">
        <v>44984</v>
      </c>
      <c r="B397" s="1" t="s">
        <v>19</v>
      </c>
      <c r="C397" s="1" t="s">
        <v>25</v>
      </c>
      <c r="D397" s="1" t="s">
        <v>23</v>
      </c>
      <c r="E397" s="1">
        <v>98.08</v>
      </c>
    </row>
    <row r="398" spans="1:5" x14ac:dyDescent="0.3">
      <c r="A398" s="46">
        <v>45141</v>
      </c>
      <c r="B398" s="1" t="s">
        <v>19</v>
      </c>
      <c r="C398" s="1" t="s">
        <v>25</v>
      </c>
      <c r="D398" s="1" t="s">
        <v>58</v>
      </c>
      <c r="E398" s="1">
        <v>1474.82</v>
      </c>
    </row>
    <row r="399" spans="1:5" x14ac:dyDescent="0.3">
      <c r="A399" s="46">
        <v>45248</v>
      </c>
      <c r="B399" s="1" t="s">
        <v>20</v>
      </c>
      <c r="C399" s="1" t="s">
        <v>2</v>
      </c>
      <c r="D399" s="1" t="s">
        <v>61</v>
      </c>
      <c r="E399" s="1">
        <v>431.04</v>
      </c>
    </row>
    <row r="400" spans="1:5" x14ac:dyDescent="0.3">
      <c r="A400" s="46">
        <v>45290</v>
      </c>
      <c r="B400" s="1" t="s">
        <v>57</v>
      </c>
      <c r="C400" s="1" t="s">
        <v>25</v>
      </c>
      <c r="D400" s="1" t="s">
        <v>56</v>
      </c>
      <c r="E400" s="1">
        <v>2524.0300000000002</v>
      </c>
    </row>
    <row r="401" spans="1:5" x14ac:dyDescent="0.3">
      <c r="A401" s="46">
        <v>45239</v>
      </c>
      <c r="B401" s="1" t="s">
        <v>18</v>
      </c>
      <c r="C401" s="1" t="s">
        <v>2</v>
      </c>
      <c r="D401" s="1" t="s">
        <v>22</v>
      </c>
      <c r="E401" s="1">
        <v>586.61</v>
      </c>
    </row>
    <row r="402" spans="1:5" x14ac:dyDescent="0.3">
      <c r="A402" s="46">
        <v>45278</v>
      </c>
      <c r="B402" s="1" t="s">
        <v>19</v>
      </c>
      <c r="C402" s="1" t="s">
        <v>25</v>
      </c>
      <c r="D402" s="1" t="s">
        <v>22</v>
      </c>
      <c r="E402" s="1">
        <v>1278.97</v>
      </c>
    </row>
    <row r="403" spans="1:5" x14ac:dyDescent="0.3">
      <c r="A403" s="46">
        <v>45148</v>
      </c>
      <c r="B403" s="1" t="s">
        <v>20</v>
      </c>
      <c r="C403" s="1" t="s">
        <v>60</v>
      </c>
      <c r="D403" s="1" t="s">
        <v>22</v>
      </c>
      <c r="E403" s="1">
        <v>324.69</v>
      </c>
    </row>
    <row r="404" spans="1:5" x14ac:dyDescent="0.3">
      <c r="A404" s="46">
        <v>45286</v>
      </c>
      <c r="B404" s="1" t="s">
        <v>18</v>
      </c>
      <c r="C404" s="1" t="s">
        <v>2</v>
      </c>
      <c r="D404" s="1" t="s">
        <v>61</v>
      </c>
      <c r="E404" s="1">
        <v>277.27999999999997</v>
      </c>
    </row>
    <row r="405" spans="1:5" x14ac:dyDescent="0.3">
      <c r="A405" s="46">
        <v>45166</v>
      </c>
      <c r="B405" s="1" t="s">
        <v>57</v>
      </c>
      <c r="C405" s="1" t="s">
        <v>60</v>
      </c>
      <c r="D405" s="1" t="s">
        <v>56</v>
      </c>
      <c r="E405" s="1">
        <v>1985.81</v>
      </c>
    </row>
    <row r="406" spans="1:5" x14ac:dyDescent="0.3">
      <c r="A406" s="46">
        <v>45177</v>
      </c>
      <c r="B406" s="1" t="s">
        <v>19</v>
      </c>
      <c r="C406" s="1" t="s">
        <v>26</v>
      </c>
      <c r="D406" s="1" t="s">
        <v>58</v>
      </c>
      <c r="E406" s="1">
        <v>1643.05</v>
      </c>
    </row>
    <row r="407" spans="1:5" x14ac:dyDescent="0.3">
      <c r="A407" s="46">
        <v>44982</v>
      </c>
      <c r="B407" s="1" t="s">
        <v>18</v>
      </c>
      <c r="C407" s="1" t="s">
        <v>25</v>
      </c>
      <c r="D407" s="1" t="s">
        <v>21</v>
      </c>
      <c r="E407" s="1">
        <v>1439.84</v>
      </c>
    </row>
    <row r="408" spans="1:5" x14ac:dyDescent="0.3">
      <c r="A408" s="46">
        <v>45169</v>
      </c>
      <c r="B408" s="1" t="s">
        <v>20</v>
      </c>
      <c r="C408" s="1" t="s">
        <v>2</v>
      </c>
      <c r="D408" s="1" t="s">
        <v>58</v>
      </c>
      <c r="E408" s="1">
        <v>226.48</v>
      </c>
    </row>
    <row r="409" spans="1:5" x14ac:dyDescent="0.3">
      <c r="A409" s="46">
        <v>45036</v>
      </c>
      <c r="B409" s="1" t="s">
        <v>19</v>
      </c>
      <c r="C409" s="1" t="s">
        <v>25</v>
      </c>
      <c r="D409" s="1" t="s">
        <v>21</v>
      </c>
      <c r="E409" s="1">
        <v>928.7</v>
      </c>
    </row>
    <row r="410" spans="1:5" x14ac:dyDescent="0.3">
      <c r="A410" s="46">
        <v>45259</v>
      </c>
      <c r="B410" s="1" t="s">
        <v>20</v>
      </c>
      <c r="C410" s="1" t="s">
        <v>25</v>
      </c>
      <c r="D410" s="1" t="s">
        <v>61</v>
      </c>
      <c r="E410" s="1">
        <v>1622.55</v>
      </c>
    </row>
    <row r="411" spans="1:5" x14ac:dyDescent="0.3">
      <c r="A411" s="46">
        <v>45053</v>
      </c>
      <c r="B411" s="1" t="s">
        <v>57</v>
      </c>
      <c r="C411" s="1" t="s">
        <v>2</v>
      </c>
      <c r="D411" s="1" t="s">
        <v>21</v>
      </c>
      <c r="E411" s="1">
        <v>1098.5999999999999</v>
      </c>
    </row>
    <row r="412" spans="1:5" x14ac:dyDescent="0.3">
      <c r="A412" s="46">
        <v>45112</v>
      </c>
      <c r="B412" s="1" t="s">
        <v>59</v>
      </c>
      <c r="C412" s="1" t="s">
        <v>55</v>
      </c>
      <c r="D412" s="1" t="s">
        <v>61</v>
      </c>
      <c r="E412" s="1">
        <v>1217.6099999999999</v>
      </c>
    </row>
    <row r="413" spans="1:5" x14ac:dyDescent="0.3">
      <c r="A413" s="46">
        <v>45226</v>
      </c>
      <c r="B413" s="1" t="s">
        <v>59</v>
      </c>
      <c r="C413" s="1" t="s">
        <v>25</v>
      </c>
      <c r="D413" s="1" t="s">
        <v>56</v>
      </c>
      <c r="E413" s="1">
        <v>1061.71</v>
      </c>
    </row>
    <row r="414" spans="1:5" x14ac:dyDescent="0.3">
      <c r="A414" s="46">
        <v>45147</v>
      </c>
      <c r="B414" s="1" t="s">
        <v>59</v>
      </c>
      <c r="C414" s="1" t="s">
        <v>2</v>
      </c>
      <c r="D414" s="1" t="s">
        <v>22</v>
      </c>
      <c r="E414" s="1">
        <v>1078.51</v>
      </c>
    </row>
    <row r="415" spans="1:5" x14ac:dyDescent="0.3">
      <c r="A415" s="46">
        <v>44942</v>
      </c>
      <c r="B415" s="1" t="s">
        <v>19</v>
      </c>
      <c r="C415" s="1" t="s">
        <v>55</v>
      </c>
      <c r="D415" s="1" t="s">
        <v>22</v>
      </c>
      <c r="E415" s="1">
        <v>1245.74</v>
      </c>
    </row>
    <row r="416" spans="1:5" x14ac:dyDescent="0.3">
      <c r="A416" s="46">
        <v>45076</v>
      </c>
      <c r="B416" s="1" t="s">
        <v>20</v>
      </c>
      <c r="C416" s="1" t="s">
        <v>60</v>
      </c>
      <c r="D416" s="1" t="s">
        <v>61</v>
      </c>
      <c r="E416" s="1">
        <v>2264.58</v>
      </c>
    </row>
    <row r="417" spans="1:5" x14ac:dyDescent="0.3">
      <c r="A417" s="46">
        <v>45281</v>
      </c>
      <c r="B417" s="1" t="s">
        <v>20</v>
      </c>
      <c r="C417" s="1" t="s">
        <v>26</v>
      </c>
      <c r="D417" s="1" t="s">
        <v>56</v>
      </c>
      <c r="E417" s="1">
        <v>1206.6099999999999</v>
      </c>
    </row>
    <row r="418" spans="1:5" x14ac:dyDescent="0.3">
      <c r="A418" s="46">
        <v>45092</v>
      </c>
      <c r="B418" s="1" t="s">
        <v>59</v>
      </c>
      <c r="C418" s="1" t="s">
        <v>2</v>
      </c>
      <c r="D418" s="1" t="s">
        <v>23</v>
      </c>
      <c r="E418" s="1">
        <v>756.58</v>
      </c>
    </row>
    <row r="419" spans="1:5" x14ac:dyDescent="0.3">
      <c r="A419" s="46">
        <v>44956</v>
      </c>
      <c r="B419" s="1" t="s">
        <v>18</v>
      </c>
      <c r="C419" s="1" t="s">
        <v>55</v>
      </c>
      <c r="D419" s="1" t="s">
        <v>58</v>
      </c>
      <c r="E419" s="1">
        <v>1193.33</v>
      </c>
    </row>
    <row r="420" spans="1:5" x14ac:dyDescent="0.3">
      <c r="A420" s="46">
        <v>44960</v>
      </c>
      <c r="B420" s="1" t="s">
        <v>18</v>
      </c>
      <c r="C420" s="1" t="s">
        <v>25</v>
      </c>
      <c r="D420" s="1" t="s">
        <v>23</v>
      </c>
      <c r="E420" s="1">
        <v>1667.54</v>
      </c>
    </row>
    <row r="421" spans="1:5" x14ac:dyDescent="0.3">
      <c r="A421" s="46">
        <v>45031</v>
      </c>
      <c r="B421" s="1" t="s">
        <v>20</v>
      </c>
      <c r="C421" s="1" t="s">
        <v>25</v>
      </c>
      <c r="D421" s="1" t="s">
        <v>58</v>
      </c>
      <c r="E421" s="1">
        <v>1738.64</v>
      </c>
    </row>
    <row r="422" spans="1:5" x14ac:dyDescent="0.3">
      <c r="A422" s="46">
        <v>44958</v>
      </c>
      <c r="B422" s="1" t="s">
        <v>19</v>
      </c>
      <c r="C422" s="1" t="s">
        <v>55</v>
      </c>
      <c r="D422" s="1" t="s">
        <v>56</v>
      </c>
      <c r="E422" s="1">
        <v>133.16</v>
      </c>
    </row>
    <row r="423" spans="1:5" x14ac:dyDescent="0.3">
      <c r="A423" s="46">
        <v>45002</v>
      </c>
      <c r="B423" s="1" t="s">
        <v>57</v>
      </c>
      <c r="C423" s="1" t="s">
        <v>25</v>
      </c>
      <c r="D423" s="1" t="s">
        <v>22</v>
      </c>
      <c r="E423" s="1">
        <v>2393.2399999999998</v>
      </c>
    </row>
    <row r="424" spans="1:5" x14ac:dyDescent="0.3">
      <c r="A424" s="46">
        <v>45231</v>
      </c>
      <c r="B424" s="1" t="s">
        <v>20</v>
      </c>
      <c r="C424" s="1" t="s">
        <v>26</v>
      </c>
      <c r="D424" s="1" t="s">
        <v>22</v>
      </c>
      <c r="E424" s="1">
        <v>2209.6</v>
      </c>
    </row>
    <row r="425" spans="1:5" x14ac:dyDescent="0.3">
      <c r="A425" s="46">
        <v>45126</v>
      </c>
      <c r="B425" s="1" t="s">
        <v>20</v>
      </c>
      <c r="C425" s="1" t="s">
        <v>55</v>
      </c>
      <c r="D425" s="1" t="s">
        <v>58</v>
      </c>
      <c r="E425" s="1">
        <v>307.52</v>
      </c>
    </row>
    <row r="426" spans="1:5" x14ac:dyDescent="0.3">
      <c r="A426" s="46">
        <v>45063</v>
      </c>
      <c r="B426" s="1" t="s">
        <v>20</v>
      </c>
      <c r="C426" s="1" t="s">
        <v>60</v>
      </c>
      <c r="D426" s="1" t="s">
        <v>21</v>
      </c>
      <c r="E426" s="1">
        <v>1463.98</v>
      </c>
    </row>
    <row r="427" spans="1:5" x14ac:dyDescent="0.3">
      <c r="A427" s="46">
        <v>45008</v>
      </c>
      <c r="B427" s="1" t="s">
        <v>59</v>
      </c>
      <c r="C427" s="1" t="s">
        <v>2</v>
      </c>
      <c r="D427" s="1" t="s">
        <v>58</v>
      </c>
      <c r="E427" s="1">
        <v>2548.12</v>
      </c>
    </row>
    <row r="428" spans="1:5" x14ac:dyDescent="0.3">
      <c r="A428" s="46">
        <v>45029</v>
      </c>
      <c r="B428" s="1" t="s">
        <v>20</v>
      </c>
      <c r="C428" s="1" t="s">
        <v>26</v>
      </c>
      <c r="D428" s="1" t="s">
        <v>21</v>
      </c>
      <c r="E428" s="1">
        <v>1677.26</v>
      </c>
    </row>
    <row r="429" spans="1:5" x14ac:dyDescent="0.3">
      <c r="A429" s="46">
        <v>44994</v>
      </c>
      <c r="B429" s="1" t="s">
        <v>57</v>
      </c>
      <c r="C429" s="1" t="s">
        <v>25</v>
      </c>
      <c r="D429" s="1" t="s">
        <v>21</v>
      </c>
      <c r="E429" s="1">
        <v>1788.5</v>
      </c>
    </row>
    <row r="430" spans="1:5" x14ac:dyDescent="0.3">
      <c r="A430" s="46">
        <v>45231</v>
      </c>
      <c r="B430" s="1" t="s">
        <v>20</v>
      </c>
      <c r="C430" s="1" t="s">
        <v>25</v>
      </c>
      <c r="D430" s="1" t="s">
        <v>22</v>
      </c>
      <c r="E430" s="1">
        <v>901.93</v>
      </c>
    </row>
    <row r="431" spans="1:5" x14ac:dyDescent="0.3">
      <c r="A431" s="46">
        <v>45186</v>
      </c>
      <c r="B431" s="1" t="s">
        <v>57</v>
      </c>
      <c r="C431" s="1" t="s">
        <v>25</v>
      </c>
      <c r="D431" s="1" t="s">
        <v>58</v>
      </c>
      <c r="E431" s="1">
        <v>383.63</v>
      </c>
    </row>
    <row r="432" spans="1:5" x14ac:dyDescent="0.3">
      <c r="A432" s="46">
        <v>45095</v>
      </c>
      <c r="B432" s="1" t="s">
        <v>57</v>
      </c>
      <c r="C432" s="1" t="s">
        <v>25</v>
      </c>
      <c r="D432" s="1" t="s">
        <v>23</v>
      </c>
      <c r="E432" s="1">
        <v>2165.6999999999998</v>
      </c>
    </row>
    <row r="433" spans="1:5" x14ac:dyDescent="0.3">
      <c r="A433" s="46">
        <v>45112</v>
      </c>
      <c r="B433" s="1" t="s">
        <v>57</v>
      </c>
      <c r="C433" s="1" t="s">
        <v>25</v>
      </c>
      <c r="D433" s="1" t="s">
        <v>21</v>
      </c>
      <c r="E433" s="1">
        <v>2698.42</v>
      </c>
    </row>
    <row r="434" spans="1:5" x14ac:dyDescent="0.3">
      <c r="A434" s="46">
        <v>45124</v>
      </c>
      <c r="B434" s="1" t="s">
        <v>20</v>
      </c>
      <c r="C434" s="1" t="s">
        <v>60</v>
      </c>
      <c r="D434" s="1" t="s">
        <v>56</v>
      </c>
      <c r="E434" s="1">
        <v>898.81</v>
      </c>
    </row>
    <row r="435" spans="1:5" x14ac:dyDescent="0.3">
      <c r="A435" s="46">
        <v>45070</v>
      </c>
      <c r="B435" s="1" t="s">
        <v>20</v>
      </c>
      <c r="C435" s="1" t="s">
        <v>2</v>
      </c>
      <c r="D435" s="1" t="s">
        <v>22</v>
      </c>
      <c r="E435" s="1">
        <v>1547.44</v>
      </c>
    </row>
    <row r="436" spans="1:5" x14ac:dyDescent="0.3">
      <c r="A436" s="46">
        <v>45008</v>
      </c>
      <c r="B436" s="1" t="s">
        <v>59</v>
      </c>
      <c r="C436" s="1" t="s">
        <v>2</v>
      </c>
      <c r="D436" s="1" t="s">
        <v>56</v>
      </c>
      <c r="E436" s="1">
        <v>2192.25</v>
      </c>
    </row>
    <row r="437" spans="1:5" x14ac:dyDescent="0.3">
      <c r="A437" s="46">
        <v>45155</v>
      </c>
      <c r="B437" s="1" t="s">
        <v>18</v>
      </c>
      <c r="C437" s="1" t="s">
        <v>26</v>
      </c>
      <c r="D437" s="1" t="s">
        <v>61</v>
      </c>
      <c r="E437" s="1">
        <v>234.56</v>
      </c>
    </row>
    <row r="438" spans="1:5" x14ac:dyDescent="0.3">
      <c r="A438" s="46">
        <v>45125</v>
      </c>
      <c r="B438" s="1" t="s">
        <v>57</v>
      </c>
      <c r="C438" s="1" t="s">
        <v>26</v>
      </c>
      <c r="D438" s="1" t="s">
        <v>23</v>
      </c>
      <c r="E438" s="1">
        <v>1131.02</v>
      </c>
    </row>
    <row r="439" spans="1:5" x14ac:dyDescent="0.3">
      <c r="A439" s="46">
        <v>45110</v>
      </c>
      <c r="B439" s="1" t="s">
        <v>59</v>
      </c>
      <c r="C439" s="1" t="s">
        <v>25</v>
      </c>
      <c r="D439" s="1" t="s">
        <v>61</v>
      </c>
      <c r="E439" s="1">
        <v>1176.99</v>
      </c>
    </row>
    <row r="440" spans="1:5" x14ac:dyDescent="0.3">
      <c r="A440" s="46">
        <v>45249</v>
      </c>
      <c r="B440" s="1" t="s">
        <v>20</v>
      </c>
      <c r="C440" s="1" t="s">
        <v>55</v>
      </c>
      <c r="D440" s="1" t="s">
        <v>21</v>
      </c>
      <c r="E440" s="1">
        <v>1832.41</v>
      </c>
    </row>
    <row r="441" spans="1:5" x14ac:dyDescent="0.3">
      <c r="A441" s="46">
        <v>44945</v>
      </c>
      <c r="B441" s="1" t="s">
        <v>59</v>
      </c>
      <c r="C441" s="1" t="s">
        <v>55</v>
      </c>
      <c r="D441" s="1" t="s">
        <v>61</v>
      </c>
      <c r="E441" s="1">
        <v>914.93</v>
      </c>
    </row>
    <row r="442" spans="1:5" x14ac:dyDescent="0.3">
      <c r="A442" s="46">
        <v>45195</v>
      </c>
      <c r="B442" s="1" t="s">
        <v>57</v>
      </c>
      <c r="C442" s="1" t="s">
        <v>26</v>
      </c>
      <c r="D442" s="1" t="s">
        <v>58</v>
      </c>
      <c r="E442" s="1">
        <v>191.23</v>
      </c>
    </row>
    <row r="443" spans="1:5" x14ac:dyDescent="0.3">
      <c r="A443" s="46">
        <v>45097</v>
      </c>
      <c r="B443" s="1" t="s">
        <v>19</v>
      </c>
      <c r="C443" s="1" t="s">
        <v>26</v>
      </c>
      <c r="D443" s="1" t="s">
        <v>21</v>
      </c>
      <c r="E443" s="1">
        <v>1456.3</v>
      </c>
    </row>
    <row r="444" spans="1:5" x14ac:dyDescent="0.3">
      <c r="A444" s="46">
        <v>45286</v>
      </c>
      <c r="B444" s="1" t="s">
        <v>59</v>
      </c>
      <c r="C444" s="1" t="s">
        <v>2</v>
      </c>
      <c r="D444" s="1" t="s">
        <v>61</v>
      </c>
      <c r="E444" s="1">
        <v>673.53</v>
      </c>
    </row>
    <row r="445" spans="1:5" x14ac:dyDescent="0.3">
      <c r="A445" s="46">
        <v>44986</v>
      </c>
      <c r="B445" s="1" t="s">
        <v>20</v>
      </c>
      <c r="C445" s="1" t="s">
        <v>26</v>
      </c>
      <c r="D445" s="1" t="s">
        <v>21</v>
      </c>
      <c r="E445" s="1">
        <v>1263.54</v>
      </c>
    </row>
    <row r="446" spans="1:5" x14ac:dyDescent="0.3">
      <c r="A446" s="46">
        <v>45160</v>
      </c>
      <c r="B446" s="1" t="s">
        <v>19</v>
      </c>
      <c r="C446" s="1" t="s">
        <v>60</v>
      </c>
      <c r="D446" s="1" t="s">
        <v>61</v>
      </c>
      <c r="E446" s="1">
        <v>1386.28</v>
      </c>
    </row>
    <row r="447" spans="1:5" x14ac:dyDescent="0.3">
      <c r="A447" s="46">
        <v>45168</v>
      </c>
      <c r="B447" s="1" t="s">
        <v>57</v>
      </c>
      <c r="C447" s="1" t="s">
        <v>26</v>
      </c>
      <c r="D447" s="1" t="s">
        <v>21</v>
      </c>
      <c r="E447" s="1">
        <v>1645.24</v>
      </c>
    </row>
    <row r="448" spans="1:5" x14ac:dyDescent="0.3">
      <c r="A448" s="46">
        <v>45270</v>
      </c>
      <c r="B448" s="1" t="s">
        <v>57</v>
      </c>
      <c r="C448" s="1" t="s">
        <v>25</v>
      </c>
      <c r="D448" s="1" t="s">
        <v>22</v>
      </c>
      <c r="E448" s="1">
        <v>1582.26</v>
      </c>
    </row>
    <row r="449" spans="1:5" x14ac:dyDescent="0.3">
      <c r="A449" s="46">
        <v>45158</v>
      </c>
      <c r="B449" s="1" t="s">
        <v>59</v>
      </c>
      <c r="C449" s="1" t="s">
        <v>2</v>
      </c>
      <c r="D449" s="1" t="s">
        <v>61</v>
      </c>
      <c r="E449" s="1">
        <v>1632.94</v>
      </c>
    </row>
    <row r="450" spans="1:5" x14ac:dyDescent="0.3">
      <c r="A450" s="46">
        <v>45108</v>
      </c>
      <c r="B450" s="1" t="s">
        <v>57</v>
      </c>
      <c r="C450" s="1" t="s">
        <v>25</v>
      </c>
      <c r="D450" s="1" t="s">
        <v>22</v>
      </c>
      <c r="E450" s="1">
        <v>308.24</v>
      </c>
    </row>
    <row r="451" spans="1:5" x14ac:dyDescent="0.3">
      <c r="A451" s="46">
        <v>45247</v>
      </c>
      <c r="B451" s="1" t="s">
        <v>19</v>
      </c>
      <c r="C451" s="1" t="s">
        <v>55</v>
      </c>
      <c r="D451" s="1" t="s">
        <v>21</v>
      </c>
      <c r="E451" s="1">
        <v>2666.81</v>
      </c>
    </row>
    <row r="452" spans="1:5" x14ac:dyDescent="0.3">
      <c r="A452" s="46">
        <v>45002</v>
      </c>
      <c r="B452" s="1" t="s">
        <v>19</v>
      </c>
      <c r="C452" s="1" t="s">
        <v>2</v>
      </c>
      <c r="D452" s="1" t="s">
        <v>21</v>
      </c>
      <c r="E452" s="1">
        <v>749.91</v>
      </c>
    </row>
    <row r="453" spans="1:5" x14ac:dyDescent="0.3">
      <c r="A453" s="46">
        <v>45201</v>
      </c>
      <c r="B453" s="1" t="s">
        <v>19</v>
      </c>
      <c r="C453" s="1" t="s">
        <v>2</v>
      </c>
      <c r="D453" s="1" t="s">
        <v>21</v>
      </c>
      <c r="E453" s="1">
        <v>981.93</v>
      </c>
    </row>
    <row r="454" spans="1:5" x14ac:dyDescent="0.3">
      <c r="A454" s="46">
        <v>45255</v>
      </c>
      <c r="B454" s="1" t="s">
        <v>19</v>
      </c>
      <c r="C454" s="1" t="s">
        <v>60</v>
      </c>
      <c r="D454" s="1" t="s">
        <v>22</v>
      </c>
      <c r="E454" s="1">
        <v>1615.77</v>
      </c>
    </row>
    <row r="455" spans="1:5" x14ac:dyDescent="0.3">
      <c r="A455" s="46">
        <v>45058</v>
      </c>
      <c r="B455" s="1" t="s">
        <v>19</v>
      </c>
      <c r="C455" s="1" t="s">
        <v>60</v>
      </c>
      <c r="D455" s="1" t="s">
        <v>22</v>
      </c>
      <c r="E455" s="1">
        <v>1066.8800000000001</v>
      </c>
    </row>
    <row r="456" spans="1:5" x14ac:dyDescent="0.3">
      <c r="A456" s="46">
        <v>45152</v>
      </c>
      <c r="B456" s="1" t="s">
        <v>59</v>
      </c>
      <c r="C456" s="1" t="s">
        <v>25</v>
      </c>
      <c r="D456" s="1" t="s">
        <v>23</v>
      </c>
      <c r="E456" s="1">
        <v>1363.68</v>
      </c>
    </row>
    <row r="457" spans="1:5" x14ac:dyDescent="0.3">
      <c r="A457" s="46">
        <v>44979</v>
      </c>
      <c r="B457" s="1" t="s">
        <v>59</v>
      </c>
      <c r="C457" s="1" t="s">
        <v>55</v>
      </c>
      <c r="D457" s="1" t="s">
        <v>21</v>
      </c>
      <c r="E457" s="1">
        <v>1928.84</v>
      </c>
    </row>
    <row r="458" spans="1:5" x14ac:dyDescent="0.3">
      <c r="A458" s="46">
        <v>45163</v>
      </c>
      <c r="B458" s="1" t="s">
        <v>19</v>
      </c>
      <c r="C458" s="1" t="s">
        <v>60</v>
      </c>
      <c r="D458" s="1" t="s">
        <v>22</v>
      </c>
      <c r="E458" s="1">
        <v>1431.52</v>
      </c>
    </row>
    <row r="459" spans="1:5" x14ac:dyDescent="0.3">
      <c r="A459" s="46">
        <v>45121</v>
      </c>
      <c r="B459" s="1" t="s">
        <v>59</v>
      </c>
      <c r="C459" s="1" t="s">
        <v>25</v>
      </c>
      <c r="D459" s="1" t="s">
        <v>21</v>
      </c>
      <c r="E459" s="1">
        <v>363.67</v>
      </c>
    </row>
    <row r="460" spans="1:5" x14ac:dyDescent="0.3">
      <c r="A460" s="46">
        <v>44988</v>
      </c>
      <c r="B460" s="1" t="s">
        <v>19</v>
      </c>
      <c r="C460" s="1" t="s">
        <v>26</v>
      </c>
      <c r="D460" s="1" t="s">
        <v>22</v>
      </c>
      <c r="E460" s="1">
        <v>2658.18</v>
      </c>
    </row>
    <row r="461" spans="1:5" x14ac:dyDescent="0.3">
      <c r="A461" s="46">
        <v>45263</v>
      </c>
      <c r="B461" s="1" t="s">
        <v>59</v>
      </c>
      <c r="C461" s="1" t="s">
        <v>55</v>
      </c>
      <c r="D461" s="1" t="s">
        <v>23</v>
      </c>
      <c r="E461" s="1">
        <v>2379.4</v>
      </c>
    </row>
    <row r="462" spans="1:5" x14ac:dyDescent="0.3">
      <c r="A462" s="46">
        <v>45067</v>
      </c>
      <c r="B462" s="1" t="s">
        <v>57</v>
      </c>
      <c r="C462" s="1" t="s">
        <v>60</v>
      </c>
      <c r="D462" s="1" t="s">
        <v>21</v>
      </c>
      <c r="E462" s="1">
        <v>2067.64</v>
      </c>
    </row>
    <row r="463" spans="1:5" x14ac:dyDescent="0.3">
      <c r="A463" s="46">
        <v>45227</v>
      </c>
      <c r="B463" s="1" t="s">
        <v>20</v>
      </c>
      <c r="C463" s="1" t="s">
        <v>25</v>
      </c>
      <c r="D463" s="1" t="s">
        <v>21</v>
      </c>
      <c r="E463" s="1">
        <v>675.19</v>
      </c>
    </row>
    <row r="464" spans="1:5" x14ac:dyDescent="0.3">
      <c r="A464" s="46">
        <v>45225</v>
      </c>
      <c r="B464" s="1" t="s">
        <v>57</v>
      </c>
      <c r="C464" s="1" t="s">
        <v>55</v>
      </c>
      <c r="D464" s="1" t="s">
        <v>21</v>
      </c>
      <c r="E464" s="1">
        <v>544.66999999999996</v>
      </c>
    </row>
    <row r="465" spans="1:5" x14ac:dyDescent="0.3">
      <c r="A465" s="46">
        <v>45264</v>
      </c>
      <c r="B465" s="1" t="s">
        <v>19</v>
      </c>
      <c r="C465" s="1" t="s">
        <v>25</v>
      </c>
      <c r="D465" s="1" t="s">
        <v>23</v>
      </c>
      <c r="E465" s="1">
        <v>2343.91</v>
      </c>
    </row>
    <row r="466" spans="1:5" x14ac:dyDescent="0.3">
      <c r="A466" s="46">
        <v>45259</v>
      </c>
      <c r="B466" s="1" t="s">
        <v>18</v>
      </c>
      <c r="C466" s="1" t="s">
        <v>55</v>
      </c>
      <c r="D466" s="1" t="s">
        <v>22</v>
      </c>
      <c r="E466" s="1">
        <v>2575.6</v>
      </c>
    </row>
    <row r="467" spans="1:5" x14ac:dyDescent="0.3">
      <c r="A467" s="46">
        <v>45058</v>
      </c>
      <c r="B467" s="1" t="s">
        <v>19</v>
      </c>
      <c r="C467" s="1" t="s">
        <v>26</v>
      </c>
      <c r="D467" s="1" t="s">
        <v>23</v>
      </c>
      <c r="E467" s="1">
        <v>1946.95</v>
      </c>
    </row>
    <row r="468" spans="1:5" x14ac:dyDescent="0.3">
      <c r="A468" s="46">
        <v>45153</v>
      </c>
      <c r="B468" s="1" t="s">
        <v>57</v>
      </c>
      <c r="C468" s="1" t="s">
        <v>55</v>
      </c>
      <c r="D468" s="1" t="s">
        <v>22</v>
      </c>
      <c r="E468" s="1">
        <v>293.58</v>
      </c>
    </row>
    <row r="469" spans="1:5" x14ac:dyDescent="0.3">
      <c r="A469" s="46">
        <v>45269</v>
      </c>
      <c r="B469" s="1" t="s">
        <v>19</v>
      </c>
      <c r="C469" s="1" t="s">
        <v>25</v>
      </c>
      <c r="D469" s="1" t="s">
        <v>23</v>
      </c>
      <c r="E469" s="1">
        <v>1516.42</v>
      </c>
    </row>
    <row r="470" spans="1:5" x14ac:dyDescent="0.3">
      <c r="A470" s="46">
        <v>44970</v>
      </c>
      <c r="B470" s="1" t="s">
        <v>59</v>
      </c>
      <c r="C470" s="1" t="s">
        <v>55</v>
      </c>
      <c r="D470" s="1" t="s">
        <v>61</v>
      </c>
      <c r="E470" s="1">
        <v>136.6</v>
      </c>
    </row>
    <row r="471" spans="1:5" x14ac:dyDescent="0.3">
      <c r="A471" s="46">
        <v>44927</v>
      </c>
      <c r="B471" s="1" t="s">
        <v>20</v>
      </c>
      <c r="C471" s="1" t="s">
        <v>2</v>
      </c>
      <c r="D471" s="1" t="s">
        <v>58</v>
      </c>
      <c r="E471" s="1">
        <v>1381.13</v>
      </c>
    </row>
    <row r="472" spans="1:5" x14ac:dyDescent="0.3">
      <c r="A472" s="46">
        <v>45281</v>
      </c>
      <c r="B472" s="1" t="s">
        <v>59</v>
      </c>
      <c r="C472" s="1" t="s">
        <v>25</v>
      </c>
      <c r="D472" s="1" t="s">
        <v>21</v>
      </c>
      <c r="E472" s="1">
        <v>1655.51</v>
      </c>
    </row>
    <row r="473" spans="1:5" x14ac:dyDescent="0.3">
      <c r="A473" s="46">
        <v>45141</v>
      </c>
      <c r="B473" s="1" t="s">
        <v>20</v>
      </c>
      <c r="C473" s="1" t="s">
        <v>2</v>
      </c>
      <c r="D473" s="1" t="s">
        <v>56</v>
      </c>
      <c r="E473" s="1">
        <v>1960.86</v>
      </c>
    </row>
    <row r="474" spans="1:5" x14ac:dyDescent="0.3">
      <c r="A474" s="46">
        <v>45279</v>
      </c>
      <c r="B474" s="1" t="s">
        <v>59</v>
      </c>
      <c r="C474" s="1" t="s">
        <v>2</v>
      </c>
      <c r="D474" s="1" t="s">
        <v>56</v>
      </c>
      <c r="E474" s="1">
        <v>2327.4299999999998</v>
      </c>
    </row>
    <row r="475" spans="1:5" x14ac:dyDescent="0.3">
      <c r="A475" s="46">
        <v>45190</v>
      </c>
      <c r="B475" s="1" t="s">
        <v>19</v>
      </c>
      <c r="C475" s="1" t="s">
        <v>55</v>
      </c>
      <c r="D475" s="1" t="s">
        <v>22</v>
      </c>
      <c r="E475" s="1">
        <v>1923.57</v>
      </c>
    </row>
    <row r="476" spans="1:5" x14ac:dyDescent="0.3">
      <c r="A476" s="46">
        <v>45273</v>
      </c>
      <c r="B476" s="1" t="s">
        <v>18</v>
      </c>
      <c r="C476" s="1" t="s">
        <v>55</v>
      </c>
      <c r="D476" s="1" t="s">
        <v>61</v>
      </c>
      <c r="E476" s="1">
        <v>2112.62</v>
      </c>
    </row>
    <row r="477" spans="1:5" x14ac:dyDescent="0.3">
      <c r="A477" s="46">
        <v>45228</v>
      </c>
      <c r="B477" s="1" t="s">
        <v>20</v>
      </c>
      <c r="C477" s="1" t="s">
        <v>55</v>
      </c>
      <c r="D477" s="1" t="s">
        <v>23</v>
      </c>
      <c r="E477" s="1">
        <v>975.42</v>
      </c>
    </row>
    <row r="478" spans="1:5" x14ac:dyDescent="0.3">
      <c r="A478" s="46">
        <v>45104</v>
      </c>
      <c r="B478" s="1" t="s">
        <v>59</v>
      </c>
      <c r="C478" s="1" t="s">
        <v>26</v>
      </c>
      <c r="D478" s="1" t="s">
        <v>61</v>
      </c>
      <c r="E478" s="1">
        <v>2467.8200000000002</v>
      </c>
    </row>
    <row r="479" spans="1:5" x14ac:dyDescent="0.3">
      <c r="A479" s="46">
        <v>45200</v>
      </c>
      <c r="B479" s="1" t="s">
        <v>19</v>
      </c>
      <c r="C479" s="1" t="s">
        <v>2</v>
      </c>
      <c r="D479" s="1" t="s">
        <v>61</v>
      </c>
      <c r="E479" s="1">
        <v>510.71</v>
      </c>
    </row>
    <row r="480" spans="1:5" x14ac:dyDescent="0.3">
      <c r="A480" s="46">
        <v>45261</v>
      </c>
      <c r="B480" s="1" t="s">
        <v>18</v>
      </c>
      <c r="C480" s="1" t="s">
        <v>25</v>
      </c>
      <c r="D480" s="1" t="s">
        <v>23</v>
      </c>
      <c r="E480" s="1">
        <v>1279.07</v>
      </c>
    </row>
    <row r="481" spans="1:5" x14ac:dyDescent="0.3">
      <c r="A481" s="46">
        <v>45087</v>
      </c>
      <c r="B481" s="1" t="s">
        <v>20</v>
      </c>
      <c r="C481" s="1" t="s">
        <v>26</v>
      </c>
      <c r="D481" s="1" t="s">
        <v>21</v>
      </c>
      <c r="E481" s="1">
        <v>444.5</v>
      </c>
    </row>
    <row r="482" spans="1:5" x14ac:dyDescent="0.3">
      <c r="A482" s="46">
        <v>45093</v>
      </c>
      <c r="B482" s="1" t="s">
        <v>19</v>
      </c>
      <c r="C482" s="1" t="s">
        <v>25</v>
      </c>
      <c r="D482" s="1" t="s">
        <v>22</v>
      </c>
      <c r="E482" s="1">
        <v>2055</v>
      </c>
    </row>
    <row r="483" spans="1:5" x14ac:dyDescent="0.3">
      <c r="A483" s="46">
        <v>45263</v>
      </c>
      <c r="B483" s="1" t="s">
        <v>19</v>
      </c>
      <c r="C483" s="1" t="s">
        <v>26</v>
      </c>
      <c r="D483" s="1" t="s">
        <v>22</v>
      </c>
      <c r="E483" s="1">
        <v>787.37</v>
      </c>
    </row>
    <row r="484" spans="1:5" x14ac:dyDescent="0.3">
      <c r="A484" s="46">
        <v>45120</v>
      </c>
      <c r="B484" s="1" t="s">
        <v>18</v>
      </c>
      <c r="C484" s="1" t="s">
        <v>25</v>
      </c>
      <c r="D484" s="1" t="s">
        <v>58</v>
      </c>
      <c r="E484" s="1">
        <v>1164.8399999999999</v>
      </c>
    </row>
    <row r="485" spans="1:5" x14ac:dyDescent="0.3">
      <c r="A485" s="46">
        <v>45123</v>
      </c>
      <c r="B485" s="1" t="s">
        <v>19</v>
      </c>
      <c r="C485" s="1" t="s">
        <v>25</v>
      </c>
      <c r="D485" s="1" t="s">
        <v>22</v>
      </c>
      <c r="E485" s="1">
        <v>1314.56</v>
      </c>
    </row>
    <row r="486" spans="1:5" x14ac:dyDescent="0.3">
      <c r="A486" s="46">
        <v>45151</v>
      </c>
      <c r="B486" s="1" t="s">
        <v>59</v>
      </c>
      <c r="C486" s="1" t="s">
        <v>25</v>
      </c>
      <c r="D486" s="1" t="s">
        <v>21</v>
      </c>
      <c r="E486" s="1">
        <v>556.15</v>
      </c>
    </row>
    <row r="487" spans="1:5" x14ac:dyDescent="0.3">
      <c r="A487" s="46">
        <v>45265</v>
      </c>
      <c r="B487" s="1" t="s">
        <v>20</v>
      </c>
      <c r="C487" s="1" t="s">
        <v>55</v>
      </c>
      <c r="D487" s="1" t="s">
        <v>22</v>
      </c>
      <c r="E487" s="1">
        <v>864.27</v>
      </c>
    </row>
    <row r="488" spans="1:5" x14ac:dyDescent="0.3">
      <c r="A488" s="46">
        <v>45159</v>
      </c>
      <c r="B488" s="1" t="s">
        <v>59</v>
      </c>
      <c r="C488" s="1" t="s">
        <v>2</v>
      </c>
      <c r="D488" s="1" t="s">
        <v>21</v>
      </c>
      <c r="E488" s="1">
        <v>1868.76</v>
      </c>
    </row>
    <row r="489" spans="1:5" x14ac:dyDescent="0.3">
      <c r="A489" s="46">
        <v>45232</v>
      </c>
      <c r="B489" s="1" t="s">
        <v>20</v>
      </c>
      <c r="C489" s="1" t="s">
        <v>55</v>
      </c>
      <c r="D489" s="1" t="s">
        <v>21</v>
      </c>
      <c r="E489" s="1">
        <v>1236.79</v>
      </c>
    </row>
    <row r="490" spans="1:5" x14ac:dyDescent="0.3">
      <c r="A490" s="46">
        <v>45004</v>
      </c>
      <c r="B490" s="1" t="s">
        <v>18</v>
      </c>
      <c r="C490" s="1" t="s">
        <v>26</v>
      </c>
      <c r="D490" s="1" t="s">
        <v>22</v>
      </c>
      <c r="E490" s="1">
        <v>1130.8499999999999</v>
      </c>
    </row>
    <row r="491" spans="1:5" x14ac:dyDescent="0.3">
      <c r="A491" s="46">
        <v>45277</v>
      </c>
      <c r="B491" s="1" t="s">
        <v>59</v>
      </c>
      <c r="C491" s="1" t="s">
        <v>26</v>
      </c>
      <c r="D491" s="1" t="s">
        <v>23</v>
      </c>
      <c r="E491" s="1">
        <v>1625.2</v>
      </c>
    </row>
    <row r="492" spans="1:5" x14ac:dyDescent="0.3">
      <c r="A492" s="46">
        <v>45084</v>
      </c>
      <c r="B492" s="1" t="s">
        <v>20</v>
      </c>
      <c r="C492" s="1" t="s">
        <v>2</v>
      </c>
      <c r="D492" s="1" t="s">
        <v>56</v>
      </c>
      <c r="E492" s="1">
        <v>2021.94</v>
      </c>
    </row>
    <row r="493" spans="1:5" x14ac:dyDescent="0.3">
      <c r="A493" s="46">
        <v>45289</v>
      </c>
      <c r="B493" s="1" t="s">
        <v>57</v>
      </c>
      <c r="C493" s="1" t="s">
        <v>26</v>
      </c>
      <c r="D493" s="1" t="s">
        <v>22</v>
      </c>
      <c r="E493" s="1">
        <v>1305.3599999999999</v>
      </c>
    </row>
    <row r="494" spans="1:5" x14ac:dyDescent="0.3">
      <c r="A494" s="46">
        <v>45034</v>
      </c>
      <c r="B494" s="1" t="s">
        <v>59</v>
      </c>
      <c r="C494" s="1" t="s">
        <v>55</v>
      </c>
      <c r="D494" s="1" t="s">
        <v>22</v>
      </c>
      <c r="E494" s="1">
        <v>515.98</v>
      </c>
    </row>
    <row r="495" spans="1:5" x14ac:dyDescent="0.3">
      <c r="A495" s="46">
        <v>45102</v>
      </c>
      <c r="B495" s="1" t="s">
        <v>20</v>
      </c>
      <c r="C495" s="1" t="s">
        <v>26</v>
      </c>
      <c r="D495" s="1" t="s">
        <v>23</v>
      </c>
      <c r="E495" s="1">
        <v>521.51</v>
      </c>
    </row>
    <row r="496" spans="1:5" x14ac:dyDescent="0.3">
      <c r="A496" s="46">
        <v>45069</v>
      </c>
      <c r="B496" s="1" t="s">
        <v>20</v>
      </c>
      <c r="C496" s="1" t="s">
        <v>25</v>
      </c>
      <c r="D496" s="1" t="s">
        <v>61</v>
      </c>
      <c r="E496" s="1">
        <v>1542.88</v>
      </c>
    </row>
    <row r="497" spans="1:5" x14ac:dyDescent="0.3">
      <c r="A497" s="46">
        <v>45219</v>
      </c>
      <c r="B497" s="1" t="s">
        <v>18</v>
      </c>
      <c r="C497" s="1" t="s">
        <v>26</v>
      </c>
      <c r="D497" s="1" t="s">
        <v>22</v>
      </c>
      <c r="E497" s="1">
        <v>1402.15</v>
      </c>
    </row>
    <row r="498" spans="1:5" x14ac:dyDescent="0.3">
      <c r="A498" s="46">
        <v>45190</v>
      </c>
      <c r="B498" s="1" t="s">
        <v>18</v>
      </c>
      <c r="C498" s="1" t="s">
        <v>26</v>
      </c>
      <c r="D498" s="1" t="s">
        <v>21</v>
      </c>
      <c r="E498" s="1">
        <v>374.91</v>
      </c>
    </row>
    <row r="499" spans="1:5" x14ac:dyDescent="0.3">
      <c r="A499" s="46">
        <v>45050</v>
      </c>
      <c r="B499" s="1" t="s">
        <v>57</v>
      </c>
      <c r="C499" s="1" t="s">
        <v>2</v>
      </c>
      <c r="D499" s="1" t="s">
        <v>61</v>
      </c>
      <c r="E499" s="1">
        <v>2302.52</v>
      </c>
    </row>
    <row r="500" spans="1:5" x14ac:dyDescent="0.3">
      <c r="A500" s="46">
        <v>45227</v>
      </c>
      <c r="B500" s="1" t="s">
        <v>19</v>
      </c>
      <c r="C500" s="1" t="s">
        <v>2</v>
      </c>
      <c r="D500" s="1" t="s">
        <v>61</v>
      </c>
      <c r="E500" s="1">
        <v>850.57</v>
      </c>
    </row>
    <row r="501" spans="1:5" x14ac:dyDescent="0.3">
      <c r="A501" s="46">
        <v>45116</v>
      </c>
      <c r="B501" s="1" t="s">
        <v>18</v>
      </c>
      <c r="C501" s="1" t="s">
        <v>2</v>
      </c>
      <c r="D501" s="1" t="s">
        <v>61</v>
      </c>
      <c r="E501" s="1">
        <v>852.41</v>
      </c>
    </row>
    <row r="502" spans="1:5" x14ac:dyDescent="0.3">
      <c r="A502" s="46">
        <v>45146</v>
      </c>
      <c r="B502" s="1" t="s">
        <v>19</v>
      </c>
      <c r="C502" s="1" t="s">
        <v>26</v>
      </c>
      <c r="D502" s="1" t="s">
        <v>22</v>
      </c>
      <c r="E502" s="1">
        <v>600.49</v>
      </c>
    </row>
    <row r="503" spans="1:5" x14ac:dyDescent="0.3">
      <c r="A503" s="46">
        <v>45098</v>
      </c>
      <c r="B503" s="1" t="s">
        <v>20</v>
      </c>
      <c r="C503" s="1" t="s">
        <v>26</v>
      </c>
      <c r="D503" s="1" t="s">
        <v>22</v>
      </c>
      <c r="E503" s="1">
        <v>303.94</v>
      </c>
    </row>
    <row r="504" spans="1:5" x14ac:dyDescent="0.3">
      <c r="A504" s="46">
        <v>45118</v>
      </c>
      <c r="B504" s="1" t="s">
        <v>57</v>
      </c>
      <c r="C504" s="1" t="s">
        <v>2</v>
      </c>
      <c r="D504" s="1" t="s">
        <v>21</v>
      </c>
      <c r="E504" s="1">
        <v>585.49</v>
      </c>
    </row>
    <row r="505" spans="1:5" x14ac:dyDescent="0.3">
      <c r="A505" s="46">
        <v>44964</v>
      </c>
      <c r="B505" s="1" t="s">
        <v>20</v>
      </c>
      <c r="C505" s="1" t="s">
        <v>60</v>
      </c>
      <c r="D505" s="1" t="s">
        <v>22</v>
      </c>
      <c r="E505" s="1">
        <v>1507.95</v>
      </c>
    </row>
    <row r="506" spans="1:5" x14ac:dyDescent="0.3">
      <c r="A506" s="46">
        <v>45220</v>
      </c>
      <c r="B506" s="1" t="s">
        <v>59</v>
      </c>
      <c r="C506" s="1" t="s">
        <v>2</v>
      </c>
      <c r="D506" s="1" t="s">
        <v>23</v>
      </c>
      <c r="E506" s="1">
        <v>2368.12</v>
      </c>
    </row>
    <row r="507" spans="1:5" x14ac:dyDescent="0.3">
      <c r="A507" s="46">
        <v>45150</v>
      </c>
      <c r="B507" s="1" t="s">
        <v>57</v>
      </c>
      <c r="C507" s="1" t="s">
        <v>2</v>
      </c>
      <c r="D507" s="1" t="s">
        <v>56</v>
      </c>
      <c r="E507" s="1">
        <v>2069.06</v>
      </c>
    </row>
    <row r="508" spans="1:5" x14ac:dyDescent="0.3">
      <c r="A508" s="46">
        <v>44990</v>
      </c>
      <c r="B508" s="1" t="s">
        <v>59</v>
      </c>
      <c r="C508" s="1" t="s">
        <v>60</v>
      </c>
      <c r="D508" s="1" t="s">
        <v>22</v>
      </c>
      <c r="E508" s="1">
        <v>1993.87</v>
      </c>
    </row>
    <row r="509" spans="1:5" x14ac:dyDescent="0.3">
      <c r="A509" s="46">
        <v>45200</v>
      </c>
      <c r="B509" s="1" t="s">
        <v>18</v>
      </c>
      <c r="C509" s="1" t="s">
        <v>25</v>
      </c>
      <c r="D509" s="1" t="s">
        <v>23</v>
      </c>
      <c r="E509" s="1">
        <v>2051.89</v>
      </c>
    </row>
    <row r="510" spans="1:5" x14ac:dyDescent="0.3">
      <c r="A510" s="46">
        <v>45274</v>
      </c>
      <c r="B510" s="1" t="s">
        <v>19</v>
      </c>
      <c r="C510" s="1" t="s">
        <v>60</v>
      </c>
      <c r="D510" s="1" t="s">
        <v>22</v>
      </c>
      <c r="E510" s="1">
        <v>841.82</v>
      </c>
    </row>
    <row r="511" spans="1:5" x14ac:dyDescent="0.3">
      <c r="A511" s="46">
        <v>45250</v>
      </c>
      <c r="B511" s="1" t="s">
        <v>18</v>
      </c>
      <c r="C511" s="1" t="s">
        <v>55</v>
      </c>
      <c r="D511" s="1" t="s">
        <v>61</v>
      </c>
      <c r="E511" s="1">
        <v>907.68</v>
      </c>
    </row>
    <row r="512" spans="1:5" x14ac:dyDescent="0.3">
      <c r="A512" s="46">
        <v>45027</v>
      </c>
      <c r="B512" s="1" t="s">
        <v>19</v>
      </c>
      <c r="C512" s="1" t="s">
        <v>26</v>
      </c>
      <c r="D512" s="1" t="s">
        <v>22</v>
      </c>
      <c r="E512" s="1">
        <v>2621.19</v>
      </c>
    </row>
    <row r="513" spans="1:5" x14ac:dyDescent="0.3">
      <c r="A513" s="46">
        <v>45289</v>
      </c>
      <c r="B513" s="1" t="s">
        <v>20</v>
      </c>
      <c r="C513" s="1" t="s">
        <v>2</v>
      </c>
      <c r="D513" s="1" t="s">
        <v>21</v>
      </c>
      <c r="E513" s="1">
        <v>1774.82</v>
      </c>
    </row>
    <row r="514" spans="1:5" x14ac:dyDescent="0.3">
      <c r="A514" s="46">
        <v>44927</v>
      </c>
      <c r="B514" s="1" t="s">
        <v>19</v>
      </c>
      <c r="C514" s="1" t="s">
        <v>26</v>
      </c>
      <c r="D514" s="1" t="s">
        <v>23</v>
      </c>
      <c r="E514" s="1">
        <v>906.51</v>
      </c>
    </row>
    <row r="515" spans="1:5" x14ac:dyDescent="0.3">
      <c r="A515" s="46">
        <v>45117</v>
      </c>
      <c r="B515" s="1" t="s">
        <v>18</v>
      </c>
      <c r="C515" s="1" t="s">
        <v>2</v>
      </c>
      <c r="D515" s="1" t="s">
        <v>22</v>
      </c>
      <c r="E515" s="1">
        <v>2322.37</v>
      </c>
    </row>
    <row r="516" spans="1:5" x14ac:dyDescent="0.3">
      <c r="A516" s="46">
        <v>44953</v>
      </c>
      <c r="B516" s="1" t="s">
        <v>19</v>
      </c>
      <c r="C516" s="1" t="s">
        <v>26</v>
      </c>
      <c r="D516" s="1" t="s">
        <v>56</v>
      </c>
      <c r="E516" s="1">
        <v>2547.88</v>
      </c>
    </row>
    <row r="517" spans="1:5" x14ac:dyDescent="0.3">
      <c r="A517" s="46">
        <v>45158</v>
      </c>
      <c r="B517" s="1" t="s">
        <v>59</v>
      </c>
      <c r="C517" s="1" t="s">
        <v>60</v>
      </c>
      <c r="D517" s="1" t="s">
        <v>23</v>
      </c>
      <c r="E517" s="1">
        <v>2334.98</v>
      </c>
    </row>
    <row r="518" spans="1:5" x14ac:dyDescent="0.3">
      <c r="A518" s="46">
        <v>44956</v>
      </c>
      <c r="B518" s="1" t="s">
        <v>59</v>
      </c>
      <c r="C518" s="1" t="s">
        <v>26</v>
      </c>
      <c r="D518" s="1" t="s">
        <v>56</v>
      </c>
      <c r="E518" s="1">
        <v>2358.36</v>
      </c>
    </row>
    <row r="519" spans="1:5" x14ac:dyDescent="0.3">
      <c r="A519" s="46">
        <v>45257</v>
      </c>
      <c r="B519" s="1" t="s">
        <v>59</v>
      </c>
      <c r="C519" s="1" t="s">
        <v>60</v>
      </c>
      <c r="D519" s="1" t="s">
        <v>21</v>
      </c>
      <c r="E519" s="1">
        <v>2056.75</v>
      </c>
    </row>
    <row r="520" spans="1:5" x14ac:dyDescent="0.3">
      <c r="A520" s="46">
        <v>45169</v>
      </c>
      <c r="B520" s="1" t="s">
        <v>18</v>
      </c>
      <c r="C520" s="1" t="s">
        <v>25</v>
      </c>
      <c r="D520" s="1" t="s">
        <v>22</v>
      </c>
      <c r="E520" s="1">
        <v>2453.36</v>
      </c>
    </row>
    <row r="521" spans="1:5" x14ac:dyDescent="0.3">
      <c r="A521" s="46">
        <v>45191</v>
      </c>
      <c r="B521" s="1" t="s">
        <v>20</v>
      </c>
      <c r="C521" s="1" t="s">
        <v>26</v>
      </c>
      <c r="D521" s="1" t="s">
        <v>56</v>
      </c>
      <c r="E521" s="1">
        <v>1847.49</v>
      </c>
    </row>
    <row r="522" spans="1:5" x14ac:dyDescent="0.3">
      <c r="A522" s="46">
        <v>45080</v>
      </c>
      <c r="B522" s="1" t="s">
        <v>20</v>
      </c>
      <c r="C522" s="1" t="s">
        <v>26</v>
      </c>
      <c r="D522" s="1" t="s">
        <v>56</v>
      </c>
      <c r="E522" s="1">
        <v>2098.14</v>
      </c>
    </row>
    <row r="523" spans="1:5" x14ac:dyDescent="0.3">
      <c r="A523" s="46">
        <v>45108</v>
      </c>
      <c r="B523" s="1" t="s">
        <v>57</v>
      </c>
      <c r="C523" s="1" t="s">
        <v>25</v>
      </c>
      <c r="D523" s="1" t="s">
        <v>21</v>
      </c>
      <c r="E523" s="1">
        <v>967.93</v>
      </c>
    </row>
    <row r="524" spans="1:5" x14ac:dyDescent="0.3">
      <c r="A524" s="46">
        <v>45035</v>
      </c>
      <c r="B524" s="1" t="s">
        <v>59</v>
      </c>
      <c r="C524" s="1" t="s">
        <v>55</v>
      </c>
      <c r="D524" s="1" t="s">
        <v>21</v>
      </c>
      <c r="E524" s="1">
        <v>2680.55</v>
      </c>
    </row>
    <row r="525" spans="1:5" x14ac:dyDescent="0.3">
      <c r="A525" s="46">
        <v>45288</v>
      </c>
      <c r="B525" s="1" t="s">
        <v>59</v>
      </c>
      <c r="C525" s="1" t="s">
        <v>25</v>
      </c>
      <c r="D525" s="1" t="s">
        <v>21</v>
      </c>
      <c r="E525" s="1">
        <v>1369.65</v>
      </c>
    </row>
    <row r="526" spans="1:5" x14ac:dyDescent="0.3">
      <c r="A526" s="46">
        <v>45139</v>
      </c>
      <c r="B526" s="1" t="s">
        <v>19</v>
      </c>
      <c r="C526" s="1" t="s">
        <v>25</v>
      </c>
      <c r="D526" s="1" t="s">
        <v>56</v>
      </c>
      <c r="E526" s="1">
        <v>1132.83</v>
      </c>
    </row>
    <row r="527" spans="1:5" x14ac:dyDescent="0.3">
      <c r="A527" s="46">
        <v>45218</v>
      </c>
      <c r="B527" s="1" t="s">
        <v>19</v>
      </c>
      <c r="C527" s="1" t="s">
        <v>60</v>
      </c>
      <c r="D527" s="1" t="s">
        <v>61</v>
      </c>
      <c r="E527" s="1">
        <v>161.19</v>
      </c>
    </row>
    <row r="528" spans="1:5" x14ac:dyDescent="0.3">
      <c r="A528" s="46">
        <v>45159</v>
      </c>
      <c r="B528" s="1" t="s">
        <v>19</v>
      </c>
      <c r="C528" s="1" t="s">
        <v>55</v>
      </c>
      <c r="D528" s="1" t="s">
        <v>58</v>
      </c>
      <c r="E528" s="1">
        <v>803.46</v>
      </c>
    </row>
    <row r="529" spans="1:5" x14ac:dyDescent="0.3">
      <c r="A529" s="46">
        <v>45159</v>
      </c>
      <c r="B529" s="1" t="s">
        <v>19</v>
      </c>
      <c r="C529" s="1" t="s">
        <v>26</v>
      </c>
      <c r="D529" s="1" t="s">
        <v>23</v>
      </c>
      <c r="E529" s="1">
        <v>1824.15</v>
      </c>
    </row>
    <row r="530" spans="1:5" x14ac:dyDescent="0.3">
      <c r="A530" s="46">
        <v>45178</v>
      </c>
      <c r="B530" s="1" t="s">
        <v>57</v>
      </c>
      <c r="C530" s="1" t="s">
        <v>60</v>
      </c>
      <c r="D530" s="1" t="s">
        <v>23</v>
      </c>
      <c r="E530" s="1">
        <v>1281.8800000000001</v>
      </c>
    </row>
    <row r="531" spans="1:5" x14ac:dyDescent="0.3">
      <c r="A531" s="46">
        <v>45190</v>
      </c>
      <c r="B531" s="1" t="s">
        <v>20</v>
      </c>
      <c r="C531" s="1" t="s">
        <v>2</v>
      </c>
      <c r="D531" s="1" t="s">
        <v>22</v>
      </c>
      <c r="E531" s="1">
        <v>301.83</v>
      </c>
    </row>
    <row r="532" spans="1:5" x14ac:dyDescent="0.3">
      <c r="A532" s="46">
        <v>45160</v>
      </c>
      <c r="B532" s="1" t="s">
        <v>19</v>
      </c>
      <c r="C532" s="1" t="s">
        <v>25</v>
      </c>
      <c r="D532" s="1" t="s">
        <v>21</v>
      </c>
      <c r="E532" s="1">
        <v>2502.09</v>
      </c>
    </row>
    <row r="533" spans="1:5" x14ac:dyDescent="0.3">
      <c r="A533" s="46">
        <v>44980</v>
      </c>
      <c r="B533" s="1" t="s">
        <v>18</v>
      </c>
      <c r="C533" s="1" t="s">
        <v>2</v>
      </c>
      <c r="D533" s="1" t="s">
        <v>23</v>
      </c>
      <c r="E533" s="1">
        <v>1821.07</v>
      </c>
    </row>
    <row r="534" spans="1:5" x14ac:dyDescent="0.3">
      <c r="A534" s="46">
        <v>45156</v>
      </c>
      <c r="B534" s="1" t="s">
        <v>57</v>
      </c>
      <c r="C534" s="1" t="s">
        <v>55</v>
      </c>
      <c r="D534" s="1" t="s">
        <v>61</v>
      </c>
      <c r="E534" s="1">
        <v>1851.21</v>
      </c>
    </row>
    <row r="535" spans="1:5" x14ac:dyDescent="0.3">
      <c r="A535" s="46">
        <v>45161</v>
      </c>
      <c r="B535" s="1" t="s">
        <v>57</v>
      </c>
      <c r="C535" s="1" t="s">
        <v>60</v>
      </c>
      <c r="D535" s="1" t="s">
        <v>22</v>
      </c>
      <c r="E535" s="1">
        <v>1553.77</v>
      </c>
    </row>
    <row r="536" spans="1:5" x14ac:dyDescent="0.3">
      <c r="A536" s="46">
        <v>44945</v>
      </c>
      <c r="B536" s="1" t="s">
        <v>18</v>
      </c>
      <c r="C536" s="1" t="s">
        <v>60</v>
      </c>
      <c r="D536" s="1" t="s">
        <v>61</v>
      </c>
      <c r="E536" s="1">
        <v>2402.5100000000002</v>
      </c>
    </row>
    <row r="537" spans="1:5" x14ac:dyDescent="0.3">
      <c r="A537" s="46">
        <v>44981</v>
      </c>
      <c r="B537" s="1" t="s">
        <v>18</v>
      </c>
      <c r="C537" s="1" t="s">
        <v>25</v>
      </c>
      <c r="D537" s="1" t="s">
        <v>61</v>
      </c>
      <c r="E537" s="1">
        <v>1722.09</v>
      </c>
    </row>
    <row r="538" spans="1:5" x14ac:dyDescent="0.3">
      <c r="A538" s="46">
        <v>44983</v>
      </c>
      <c r="B538" s="1" t="s">
        <v>59</v>
      </c>
      <c r="C538" s="1" t="s">
        <v>25</v>
      </c>
      <c r="D538" s="1" t="s">
        <v>22</v>
      </c>
      <c r="E538" s="1">
        <v>262.83</v>
      </c>
    </row>
    <row r="539" spans="1:5" x14ac:dyDescent="0.3">
      <c r="A539" s="46">
        <v>45095</v>
      </c>
      <c r="B539" s="1" t="s">
        <v>59</v>
      </c>
      <c r="C539" s="1" t="s">
        <v>55</v>
      </c>
      <c r="D539" s="1" t="s">
        <v>58</v>
      </c>
      <c r="E539" s="1">
        <v>1550.04</v>
      </c>
    </row>
    <row r="540" spans="1:5" x14ac:dyDescent="0.3">
      <c r="A540" s="46">
        <v>45130</v>
      </c>
      <c r="B540" s="1" t="s">
        <v>18</v>
      </c>
      <c r="C540" s="1" t="s">
        <v>60</v>
      </c>
      <c r="D540" s="1" t="s">
        <v>56</v>
      </c>
      <c r="E540" s="1">
        <v>948.34</v>
      </c>
    </row>
    <row r="541" spans="1:5" x14ac:dyDescent="0.3">
      <c r="A541" s="46">
        <v>45097</v>
      </c>
      <c r="B541" s="1" t="s">
        <v>57</v>
      </c>
      <c r="C541" s="1" t="s">
        <v>55</v>
      </c>
      <c r="D541" s="1" t="s">
        <v>22</v>
      </c>
      <c r="E541" s="1">
        <v>1759.9</v>
      </c>
    </row>
    <row r="542" spans="1:5" x14ac:dyDescent="0.3">
      <c r="A542" s="46">
        <v>44964</v>
      </c>
      <c r="B542" s="1" t="s">
        <v>57</v>
      </c>
      <c r="C542" s="1" t="s">
        <v>55</v>
      </c>
      <c r="D542" s="1" t="s">
        <v>22</v>
      </c>
      <c r="E542" s="1">
        <v>2617.36</v>
      </c>
    </row>
    <row r="543" spans="1:5" x14ac:dyDescent="0.3">
      <c r="A543" s="46">
        <v>45236</v>
      </c>
      <c r="B543" s="1" t="s">
        <v>59</v>
      </c>
      <c r="C543" s="1" t="s">
        <v>25</v>
      </c>
      <c r="D543" s="1" t="s">
        <v>22</v>
      </c>
      <c r="E543" s="1">
        <v>724.42</v>
      </c>
    </row>
    <row r="544" spans="1:5" x14ac:dyDescent="0.3">
      <c r="A544" s="46">
        <v>45079</v>
      </c>
      <c r="B544" s="1" t="s">
        <v>19</v>
      </c>
      <c r="C544" s="1" t="s">
        <v>2</v>
      </c>
      <c r="D544" s="1" t="s">
        <v>21</v>
      </c>
      <c r="E544" s="1">
        <v>2088.81</v>
      </c>
    </row>
    <row r="545" spans="1:5" x14ac:dyDescent="0.3">
      <c r="A545" s="46">
        <v>45095</v>
      </c>
      <c r="B545" s="1" t="s">
        <v>20</v>
      </c>
      <c r="C545" s="1" t="s">
        <v>55</v>
      </c>
      <c r="D545" s="1" t="s">
        <v>56</v>
      </c>
      <c r="E545" s="1">
        <v>1086.54</v>
      </c>
    </row>
    <row r="546" spans="1:5" x14ac:dyDescent="0.3">
      <c r="A546" s="46">
        <v>44934</v>
      </c>
      <c r="B546" s="1" t="s">
        <v>59</v>
      </c>
      <c r="C546" s="1" t="s">
        <v>26</v>
      </c>
      <c r="D546" s="1" t="s">
        <v>22</v>
      </c>
      <c r="E546" s="1">
        <v>2003.17</v>
      </c>
    </row>
    <row r="547" spans="1:5" x14ac:dyDescent="0.3">
      <c r="A547" s="46">
        <v>45224</v>
      </c>
      <c r="B547" s="1" t="s">
        <v>20</v>
      </c>
      <c r="C547" s="1" t="s">
        <v>55</v>
      </c>
      <c r="D547" s="1" t="s">
        <v>23</v>
      </c>
      <c r="E547" s="1">
        <v>2691.84</v>
      </c>
    </row>
    <row r="548" spans="1:5" x14ac:dyDescent="0.3">
      <c r="A548" s="46">
        <v>45121</v>
      </c>
      <c r="B548" s="1" t="s">
        <v>19</v>
      </c>
      <c r="C548" s="1" t="s">
        <v>60</v>
      </c>
      <c r="D548" s="1" t="s">
        <v>21</v>
      </c>
      <c r="E548" s="1">
        <v>696.16</v>
      </c>
    </row>
    <row r="549" spans="1:5" x14ac:dyDescent="0.3">
      <c r="A549" s="46">
        <v>44981</v>
      </c>
      <c r="B549" s="1" t="s">
        <v>59</v>
      </c>
      <c r="C549" s="1" t="s">
        <v>60</v>
      </c>
      <c r="D549" s="1" t="s">
        <v>58</v>
      </c>
      <c r="E549" s="1">
        <v>669.23</v>
      </c>
    </row>
    <row r="550" spans="1:5" x14ac:dyDescent="0.3">
      <c r="A550" s="46">
        <v>45272</v>
      </c>
      <c r="B550" s="1" t="s">
        <v>19</v>
      </c>
      <c r="C550" s="1" t="s">
        <v>2</v>
      </c>
      <c r="D550" s="1" t="s">
        <v>22</v>
      </c>
      <c r="E550" s="1">
        <v>835.64</v>
      </c>
    </row>
    <row r="551" spans="1:5" x14ac:dyDescent="0.3">
      <c r="A551" s="46">
        <v>44933</v>
      </c>
      <c r="B551" s="1" t="s">
        <v>57</v>
      </c>
      <c r="C551" s="1" t="s">
        <v>55</v>
      </c>
      <c r="D551" s="1" t="s">
        <v>23</v>
      </c>
      <c r="E551" s="1">
        <v>1955.26</v>
      </c>
    </row>
    <row r="552" spans="1:5" x14ac:dyDescent="0.3">
      <c r="A552" s="46">
        <v>45166</v>
      </c>
      <c r="B552" s="1" t="s">
        <v>57</v>
      </c>
      <c r="C552" s="1" t="s">
        <v>60</v>
      </c>
      <c r="D552" s="1" t="s">
        <v>22</v>
      </c>
      <c r="E552" s="1">
        <v>1066.28</v>
      </c>
    </row>
    <row r="553" spans="1:5" x14ac:dyDescent="0.3">
      <c r="A553" s="46">
        <v>45162</v>
      </c>
      <c r="B553" s="1" t="s">
        <v>20</v>
      </c>
      <c r="C553" s="1" t="s">
        <v>26</v>
      </c>
      <c r="D553" s="1" t="s">
        <v>58</v>
      </c>
      <c r="E553" s="1">
        <v>1151.1300000000001</v>
      </c>
    </row>
    <row r="554" spans="1:5" x14ac:dyDescent="0.3">
      <c r="A554" s="46">
        <v>45179</v>
      </c>
      <c r="B554" s="1" t="s">
        <v>19</v>
      </c>
      <c r="C554" s="1" t="s">
        <v>26</v>
      </c>
      <c r="D554" s="1" t="s">
        <v>56</v>
      </c>
      <c r="E554" s="1">
        <v>350.55</v>
      </c>
    </row>
    <row r="555" spans="1:5" x14ac:dyDescent="0.3">
      <c r="A555" s="46">
        <v>45018</v>
      </c>
      <c r="B555" s="1" t="s">
        <v>18</v>
      </c>
      <c r="C555" s="1" t="s">
        <v>2</v>
      </c>
      <c r="D555" s="1" t="s">
        <v>61</v>
      </c>
      <c r="E555" s="1">
        <v>1535.83</v>
      </c>
    </row>
    <row r="556" spans="1:5" x14ac:dyDescent="0.3">
      <c r="A556" s="46">
        <v>45121</v>
      </c>
      <c r="B556" s="1" t="s">
        <v>59</v>
      </c>
      <c r="C556" s="1" t="s">
        <v>60</v>
      </c>
      <c r="D556" s="1" t="s">
        <v>61</v>
      </c>
      <c r="E556" s="1">
        <v>742.79</v>
      </c>
    </row>
    <row r="557" spans="1:5" x14ac:dyDescent="0.3">
      <c r="A557" s="46">
        <v>45284</v>
      </c>
      <c r="B557" s="1" t="s">
        <v>59</v>
      </c>
      <c r="C557" s="1" t="s">
        <v>25</v>
      </c>
      <c r="D557" s="1" t="s">
        <v>61</v>
      </c>
      <c r="E557" s="1">
        <v>748.78</v>
      </c>
    </row>
    <row r="558" spans="1:5" x14ac:dyDescent="0.3">
      <c r="A558" s="46">
        <v>45282</v>
      </c>
      <c r="B558" s="1" t="s">
        <v>59</v>
      </c>
      <c r="C558" s="1" t="s">
        <v>2</v>
      </c>
      <c r="D558" s="1" t="s">
        <v>61</v>
      </c>
      <c r="E558" s="1">
        <v>755</v>
      </c>
    </row>
    <row r="559" spans="1:5" x14ac:dyDescent="0.3">
      <c r="A559" s="46">
        <v>45139</v>
      </c>
      <c r="B559" s="1" t="s">
        <v>18</v>
      </c>
      <c r="C559" s="1" t="s">
        <v>60</v>
      </c>
      <c r="D559" s="1" t="s">
        <v>61</v>
      </c>
      <c r="E559" s="1">
        <v>150.91999999999999</v>
      </c>
    </row>
    <row r="560" spans="1:5" x14ac:dyDescent="0.3">
      <c r="A560" s="46">
        <v>45106</v>
      </c>
      <c r="B560" s="1" t="s">
        <v>19</v>
      </c>
      <c r="C560" s="1" t="s">
        <v>60</v>
      </c>
      <c r="D560" s="1" t="s">
        <v>58</v>
      </c>
      <c r="E560" s="1">
        <v>2479.71</v>
      </c>
    </row>
    <row r="561" spans="1:5" x14ac:dyDescent="0.3">
      <c r="A561" s="46">
        <v>45024</v>
      </c>
      <c r="B561" s="1" t="s">
        <v>57</v>
      </c>
      <c r="C561" s="1" t="s">
        <v>60</v>
      </c>
      <c r="D561" s="1" t="s">
        <v>56</v>
      </c>
      <c r="E561" s="1">
        <v>2069.36</v>
      </c>
    </row>
    <row r="562" spans="1:5" x14ac:dyDescent="0.3">
      <c r="A562" s="46">
        <v>44989</v>
      </c>
      <c r="B562" s="1" t="s">
        <v>19</v>
      </c>
      <c r="C562" s="1" t="s">
        <v>25</v>
      </c>
      <c r="D562" s="1" t="s">
        <v>61</v>
      </c>
      <c r="E562" s="1">
        <v>2422.69</v>
      </c>
    </row>
    <row r="563" spans="1:5" x14ac:dyDescent="0.3">
      <c r="A563" s="46">
        <v>44990</v>
      </c>
      <c r="B563" s="1" t="s">
        <v>57</v>
      </c>
      <c r="C563" s="1" t="s">
        <v>60</v>
      </c>
      <c r="D563" s="1" t="s">
        <v>22</v>
      </c>
      <c r="E563" s="1">
        <v>2559.3200000000002</v>
      </c>
    </row>
    <row r="564" spans="1:5" x14ac:dyDescent="0.3">
      <c r="A564" s="46">
        <v>45167</v>
      </c>
      <c r="B564" s="1" t="s">
        <v>20</v>
      </c>
      <c r="C564" s="1" t="s">
        <v>55</v>
      </c>
      <c r="D564" s="1" t="s">
        <v>21</v>
      </c>
      <c r="E564" s="1">
        <v>2074.4899999999998</v>
      </c>
    </row>
    <row r="565" spans="1:5" x14ac:dyDescent="0.3">
      <c r="A565" s="46">
        <v>45151</v>
      </c>
      <c r="B565" s="1" t="s">
        <v>19</v>
      </c>
      <c r="C565" s="1" t="s">
        <v>2</v>
      </c>
      <c r="D565" s="1" t="s">
        <v>21</v>
      </c>
      <c r="E565" s="1">
        <v>2188.37</v>
      </c>
    </row>
    <row r="566" spans="1:5" x14ac:dyDescent="0.3">
      <c r="A566" s="46">
        <v>44971</v>
      </c>
      <c r="B566" s="1" t="s">
        <v>59</v>
      </c>
      <c r="C566" s="1" t="s">
        <v>55</v>
      </c>
      <c r="D566" s="1" t="s">
        <v>56</v>
      </c>
      <c r="E566" s="1">
        <v>2119.3000000000002</v>
      </c>
    </row>
    <row r="567" spans="1:5" x14ac:dyDescent="0.3">
      <c r="A567" s="46">
        <v>45224</v>
      </c>
      <c r="B567" s="1" t="s">
        <v>20</v>
      </c>
      <c r="C567" s="1" t="s">
        <v>60</v>
      </c>
      <c r="D567" s="1" t="s">
        <v>23</v>
      </c>
      <c r="E567" s="1">
        <v>1379.14</v>
      </c>
    </row>
    <row r="568" spans="1:5" x14ac:dyDescent="0.3">
      <c r="A568" s="46">
        <v>45086</v>
      </c>
      <c r="B568" s="1" t="s">
        <v>57</v>
      </c>
      <c r="C568" s="1" t="s">
        <v>60</v>
      </c>
      <c r="D568" s="1" t="s">
        <v>21</v>
      </c>
      <c r="E568" s="1">
        <v>1763.78</v>
      </c>
    </row>
    <row r="569" spans="1:5" x14ac:dyDescent="0.3">
      <c r="A569" s="46">
        <v>45031</v>
      </c>
      <c r="B569" s="1" t="s">
        <v>19</v>
      </c>
      <c r="C569" s="1" t="s">
        <v>55</v>
      </c>
      <c r="D569" s="1" t="s">
        <v>58</v>
      </c>
      <c r="E569" s="1">
        <v>1265.22</v>
      </c>
    </row>
    <row r="570" spans="1:5" x14ac:dyDescent="0.3">
      <c r="A570" s="46">
        <v>45282</v>
      </c>
      <c r="B570" s="1" t="s">
        <v>57</v>
      </c>
      <c r="C570" s="1" t="s">
        <v>2</v>
      </c>
      <c r="D570" s="1" t="s">
        <v>21</v>
      </c>
      <c r="E570" s="1">
        <v>127.74</v>
      </c>
    </row>
    <row r="571" spans="1:5" x14ac:dyDescent="0.3">
      <c r="A571" s="46">
        <v>45284</v>
      </c>
      <c r="B571" s="1" t="s">
        <v>59</v>
      </c>
      <c r="C571" s="1" t="s">
        <v>55</v>
      </c>
      <c r="D571" s="1" t="s">
        <v>58</v>
      </c>
      <c r="E571" s="1">
        <v>343.4</v>
      </c>
    </row>
    <row r="572" spans="1:5" x14ac:dyDescent="0.3">
      <c r="A572" s="46">
        <v>45215</v>
      </c>
      <c r="B572" s="1" t="s">
        <v>57</v>
      </c>
      <c r="C572" s="1" t="s">
        <v>55</v>
      </c>
      <c r="D572" s="1" t="s">
        <v>61</v>
      </c>
      <c r="E572" s="1">
        <v>599.49</v>
      </c>
    </row>
    <row r="573" spans="1:5" x14ac:dyDescent="0.3">
      <c r="A573" s="46">
        <v>45150</v>
      </c>
      <c r="B573" s="1" t="s">
        <v>57</v>
      </c>
      <c r="C573" s="1" t="s">
        <v>2</v>
      </c>
      <c r="D573" s="1" t="s">
        <v>23</v>
      </c>
      <c r="E573" s="1">
        <v>1713.51</v>
      </c>
    </row>
    <row r="574" spans="1:5" x14ac:dyDescent="0.3">
      <c r="A574" s="46">
        <v>45219</v>
      </c>
      <c r="B574" s="1" t="s">
        <v>19</v>
      </c>
      <c r="C574" s="1" t="s">
        <v>26</v>
      </c>
      <c r="D574" s="1" t="s">
        <v>22</v>
      </c>
      <c r="E574" s="1">
        <v>1608.54</v>
      </c>
    </row>
    <row r="575" spans="1:5" x14ac:dyDescent="0.3">
      <c r="A575" s="46">
        <v>45075</v>
      </c>
      <c r="B575" s="1" t="s">
        <v>57</v>
      </c>
      <c r="C575" s="1" t="s">
        <v>2</v>
      </c>
      <c r="D575" s="1" t="s">
        <v>56</v>
      </c>
      <c r="E575" s="1">
        <v>562.87</v>
      </c>
    </row>
    <row r="576" spans="1:5" x14ac:dyDescent="0.3">
      <c r="A576" s="46">
        <v>45055</v>
      </c>
      <c r="B576" s="1" t="s">
        <v>18</v>
      </c>
      <c r="C576" s="1" t="s">
        <v>26</v>
      </c>
      <c r="D576" s="1" t="s">
        <v>61</v>
      </c>
      <c r="E576" s="1">
        <v>1985.55</v>
      </c>
    </row>
    <row r="577" spans="1:5" x14ac:dyDescent="0.3">
      <c r="A577" s="46">
        <v>45016</v>
      </c>
      <c r="B577" s="1" t="s">
        <v>20</v>
      </c>
      <c r="C577" s="1" t="s">
        <v>26</v>
      </c>
      <c r="D577" s="1" t="s">
        <v>22</v>
      </c>
      <c r="E577" s="1">
        <v>1681.74</v>
      </c>
    </row>
    <row r="578" spans="1:5" x14ac:dyDescent="0.3">
      <c r="A578" s="46">
        <v>45150</v>
      </c>
      <c r="B578" s="1" t="s">
        <v>20</v>
      </c>
      <c r="C578" s="1" t="s">
        <v>60</v>
      </c>
      <c r="D578" s="1" t="s">
        <v>61</v>
      </c>
      <c r="E578" s="1">
        <v>791.27</v>
      </c>
    </row>
    <row r="579" spans="1:5" x14ac:dyDescent="0.3">
      <c r="A579" s="46">
        <v>45225</v>
      </c>
      <c r="B579" s="1" t="s">
        <v>19</v>
      </c>
      <c r="C579" s="1" t="s">
        <v>2</v>
      </c>
      <c r="D579" s="1" t="s">
        <v>23</v>
      </c>
      <c r="E579" s="1">
        <v>2226.9699999999998</v>
      </c>
    </row>
    <row r="580" spans="1:5" x14ac:dyDescent="0.3">
      <c r="A580" s="46">
        <v>45022</v>
      </c>
      <c r="B580" s="1" t="s">
        <v>18</v>
      </c>
      <c r="C580" s="1" t="s">
        <v>60</v>
      </c>
      <c r="D580" s="1" t="s">
        <v>61</v>
      </c>
      <c r="E580" s="1">
        <v>2140</v>
      </c>
    </row>
    <row r="581" spans="1:5" x14ac:dyDescent="0.3">
      <c r="A581" s="46">
        <v>45241</v>
      </c>
      <c r="B581" s="1" t="s">
        <v>20</v>
      </c>
      <c r="C581" s="1" t="s">
        <v>25</v>
      </c>
      <c r="D581" s="1" t="s">
        <v>21</v>
      </c>
      <c r="E581" s="1">
        <v>2632.93</v>
      </c>
    </row>
    <row r="582" spans="1:5" x14ac:dyDescent="0.3">
      <c r="A582" s="46">
        <v>45163</v>
      </c>
      <c r="B582" s="1" t="s">
        <v>20</v>
      </c>
      <c r="C582" s="1" t="s">
        <v>25</v>
      </c>
      <c r="D582" s="1" t="s">
        <v>61</v>
      </c>
      <c r="E582" s="1">
        <v>1465.3</v>
      </c>
    </row>
    <row r="583" spans="1:5" x14ac:dyDescent="0.3">
      <c r="A583" s="46">
        <v>45162</v>
      </c>
      <c r="B583" s="1" t="s">
        <v>57</v>
      </c>
      <c r="C583" s="1" t="s">
        <v>2</v>
      </c>
      <c r="D583" s="1" t="s">
        <v>61</v>
      </c>
      <c r="E583" s="1">
        <v>428.76</v>
      </c>
    </row>
    <row r="584" spans="1:5" x14ac:dyDescent="0.3">
      <c r="A584" s="46">
        <v>45213</v>
      </c>
      <c r="B584" s="1" t="s">
        <v>20</v>
      </c>
      <c r="C584" s="1" t="s">
        <v>26</v>
      </c>
      <c r="D584" s="1" t="s">
        <v>22</v>
      </c>
      <c r="E584" s="1">
        <v>2675.93</v>
      </c>
    </row>
    <row r="585" spans="1:5" x14ac:dyDescent="0.3">
      <c r="A585" s="46">
        <v>45218</v>
      </c>
      <c r="B585" s="1" t="s">
        <v>19</v>
      </c>
      <c r="C585" s="1" t="s">
        <v>2</v>
      </c>
      <c r="D585" s="1" t="s">
        <v>21</v>
      </c>
      <c r="E585" s="1">
        <v>2187.0700000000002</v>
      </c>
    </row>
    <row r="586" spans="1:5" x14ac:dyDescent="0.3">
      <c r="A586" s="46">
        <v>45038</v>
      </c>
      <c r="B586" s="1" t="s">
        <v>57</v>
      </c>
      <c r="C586" s="1" t="s">
        <v>60</v>
      </c>
      <c r="D586" s="1" t="s">
        <v>58</v>
      </c>
      <c r="E586" s="1">
        <v>201.94</v>
      </c>
    </row>
    <row r="587" spans="1:5" x14ac:dyDescent="0.3">
      <c r="A587" s="46">
        <v>45115</v>
      </c>
      <c r="B587" s="1" t="s">
        <v>57</v>
      </c>
      <c r="C587" s="1" t="s">
        <v>26</v>
      </c>
      <c r="D587" s="1" t="s">
        <v>61</v>
      </c>
      <c r="E587" s="1">
        <v>157.62</v>
      </c>
    </row>
    <row r="588" spans="1:5" x14ac:dyDescent="0.3">
      <c r="A588" s="46">
        <v>45158</v>
      </c>
      <c r="B588" s="1" t="s">
        <v>20</v>
      </c>
      <c r="C588" s="1" t="s">
        <v>60</v>
      </c>
      <c r="D588" s="1" t="s">
        <v>23</v>
      </c>
      <c r="E588" s="1">
        <v>556.1</v>
      </c>
    </row>
    <row r="589" spans="1:5" x14ac:dyDescent="0.3">
      <c r="A589" s="46">
        <v>44946</v>
      </c>
      <c r="B589" s="1" t="s">
        <v>59</v>
      </c>
      <c r="C589" s="1" t="s">
        <v>26</v>
      </c>
      <c r="D589" s="1" t="s">
        <v>22</v>
      </c>
      <c r="E589" s="1">
        <v>187.78</v>
      </c>
    </row>
    <row r="590" spans="1:5" x14ac:dyDescent="0.3">
      <c r="A590" s="46">
        <v>45182</v>
      </c>
      <c r="B590" s="1" t="s">
        <v>57</v>
      </c>
      <c r="C590" s="1" t="s">
        <v>2</v>
      </c>
      <c r="D590" s="1" t="s">
        <v>56</v>
      </c>
      <c r="E590" s="1">
        <v>676.64</v>
      </c>
    </row>
    <row r="591" spans="1:5" x14ac:dyDescent="0.3">
      <c r="A591" s="46">
        <v>45130</v>
      </c>
      <c r="B591" s="1" t="s">
        <v>57</v>
      </c>
      <c r="C591" s="1" t="s">
        <v>60</v>
      </c>
      <c r="D591" s="1" t="s">
        <v>22</v>
      </c>
      <c r="E591" s="1">
        <v>2135.27</v>
      </c>
    </row>
    <row r="592" spans="1:5" x14ac:dyDescent="0.3">
      <c r="A592" s="46">
        <v>45224</v>
      </c>
      <c r="B592" s="1" t="s">
        <v>20</v>
      </c>
      <c r="C592" s="1" t="s">
        <v>55</v>
      </c>
      <c r="D592" s="1" t="s">
        <v>22</v>
      </c>
      <c r="E592" s="1">
        <v>2541.7600000000002</v>
      </c>
    </row>
    <row r="593" spans="1:5" x14ac:dyDescent="0.3">
      <c r="A593" s="46">
        <v>45254</v>
      </c>
      <c r="B593" s="1" t="s">
        <v>19</v>
      </c>
      <c r="C593" s="1" t="s">
        <v>55</v>
      </c>
      <c r="D593" s="1" t="s">
        <v>61</v>
      </c>
      <c r="E593" s="1">
        <v>953.79</v>
      </c>
    </row>
    <row r="594" spans="1:5" x14ac:dyDescent="0.3">
      <c r="A594" s="46">
        <v>45220</v>
      </c>
      <c r="B594" s="1" t="s">
        <v>19</v>
      </c>
      <c r="C594" s="1" t="s">
        <v>26</v>
      </c>
      <c r="D594" s="1" t="s">
        <v>22</v>
      </c>
      <c r="E594" s="1">
        <v>615.6</v>
      </c>
    </row>
    <row r="595" spans="1:5" x14ac:dyDescent="0.3">
      <c r="A595" s="46">
        <v>45190</v>
      </c>
      <c r="B595" s="1" t="s">
        <v>59</v>
      </c>
      <c r="C595" s="1" t="s">
        <v>55</v>
      </c>
      <c r="D595" s="1" t="s">
        <v>22</v>
      </c>
      <c r="E595" s="1">
        <v>2663.51</v>
      </c>
    </row>
    <row r="596" spans="1:5" x14ac:dyDescent="0.3">
      <c r="A596" s="46">
        <v>45023</v>
      </c>
      <c r="B596" s="1" t="s">
        <v>59</v>
      </c>
      <c r="C596" s="1" t="s">
        <v>26</v>
      </c>
      <c r="D596" s="1" t="s">
        <v>56</v>
      </c>
      <c r="E596" s="1">
        <v>1214.48</v>
      </c>
    </row>
    <row r="597" spans="1:5" x14ac:dyDescent="0.3">
      <c r="A597" s="46">
        <v>45230</v>
      </c>
      <c r="B597" s="1" t="s">
        <v>19</v>
      </c>
      <c r="C597" s="1" t="s">
        <v>60</v>
      </c>
      <c r="D597" s="1" t="s">
        <v>56</v>
      </c>
      <c r="E597" s="1">
        <v>928.24</v>
      </c>
    </row>
    <row r="598" spans="1:5" x14ac:dyDescent="0.3">
      <c r="A598" s="46">
        <v>44938</v>
      </c>
      <c r="B598" s="1" t="s">
        <v>20</v>
      </c>
      <c r="C598" s="1" t="s">
        <v>25</v>
      </c>
      <c r="D598" s="1" t="s">
        <v>56</v>
      </c>
      <c r="E598" s="1">
        <v>182.58</v>
      </c>
    </row>
    <row r="599" spans="1:5" x14ac:dyDescent="0.3">
      <c r="A599" s="46">
        <v>45187</v>
      </c>
      <c r="B599" s="1" t="s">
        <v>20</v>
      </c>
      <c r="C599" s="1" t="s">
        <v>25</v>
      </c>
      <c r="D599" s="1" t="s">
        <v>58</v>
      </c>
      <c r="E599" s="1">
        <v>694.55</v>
      </c>
    </row>
    <row r="600" spans="1:5" x14ac:dyDescent="0.3">
      <c r="A600" s="46">
        <v>44948</v>
      </c>
      <c r="B600" s="1" t="s">
        <v>18</v>
      </c>
      <c r="C600" s="1" t="s">
        <v>55</v>
      </c>
      <c r="D600" s="1" t="s">
        <v>56</v>
      </c>
      <c r="E600" s="1">
        <v>598.78</v>
      </c>
    </row>
    <row r="601" spans="1:5" x14ac:dyDescent="0.3">
      <c r="A601" s="46">
        <v>44948</v>
      </c>
      <c r="B601" s="1" t="s">
        <v>18</v>
      </c>
      <c r="C601" s="1" t="s">
        <v>26</v>
      </c>
      <c r="D601" s="1" t="s">
        <v>22</v>
      </c>
      <c r="E601" s="1">
        <v>2415.62</v>
      </c>
    </row>
    <row r="602" spans="1:5" x14ac:dyDescent="0.3">
      <c r="A602" s="46">
        <v>44972</v>
      </c>
      <c r="B602" s="1" t="s">
        <v>19</v>
      </c>
      <c r="C602" s="1" t="s">
        <v>60</v>
      </c>
      <c r="D602" s="1" t="s">
        <v>58</v>
      </c>
      <c r="E602" s="1">
        <v>2418.9</v>
      </c>
    </row>
    <row r="603" spans="1:5" x14ac:dyDescent="0.3">
      <c r="A603" s="46">
        <v>45250</v>
      </c>
      <c r="B603" s="1" t="s">
        <v>59</v>
      </c>
      <c r="C603" s="1" t="s">
        <v>2</v>
      </c>
      <c r="D603" s="1" t="s">
        <v>22</v>
      </c>
      <c r="E603" s="1">
        <v>903.27</v>
      </c>
    </row>
    <row r="604" spans="1:5" x14ac:dyDescent="0.3">
      <c r="A604" s="46">
        <v>45209</v>
      </c>
      <c r="B604" s="1" t="s">
        <v>57</v>
      </c>
      <c r="C604" s="1" t="s">
        <v>2</v>
      </c>
      <c r="D604" s="1" t="s">
        <v>61</v>
      </c>
      <c r="E604" s="1">
        <v>465.69</v>
      </c>
    </row>
    <row r="605" spans="1:5" x14ac:dyDescent="0.3">
      <c r="A605" s="46">
        <v>45264</v>
      </c>
      <c r="B605" s="1" t="s">
        <v>59</v>
      </c>
      <c r="C605" s="1" t="s">
        <v>55</v>
      </c>
      <c r="D605" s="1" t="s">
        <v>61</v>
      </c>
      <c r="E605" s="1">
        <v>572.67999999999995</v>
      </c>
    </row>
    <row r="606" spans="1:5" x14ac:dyDescent="0.3">
      <c r="A606" s="46">
        <v>45022</v>
      </c>
      <c r="B606" s="1" t="s">
        <v>20</v>
      </c>
      <c r="C606" s="1" t="s">
        <v>25</v>
      </c>
      <c r="D606" s="1" t="s">
        <v>56</v>
      </c>
      <c r="E606" s="1">
        <v>2388.54</v>
      </c>
    </row>
    <row r="607" spans="1:5" x14ac:dyDescent="0.3">
      <c r="A607" s="46">
        <v>44936</v>
      </c>
      <c r="B607" s="1" t="s">
        <v>59</v>
      </c>
      <c r="C607" s="1" t="s">
        <v>26</v>
      </c>
      <c r="D607" s="1" t="s">
        <v>23</v>
      </c>
      <c r="E607" s="1">
        <v>366.42</v>
      </c>
    </row>
    <row r="608" spans="1:5" x14ac:dyDescent="0.3">
      <c r="A608" s="46">
        <v>45095</v>
      </c>
      <c r="B608" s="1" t="s">
        <v>19</v>
      </c>
      <c r="C608" s="1" t="s">
        <v>55</v>
      </c>
      <c r="D608" s="1" t="s">
        <v>61</v>
      </c>
      <c r="E608" s="1">
        <v>1714.34</v>
      </c>
    </row>
    <row r="609" spans="1:5" x14ac:dyDescent="0.3">
      <c r="A609" s="46">
        <v>45193</v>
      </c>
      <c r="B609" s="1" t="s">
        <v>18</v>
      </c>
      <c r="C609" s="1" t="s">
        <v>2</v>
      </c>
      <c r="D609" s="1" t="s">
        <v>61</v>
      </c>
      <c r="E609" s="1">
        <v>1894.33</v>
      </c>
    </row>
    <row r="610" spans="1:5" x14ac:dyDescent="0.3">
      <c r="A610" s="46">
        <v>45143</v>
      </c>
      <c r="B610" s="1" t="s">
        <v>20</v>
      </c>
      <c r="C610" s="1" t="s">
        <v>25</v>
      </c>
      <c r="D610" s="1" t="s">
        <v>61</v>
      </c>
      <c r="E610" s="1">
        <v>438.51</v>
      </c>
    </row>
    <row r="611" spans="1:5" x14ac:dyDescent="0.3">
      <c r="A611" s="46">
        <v>45196</v>
      </c>
      <c r="B611" s="1" t="s">
        <v>18</v>
      </c>
      <c r="C611" s="1" t="s">
        <v>60</v>
      </c>
      <c r="D611" s="1" t="s">
        <v>22</v>
      </c>
      <c r="E611" s="1">
        <v>2336.7600000000002</v>
      </c>
    </row>
    <row r="612" spans="1:5" x14ac:dyDescent="0.3">
      <c r="A612" s="46">
        <v>44928</v>
      </c>
      <c r="B612" s="1" t="s">
        <v>18</v>
      </c>
      <c r="C612" s="1" t="s">
        <v>25</v>
      </c>
      <c r="D612" s="1" t="s">
        <v>22</v>
      </c>
      <c r="E612" s="1">
        <v>1925.89</v>
      </c>
    </row>
    <row r="613" spans="1:5" x14ac:dyDescent="0.3">
      <c r="A613" s="46">
        <v>45255</v>
      </c>
      <c r="B613" s="1" t="s">
        <v>18</v>
      </c>
      <c r="C613" s="1" t="s">
        <v>2</v>
      </c>
      <c r="D613" s="1" t="s">
        <v>61</v>
      </c>
      <c r="E613" s="1">
        <v>2323.81</v>
      </c>
    </row>
    <row r="614" spans="1:5" x14ac:dyDescent="0.3">
      <c r="A614" s="46">
        <v>45080</v>
      </c>
      <c r="B614" s="1" t="s">
        <v>20</v>
      </c>
      <c r="C614" s="1" t="s">
        <v>26</v>
      </c>
      <c r="D614" s="1" t="s">
        <v>22</v>
      </c>
      <c r="E614" s="1">
        <v>1545.34</v>
      </c>
    </row>
    <row r="615" spans="1:5" x14ac:dyDescent="0.3">
      <c r="A615" s="46">
        <v>45183</v>
      </c>
      <c r="B615" s="1" t="s">
        <v>19</v>
      </c>
      <c r="C615" s="1" t="s">
        <v>2</v>
      </c>
      <c r="D615" s="1" t="s">
        <v>61</v>
      </c>
      <c r="E615" s="1">
        <v>2337.4</v>
      </c>
    </row>
    <row r="616" spans="1:5" x14ac:dyDescent="0.3">
      <c r="A616" s="46">
        <v>45033</v>
      </c>
      <c r="B616" s="1" t="s">
        <v>18</v>
      </c>
      <c r="C616" s="1" t="s">
        <v>25</v>
      </c>
      <c r="D616" s="1" t="s">
        <v>61</v>
      </c>
      <c r="E616" s="1">
        <v>703.02</v>
      </c>
    </row>
    <row r="617" spans="1:5" x14ac:dyDescent="0.3">
      <c r="A617" s="46">
        <v>44989</v>
      </c>
      <c r="B617" s="1" t="s">
        <v>19</v>
      </c>
      <c r="C617" s="1" t="s">
        <v>60</v>
      </c>
      <c r="D617" s="1" t="s">
        <v>56</v>
      </c>
      <c r="E617" s="1">
        <v>1188.24</v>
      </c>
    </row>
    <row r="618" spans="1:5" x14ac:dyDescent="0.3">
      <c r="A618" s="46">
        <v>45201</v>
      </c>
      <c r="B618" s="1" t="s">
        <v>57</v>
      </c>
      <c r="C618" s="1" t="s">
        <v>25</v>
      </c>
      <c r="D618" s="1" t="s">
        <v>23</v>
      </c>
      <c r="E618" s="1">
        <v>2192.21</v>
      </c>
    </row>
    <row r="619" spans="1:5" x14ac:dyDescent="0.3">
      <c r="A619" s="46">
        <v>45232</v>
      </c>
      <c r="B619" s="1" t="s">
        <v>59</v>
      </c>
      <c r="C619" s="1" t="s">
        <v>2</v>
      </c>
      <c r="D619" s="1" t="s">
        <v>22</v>
      </c>
      <c r="E619" s="1">
        <v>1052.98</v>
      </c>
    </row>
    <row r="620" spans="1:5" x14ac:dyDescent="0.3">
      <c r="A620" s="46">
        <v>45273</v>
      </c>
      <c r="B620" s="1" t="s">
        <v>59</v>
      </c>
      <c r="C620" s="1" t="s">
        <v>25</v>
      </c>
      <c r="D620" s="1" t="s">
        <v>22</v>
      </c>
      <c r="E620" s="1">
        <v>766.66</v>
      </c>
    </row>
    <row r="621" spans="1:5" x14ac:dyDescent="0.3">
      <c r="A621" s="46">
        <v>45256</v>
      </c>
      <c r="B621" s="1" t="s">
        <v>20</v>
      </c>
      <c r="C621" s="1" t="s">
        <v>55</v>
      </c>
      <c r="D621" s="1" t="s">
        <v>56</v>
      </c>
      <c r="E621" s="1">
        <v>2094.27</v>
      </c>
    </row>
    <row r="622" spans="1:5" x14ac:dyDescent="0.3">
      <c r="A622" s="46">
        <v>45170</v>
      </c>
      <c r="B622" s="1" t="s">
        <v>59</v>
      </c>
      <c r="C622" s="1" t="s">
        <v>2</v>
      </c>
      <c r="D622" s="1" t="s">
        <v>21</v>
      </c>
      <c r="E622" s="1">
        <v>1430.51</v>
      </c>
    </row>
    <row r="623" spans="1:5" x14ac:dyDescent="0.3">
      <c r="A623" s="46">
        <v>45234</v>
      </c>
      <c r="B623" s="1" t="s">
        <v>20</v>
      </c>
      <c r="C623" s="1" t="s">
        <v>55</v>
      </c>
      <c r="D623" s="1" t="s">
        <v>58</v>
      </c>
      <c r="E623" s="1">
        <v>1672.35</v>
      </c>
    </row>
    <row r="624" spans="1:5" x14ac:dyDescent="0.3">
      <c r="A624" s="46">
        <v>44949</v>
      </c>
      <c r="B624" s="1" t="s">
        <v>59</v>
      </c>
      <c r="C624" s="1" t="s">
        <v>25</v>
      </c>
      <c r="D624" s="1" t="s">
        <v>22</v>
      </c>
      <c r="E624" s="1">
        <v>2152.25</v>
      </c>
    </row>
    <row r="625" spans="1:5" x14ac:dyDescent="0.3">
      <c r="A625" s="46">
        <v>45142</v>
      </c>
      <c r="B625" s="1" t="s">
        <v>19</v>
      </c>
      <c r="C625" s="1" t="s">
        <v>60</v>
      </c>
      <c r="D625" s="1" t="s">
        <v>21</v>
      </c>
      <c r="E625" s="1">
        <v>621.28</v>
      </c>
    </row>
    <row r="626" spans="1:5" x14ac:dyDescent="0.3">
      <c r="A626" s="46">
        <v>45145</v>
      </c>
      <c r="B626" s="1" t="s">
        <v>57</v>
      </c>
      <c r="C626" s="1" t="s">
        <v>26</v>
      </c>
      <c r="D626" s="1" t="s">
        <v>61</v>
      </c>
      <c r="E626" s="1">
        <v>311.5</v>
      </c>
    </row>
    <row r="627" spans="1:5" x14ac:dyDescent="0.3">
      <c r="A627" s="46">
        <v>44998</v>
      </c>
      <c r="B627" s="1" t="s">
        <v>18</v>
      </c>
      <c r="C627" s="1" t="s">
        <v>26</v>
      </c>
      <c r="D627" s="1" t="s">
        <v>56</v>
      </c>
      <c r="E627" s="1">
        <v>2085.7399999999998</v>
      </c>
    </row>
    <row r="628" spans="1:5" x14ac:dyDescent="0.3">
      <c r="A628" s="46">
        <v>45198</v>
      </c>
      <c r="B628" s="1" t="s">
        <v>59</v>
      </c>
      <c r="C628" s="1" t="s">
        <v>60</v>
      </c>
      <c r="D628" s="1" t="s">
        <v>61</v>
      </c>
      <c r="E628" s="1">
        <v>1743.66</v>
      </c>
    </row>
    <row r="629" spans="1:5" x14ac:dyDescent="0.3">
      <c r="A629" s="46">
        <v>45234</v>
      </c>
      <c r="B629" s="1" t="s">
        <v>59</v>
      </c>
      <c r="C629" s="1" t="s">
        <v>60</v>
      </c>
      <c r="D629" s="1" t="s">
        <v>61</v>
      </c>
      <c r="E629" s="1">
        <v>706.48</v>
      </c>
    </row>
    <row r="630" spans="1:5" x14ac:dyDescent="0.3">
      <c r="A630" s="46">
        <v>44990</v>
      </c>
      <c r="B630" s="1" t="s">
        <v>18</v>
      </c>
      <c r="C630" s="1" t="s">
        <v>25</v>
      </c>
      <c r="D630" s="1" t="s">
        <v>21</v>
      </c>
      <c r="E630" s="1">
        <v>1652.64</v>
      </c>
    </row>
    <row r="631" spans="1:5" x14ac:dyDescent="0.3">
      <c r="A631" s="46">
        <v>45051</v>
      </c>
      <c r="B631" s="1" t="s">
        <v>18</v>
      </c>
      <c r="C631" s="1" t="s">
        <v>26</v>
      </c>
      <c r="D631" s="1" t="s">
        <v>58</v>
      </c>
      <c r="E631" s="1">
        <v>1293.08</v>
      </c>
    </row>
    <row r="632" spans="1:5" x14ac:dyDescent="0.3">
      <c r="A632" s="46">
        <v>45164</v>
      </c>
      <c r="B632" s="1" t="s">
        <v>19</v>
      </c>
      <c r="C632" s="1" t="s">
        <v>60</v>
      </c>
      <c r="D632" s="1" t="s">
        <v>21</v>
      </c>
      <c r="E632" s="1">
        <v>1112.04</v>
      </c>
    </row>
    <row r="633" spans="1:5" x14ac:dyDescent="0.3">
      <c r="A633" s="46">
        <v>45061</v>
      </c>
      <c r="B633" s="1" t="s">
        <v>57</v>
      </c>
      <c r="C633" s="1" t="s">
        <v>25</v>
      </c>
      <c r="D633" s="1" t="s">
        <v>22</v>
      </c>
      <c r="E633" s="1">
        <v>241.55</v>
      </c>
    </row>
    <row r="634" spans="1:5" x14ac:dyDescent="0.3">
      <c r="A634" s="46">
        <v>44928</v>
      </c>
      <c r="B634" s="1" t="s">
        <v>19</v>
      </c>
      <c r="C634" s="1" t="s">
        <v>26</v>
      </c>
      <c r="D634" s="1" t="s">
        <v>21</v>
      </c>
      <c r="E634" s="1">
        <v>1867.2</v>
      </c>
    </row>
    <row r="635" spans="1:5" x14ac:dyDescent="0.3">
      <c r="A635" s="46">
        <v>45145</v>
      </c>
      <c r="B635" s="1" t="s">
        <v>19</v>
      </c>
      <c r="C635" s="1" t="s">
        <v>25</v>
      </c>
      <c r="D635" s="1" t="s">
        <v>21</v>
      </c>
      <c r="E635" s="1">
        <v>687.45</v>
      </c>
    </row>
    <row r="636" spans="1:5" x14ac:dyDescent="0.3">
      <c r="A636" s="46">
        <v>44974</v>
      </c>
      <c r="B636" s="1" t="s">
        <v>19</v>
      </c>
      <c r="C636" s="1" t="s">
        <v>55</v>
      </c>
      <c r="D636" s="1" t="s">
        <v>21</v>
      </c>
      <c r="E636" s="1">
        <v>1436.28</v>
      </c>
    </row>
    <row r="637" spans="1:5" x14ac:dyDescent="0.3">
      <c r="A637" s="46">
        <v>45269</v>
      </c>
      <c r="B637" s="1" t="s">
        <v>19</v>
      </c>
      <c r="C637" s="1" t="s">
        <v>55</v>
      </c>
      <c r="D637" s="1" t="s">
        <v>61</v>
      </c>
      <c r="E637" s="1">
        <v>493.35</v>
      </c>
    </row>
    <row r="638" spans="1:5" x14ac:dyDescent="0.3">
      <c r="A638" s="46">
        <v>45007</v>
      </c>
      <c r="B638" s="1" t="s">
        <v>59</v>
      </c>
      <c r="C638" s="1" t="s">
        <v>26</v>
      </c>
      <c r="D638" s="1" t="s">
        <v>22</v>
      </c>
      <c r="E638" s="1">
        <v>2097.38</v>
      </c>
    </row>
    <row r="639" spans="1:5" x14ac:dyDescent="0.3">
      <c r="A639" s="46">
        <v>45101</v>
      </c>
      <c r="B639" s="1" t="s">
        <v>18</v>
      </c>
      <c r="C639" s="1" t="s">
        <v>25</v>
      </c>
      <c r="D639" s="1" t="s">
        <v>58</v>
      </c>
      <c r="E639" s="1">
        <v>1374</v>
      </c>
    </row>
    <row r="640" spans="1:5" x14ac:dyDescent="0.3">
      <c r="A640" s="46">
        <v>45098</v>
      </c>
      <c r="B640" s="1" t="s">
        <v>18</v>
      </c>
      <c r="C640" s="1" t="s">
        <v>60</v>
      </c>
      <c r="D640" s="1" t="s">
        <v>56</v>
      </c>
      <c r="E640" s="1">
        <v>2390</v>
      </c>
    </row>
    <row r="641" spans="1:5" x14ac:dyDescent="0.3">
      <c r="A641" s="46">
        <v>45151</v>
      </c>
      <c r="B641" s="1" t="s">
        <v>57</v>
      </c>
      <c r="C641" s="1" t="s">
        <v>2</v>
      </c>
      <c r="D641" s="1" t="s">
        <v>21</v>
      </c>
      <c r="E641" s="1">
        <v>623.85</v>
      </c>
    </row>
    <row r="642" spans="1:5" x14ac:dyDescent="0.3">
      <c r="A642" s="46">
        <v>45091</v>
      </c>
      <c r="B642" s="1" t="s">
        <v>57</v>
      </c>
      <c r="C642" s="1" t="s">
        <v>60</v>
      </c>
      <c r="D642" s="1" t="s">
        <v>22</v>
      </c>
      <c r="E642" s="1">
        <v>798.58</v>
      </c>
    </row>
    <row r="643" spans="1:5" x14ac:dyDescent="0.3">
      <c r="A643" s="46">
        <v>45060</v>
      </c>
      <c r="B643" s="1" t="s">
        <v>18</v>
      </c>
      <c r="C643" s="1" t="s">
        <v>25</v>
      </c>
      <c r="D643" s="1" t="s">
        <v>22</v>
      </c>
      <c r="E643" s="1">
        <v>1901.89</v>
      </c>
    </row>
    <row r="644" spans="1:5" x14ac:dyDescent="0.3">
      <c r="A644" s="46">
        <v>45269</v>
      </c>
      <c r="B644" s="1" t="s">
        <v>57</v>
      </c>
      <c r="C644" s="1" t="s">
        <v>25</v>
      </c>
      <c r="D644" s="1" t="s">
        <v>61</v>
      </c>
      <c r="E644" s="1">
        <v>1348.41</v>
      </c>
    </row>
    <row r="645" spans="1:5" x14ac:dyDescent="0.3">
      <c r="A645" s="46">
        <v>45118</v>
      </c>
      <c r="B645" s="1" t="s">
        <v>57</v>
      </c>
      <c r="C645" s="1" t="s">
        <v>60</v>
      </c>
      <c r="D645" s="1" t="s">
        <v>23</v>
      </c>
      <c r="E645" s="1">
        <v>511.19</v>
      </c>
    </row>
    <row r="646" spans="1:5" x14ac:dyDescent="0.3">
      <c r="A646" s="46">
        <v>44927</v>
      </c>
      <c r="B646" s="1" t="s">
        <v>59</v>
      </c>
      <c r="C646" s="1" t="s">
        <v>60</v>
      </c>
      <c r="D646" s="1" t="s">
        <v>21</v>
      </c>
      <c r="E646" s="1">
        <v>2624.65</v>
      </c>
    </row>
    <row r="647" spans="1:5" x14ac:dyDescent="0.3">
      <c r="A647" s="46">
        <v>44995</v>
      </c>
      <c r="B647" s="1" t="s">
        <v>20</v>
      </c>
      <c r="C647" s="1" t="s">
        <v>26</v>
      </c>
      <c r="D647" s="1" t="s">
        <v>22</v>
      </c>
      <c r="E647" s="1">
        <v>2403.0100000000002</v>
      </c>
    </row>
    <row r="648" spans="1:5" x14ac:dyDescent="0.3">
      <c r="A648" s="46">
        <v>45209</v>
      </c>
      <c r="B648" s="1" t="s">
        <v>20</v>
      </c>
      <c r="C648" s="1" t="s">
        <v>25</v>
      </c>
      <c r="D648" s="1" t="s">
        <v>22</v>
      </c>
      <c r="E648" s="1">
        <v>839.71</v>
      </c>
    </row>
    <row r="649" spans="1:5" x14ac:dyDescent="0.3">
      <c r="A649" s="46">
        <v>45075</v>
      </c>
      <c r="B649" s="1" t="s">
        <v>57</v>
      </c>
      <c r="C649" s="1" t="s">
        <v>2</v>
      </c>
      <c r="D649" s="1" t="s">
        <v>61</v>
      </c>
      <c r="E649" s="1">
        <v>2174.39</v>
      </c>
    </row>
    <row r="650" spans="1:5" x14ac:dyDescent="0.3">
      <c r="A650" s="46">
        <v>45198</v>
      </c>
      <c r="B650" s="1" t="s">
        <v>57</v>
      </c>
      <c r="C650" s="1" t="s">
        <v>26</v>
      </c>
      <c r="D650" s="1" t="s">
        <v>61</v>
      </c>
      <c r="E650" s="1">
        <v>1603.09</v>
      </c>
    </row>
    <row r="651" spans="1:5" x14ac:dyDescent="0.3">
      <c r="A651" s="46">
        <v>45182</v>
      </c>
      <c r="B651" s="1" t="s">
        <v>57</v>
      </c>
      <c r="C651" s="1" t="s">
        <v>25</v>
      </c>
      <c r="D651" s="1" t="s">
        <v>61</v>
      </c>
      <c r="E651" s="1">
        <v>651.32000000000005</v>
      </c>
    </row>
    <row r="652" spans="1:5" x14ac:dyDescent="0.3">
      <c r="A652" s="46">
        <v>45052</v>
      </c>
      <c r="B652" s="1" t="s">
        <v>57</v>
      </c>
      <c r="C652" s="1" t="s">
        <v>25</v>
      </c>
      <c r="D652" s="1" t="s">
        <v>58</v>
      </c>
      <c r="E652" s="1">
        <v>837.16</v>
      </c>
    </row>
    <row r="653" spans="1:5" x14ac:dyDescent="0.3">
      <c r="A653" s="46">
        <v>45157</v>
      </c>
      <c r="B653" s="1" t="s">
        <v>59</v>
      </c>
      <c r="C653" s="1" t="s">
        <v>60</v>
      </c>
      <c r="D653" s="1" t="s">
        <v>23</v>
      </c>
      <c r="E653" s="1">
        <v>2184.6999999999998</v>
      </c>
    </row>
    <row r="654" spans="1:5" x14ac:dyDescent="0.3">
      <c r="A654" s="46">
        <v>45076</v>
      </c>
      <c r="B654" s="1" t="s">
        <v>57</v>
      </c>
      <c r="C654" s="1" t="s">
        <v>60</v>
      </c>
      <c r="D654" s="1" t="s">
        <v>22</v>
      </c>
      <c r="E654" s="1">
        <v>403.58</v>
      </c>
    </row>
    <row r="655" spans="1:5" x14ac:dyDescent="0.3">
      <c r="A655" s="46">
        <v>45190</v>
      </c>
      <c r="B655" s="1" t="s">
        <v>20</v>
      </c>
      <c r="C655" s="1" t="s">
        <v>55</v>
      </c>
      <c r="D655" s="1" t="s">
        <v>61</v>
      </c>
      <c r="E655" s="1">
        <v>1937.27</v>
      </c>
    </row>
    <row r="656" spans="1:5" x14ac:dyDescent="0.3">
      <c r="A656" s="46">
        <v>45200</v>
      </c>
      <c r="B656" s="1" t="s">
        <v>19</v>
      </c>
      <c r="C656" s="1" t="s">
        <v>26</v>
      </c>
      <c r="D656" s="1" t="s">
        <v>61</v>
      </c>
      <c r="E656" s="1">
        <v>2480.94</v>
      </c>
    </row>
    <row r="657" spans="1:5" x14ac:dyDescent="0.3">
      <c r="A657" s="46">
        <v>45259</v>
      </c>
      <c r="B657" s="1" t="s">
        <v>20</v>
      </c>
      <c r="C657" s="1" t="s">
        <v>25</v>
      </c>
      <c r="D657" s="1" t="s">
        <v>23</v>
      </c>
      <c r="E657" s="1">
        <v>1710.86</v>
      </c>
    </row>
    <row r="658" spans="1:5" x14ac:dyDescent="0.3">
      <c r="A658" s="46">
        <v>45114</v>
      </c>
      <c r="B658" s="1" t="s">
        <v>59</v>
      </c>
      <c r="C658" s="1" t="s">
        <v>2</v>
      </c>
      <c r="D658" s="1" t="s">
        <v>23</v>
      </c>
      <c r="E658" s="1">
        <v>1304.1199999999999</v>
      </c>
    </row>
    <row r="659" spans="1:5" x14ac:dyDescent="0.3">
      <c r="A659" s="46">
        <v>45137</v>
      </c>
      <c r="B659" s="1" t="s">
        <v>20</v>
      </c>
      <c r="C659" s="1" t="s">
        <v>60</v>
      </c>
      <c r="D659" s="1" t="s">
        <v>56</v>
      </c>
      <c r="E659" s="1">
        <v>1790.45</v>
      </c>
    </row>
    <row r="660" spans="1:5" x14ac:dyDescent="0.3">
      <c r="A660" s="46">
        <v>45264</v>
      </c>
      <c r="B660" s="1" t="s">
        <v>57</v>
      </c>
      <c r="C660" s="1" t="s">
        <v>26</v>
      </c>
      <c r="D660" s="1" t="s">
        <v>61</v>
      </c>
      <c r="E660" s="1">
        <v>1551.46</v>
      </c>
    </row>
    <row r="661" spans="1:5" x14ac:dyDescent="0.3">
      <c r="A661" s="46">
        <v>45218</v>
      </c>
      <c r="B661" s="1" t="s">
        <v>18</v>
      </c>
      <c r="C661" s="1" t="s">
        <v>60</v>
      </c>
      <c r="D661" s="1" t="s">
        <v>61</v>
      </c>
      <c r="E661" s="1">
        <v>1302.79</v>
      </c>
    </row>
    <row r="662" spans="1:5" x14ac:dyDescent="0.3">
      <c r="A662" s="46">
        <v>45157</v>
      </c>
      <c r="B662" s="1" t="s">
        <v>18</v>
      </c>
      <c r="C662" s="1" t="s">
        <v>2</v>
      </c>
      <c r="D662" s="1" t="s">
        <v>21</v>
      </c>
      <c r="E662" s="1">
        <v>2611.7600000000002</v>
      </c>
    </row>
    <row r="663" spans="1:5" x14ac:dyDescent="0.3">
      <c r="A663" s="46">
        <v>45090</v>
      </c>
      <c r="B663" s="1" t="s">
        <v>18</v>
      </c>
      <c r="C663" s="1" t="s">
        <v>25</v>
      </c>
      <c r="D663" s="1" t="s">
        <v>23</v>
      </c>
      <c r="E663" s="1">
        <v>2121.67</v>
      </c>
    </row>
    <row r="664" spans="1:5" x14ac:dyDescent="0.3">
      <c r="A664" s="46">
        <v>45141</v>
      </c>
      <c r="B664" s="1" t="s">
        <v>19</v>
      </c>
      <c r="C664" s="1" t="s">
        <v>2</v>
      </c>
      <c r="D664" s="1" t="s">
        <v>23</v>
      </c>
      <c r="E664" s="1">
        <v>1477.96</v>
      </c>
    </row>
    <row r="665" spans="1:5" x14ac:dyDescent="0.3">
      <c r="A665" s="46">
        <v>45162</v>
      </c>
      <c r="B665" s="1" t="s">
        <v>57</v>
      </c>
      <c r="C665" s="1" t="s">
        <v>2</v>
      </c>
      <c r="D665" s="1" t="s">
        <v>23</v>
      </c>
      <c r="E665" s="1">
        <v>1559.11</v>
      </c>
    </row>
    <row r="666" spans="1:5" x14ac:dyDescent="0.3">
      <c r="A666" s="46">
        <v>44999</v>
      </c>
      <c r="B666" s="1" t="s">
        <v>18</v>
      </c>
      <c r="C666" s="1" t="s">
        <v>60</v>
      </c>
      <c r="D666" s="1" t="s">
        <v>21</v>
      </c>
      <c r="E666" s="1">
        <v>1735.12</v>
      </c>
    </row>
    <row r="667" spans="1:5" x14ac:dyDescent="0.3">
      <c r="A667" s="46">
        <v>45077</v>
      </c>
      <c r="B667" s="1" t="s">
        <v>18</v>
      </c>
      <c r="C667" s="1" t="s">
        <v>26</v>
      </c>
      <c r="D667" s="1" t="s">
        <v>21</v>
      </c>
      <c r="E667" s="1">
        <v>1679.95</v>
      </c>
    </row>
    <row r="668" spans="1:5" x14ac:dyDescent="0.3">
      <c r="A668" s="46">
        <v>44993</v>
      </c>
      <c r="B668" s="1" t="s">
        <v>57</v>
      </c>
      <c r="C668" s="1" t="s">
        <v>55</v>
      </c>
      <c r="D668" s="1" t="s">
        <v>61</v>
      </c>
      <c r="E668" s="1">
        <v>2303.7800000000002</v>
      </c>
    </row>
    <row r="669" spans="1:5" x14ac:dyDescent="0.3">
      <c r="A669" s="46">
        <v>44957</v>
      </c>
      <c r="B669" s="1" t="s">
        <v>18</v>
      </c>
      <c r="C669" s="1" t="s">
        <v>2</v>
      </c>
      <c r="D669" s="1" t="s">
        <v>61</v>
      </c>
      <c r="E669" s="1">
        <v>1131.5</v>
      </c>
    </row>
    <row r="670" spans="1:5" x14ac:dyDescent="0.3">
      <c r="A670" s="46">
        <v>44971</v>
      </c>
      <c r="B670" s="1" t="s">
        <v>59</v>
      </c>
      <c r="C670" s="1" t="s">
        <v>2</v>
      </c>
      <c r="D670" s="1" t="s">
        <v>23</v>
      </c>
      <c r="E670" s="1">
        <v>2401.84</v>
      </c>
    </row>
    <row r="671" spans="1:5" x14ac:dyDescent="0.3">
      <c r="A671" s="46">
        <v>44940</v>
      </c>
      <c r="B671" s="1" t="s">
        <v>18</v>
      </c>
      <c r="C671" s="1" t="s">
        <v>2</v>
      </c>
      <c r="D671" s="1" t="s">
        <v>58</v>
      </c>
      <c r="E671" s="1">
        <v>679.12</v>
      </c>
    </row>
    <row r="672" spans="1:5" x14ac:dyDescent="0.3">
      <c r="A672" s="46">
        <v>45039</v>
      </c>
      <c r="B672" s="1" t="s">
        <v>19</v>
      </c>
      <c r="C672" s="1" t="s">
        <v>55</v>
      </c>
      <c r="D672" s="1" t="s">
        <v>23</v>
      </c>
      <c r="E672" s="1">
        <v>1260.8800000000001</v>
      </c>
    </row>
    <row r="673" spans="1:5" x14ac:dyDescent="0.3">
      <c r="A673" s="46">
        <v>44988</v>
      </c>
      <c r="B673" s="1" t="s">
        <v>18</v>
      </c>
      <c r="C673" s="1" t="s">
        <v>25</v>
      </c>
      <c r="D673" s="1" t="s">
        <v>23</v>
      </c>
      <c r="E673" s="1">
        <v>1680.42</v>
      </c>
    </row>
    <row r="674" spans="1:5" x14ac:dyDescent="0.3">
      <c r="A674" s="46">
        <v>45174</v>
      </c>
      <c r="B674" s="1" t="s">
        <v>19</v>
      </c>
      <c r="C674" s="1" t="s">
        <v>2</v>
      </c>
      <c r="D674" s="1" t="s">
        <v>22</v>
      </c>
      <c r="E674" s="1">
        <v>2288.2600000000002</v>
      </c>
    </row>
    <row r="675" spans="1:5" x14ac:dyDescent="0.3">
      <c r="A675" s="46">
        <v>45058</v>
      </c>
      <c r="B675" s="1" t="s">
        <v>20</v>
      </c>
      <c r="C675" s="1" t="s">
        <v>26</v>
      </c>
      <c r="D675" s="1" t="s">
        <v>22</v>
      </c>
      <c r="E675" s="1">
        <v>315.02999999999997</v>
      </c>
    </row>
    <row r="676" spans="1:5" x14ac:dyDescent="0.3">
      <c r="A676" s="46">
        <v>45111</v>
      </c>
      <c r="B676" s="1" t="s">
        <v>59</v>
      </c>
      <c r="C676" s="1" t="s">
        <v>2</v>
      </c>
      <c r="D676" s="1" t="s">
        <v>22</v>
      </c>
      <c r="E676" s="1">
        <v>2341.41</v>
      </c>
    </row>
    <row r="677" spans="1:5" x14ac:dyDescent="0.3">
      <c r="A677" s="46">
        <v>45186</v>
      </c>
      <c r="B677" s="1" t="s">
        <v>18</v>
      </c>
      <c r="C677" s="1" t="s">
        <v>25</v>
      </c>
      <c r="D677" s="1" t="s">
        <v>21</v>
      </c>
      <c r="E677" s="1">
        <v>2584.16</v>
      </c>
    </row>
    <row r="678" spans="1:5" x14ac:dyDescent="0.3">
      <c r="A678" s="46">
        <v>44930</v>
      </c>
      <c r="B678" s="1" t="s">
        <v>19</v>
      </c>
      <c r="C678" s="1" t="s">
        <v>55</v>
      </c>
      <c r="D678" s="1" t="s">
        <v>56</v>
      </c>
      <c r="E678" s="1">
        <v>1765.6</v>
      </c>
    </row>
    <row r="679" spans="1:5" x14ac:dyDescent="0.3">
      <c r="A679" s="46">
        <v>44973</v>
      </c>
      <c r="B679" s="1" t="s">
        <v>57</v>
      </c>
      <c r="C679" s="1" t="s">
        <v>2</v>
      </c>
      <c r="D679" s="1" t="s">
        <v>22</v>
      </c>
      <c r="E679" s="1">
        <v>2110.1999999999998</v>
      </c>
    </row>
    <row r="680" spans="1:5" x14ac:dyDescent="0.3">
      <c r="A680" s="46">
        <v>45269</v>
      </c>
      <c r="B680" s="1" t="s">
        <v>59</v>
      </c>
      <c r="C680" s="1" t="s">
        <v>60</v>
      </c>
      <c r="D680" s="1" t="s">
        <v>22</v>
      </c>
      <c r="E680" s="1">
        <v>2076.33</v>
      </c>
    </row>
    <row r="681" spans="1:5" x14ac:dyDescent="0.3">
      <c r="A681" s="46">
        <v>45121</v>
      </c>
      <c r="B681" s="1" t="s">
        <v>18</v>
      </c>
      <c r="C681" s="1" t="s">
        <v>55</v>
      </c>
      <c r="D681" s="1" t="s">
        <v>21</v>
      </c>
      <c r="E681" s="1">
        <v>2379.64</v>
      </c>
    </row>
    <row r="682" spans="1:5" x14ac:dyDescent="0.3">
      <c r="A682" s="46">
        <v>45082</v>
      </c>
      <c r="B682" s="1" t="s">
        <v>19</v>
      </c>
      <c r="C682" s="1" t="s">
        <v>55</v>
      </c>
      <c r="D682" s="1" t="s">
        <v>56</v>
      </c>
      <c r="E682" s="1">
        <v>2202.15</v>
      </c>
    </row>
    <row r="683" spans="1:5" x14ac:dyDescent="0.3">
      <c r="A683" s="46">
        <v>45044</v>
      </c>
      <c r="B683" s="1" t="s">
        <v>19</v>
      </c>
      <c r="C683" s="1" t="s">
        <v>2</v>
      </c>
      <c r="D683" s="1" t="s">
        <v>61</v>
      </c>
      <c r="E683" s="1">
        <v>1831.81</v>
      </c>
    </row>
    <row r="684" spans="1:5" x14ac:dyDescent="0.3">
      <c r="A684" s="46">
        <v>45000</v>
      </c>
      <c r="B684" s="1" t="s">
        <v>59</v>
      </c>
      <c r="C684" s="1" t="s">
        <v>2</v>
      </c>
      <c r="D684" s="1" t="s">
        <v>21</v>
      </c>
      <c r="E684" s="1">
        <v>2079.73</v>
      </c>
    </row>
    <row r="685" spans="1:5" x14ac:dyDescent="0.3">
      <c r="A685" s="46">
        <v>45195</v>
      </c>
      <c r="B685" s="1" t="s">
        <v>19</v>
      </c>
      <c r="C685" s="1" t="s">
        <v>2</v>
      </c>
      <c r="D685" s="1" t="s">
        <v>58</v>
      </c>
      <c r="E685" s="1">
        <v>1189.8900000000001</v>
      </c>
    </row>
    <row r="686" spans="1:5" x14ac:dyDescent="0.3">
      <c r="A686" s="46">
        <v>45264</v>
      </c>
      <c r="B686" s="1" t="s">
        <v>57</v>
      </c>
      <c r="C686" s="1" t="s">
        <v>55</v>
      </c>
      <c r="D686" s="1" t="s">
        <v>23</v>
      </c>
      <c r="E686" s="1">
        <v>1354.46</v>
      </c>
    </row>
    <row r="687" spans="1:5" x14ac:dyDescent="0.3">
      <c r="A687" s="46">
        <v>45109</v>
      </c>
      <c r="B687" s="1" t="s">
        <v>59</v>
      </c>
      <c r="C687" s="1" t="s">
        <v>26</v>
      </c>
      <c r="D687" s="1" t="s">
        <v>22</v>
      </c>
      <c r="E687" s="1">
        <v>1674.03</v>
      </c>
    </row>
    <row r="688" spans="1:5" x14ac:dyDescent="0.3">
      <c r="A688" s="46">
        <v>45254</v>
      </c>
      <c r="B688" s="1" t="s">
        <v>59</v>
      </c>
      <c r="C688" s="1" t="s">
        <v>2</v>
      </c>
      <c r="D688" s="1" t="s">
        <v>61</v>
      </c>
      <c r="E688" s="1">
        <v>2356.6799999999998</v>
      </c>
    </row>
    <row r="689" spans="1:5" x14ac:dyDescent="0.3">
      <c r="A689" s="46">
        <v>45267</v>
      </c>
      <c r="B689" s="1" t="s">
        <v>20</v>
      </c>
      <c r="C689" s="1" t="s">
        <v>60</v>
      </c>
      <c r="D689" s="1" t="s">
        <v>56</v>
      </c>
      <c r="E689" s="1">
        <v>2438.11</v>
      </c>
    </row>
    <row r="690" spans="1:5" x14ac:dyDescent="0.3">
      <c r="A690" s="46">
        <v>44927</v>
      </c>
      <c r="B690" s="1" t="s">
        <v>57</v>
      </c>
      <c r="C690" s="1" t="s">
        <v>25</v>
      </c>
      <c r="D690" s="1" t="s">
        <v>56</v>
      </c>
      <c r="E690" s="1">
        <v>2662.69</v>
      </c>
    </row>
    <row r="691" spans="1:5" x14ac:dyDescent="0.3">
      <c r="A691" s="46">
        <v>44982</v>
      </c>
      <c r="B691" s="1" t="s">
        <v>20</v>
      </c>
      <c r="C691" s="1" t="s">
        <v>2</v>
      </c>
      <c r="D691" s="1" t="s">
        <v>56</v>
      </c>
      <c r="E691" s="1">
        <v>1402.58</v>
      </c>
    </row>
    <row r="692" spans="1:5" x14ac:dyDescent="0.3">
      <c r="A692" s="46">
        <v>45066</v>
      </c>
      <c r="B692" s="1" t="s">
        <v>20</v>
      </c>
      <c r="C692" s="1" t="s">
        <v>26</v>
      </c>
      <c r="D692" s="1" t="s">
        <v>22</v>
      </c>
      <c r="E692" s="1">
        <v>114.11</v>
      </c>
    </row>
    <row r="693" spans="1:5" x14ac:dyDescent="0.3">
      <c r="A693" s="46">
        <v>45163</v>
      </c>
      <c r="B693" s="1" t="s">
        <v>19</v>
      </c>
      <c r="C693" s="1" t="s">
        <v>60</v>
      </c>
      <c r="D693" s="1" t="s">
        <v>21</v>
      </c>
      <c r="E693" s="1">
        <v>304.12</v>
      </c>
    </row>
    <row r="694" spans="1:5" x14ac:dyDescent="0.3">
      <c r="A694" s="46">
        <v>45172</v>
      </c>
      <c r="B694" s="1" t="s">
        <v>19</v>
      </c>
      <c r="C694" s="1" t="s">
        <v>60</v>
      </c>
      <c r="D694" s="1" t="s">
        <v>61</v>
      </c>
      <c r="E694" s="1">
        <v>602.64</v>
      </c>
    </row>
    <row r="695" spans="1:5" x14ac:dyDescent="0.3">
      <c r="A695" s="46">
        <v>45221</v>
      </c>
      <c r="B695" s="1" t="s">
        <v>57</v>
      </c>
      <c r="C695" s="1" t="s">
        <v>55</v>
      </c>
      <c r="D695" s="1" t="s">
        <v>23</v>
      </c>
      <c r="E695" s="1">
        <v>242.87</v>
      </c>
    </row>
    <row r="696" spans="1:5" x14ac:dyDescent="0.3">
      <c r="A696" s="46">
        <v>45093</v>
      </c>
      <c r="B696" s="1" t="s">
        <v>18</v>
      </c>
      <c r="C696" s="1" t="s">
        <v>2</v>
      </c>
      <c r="D696" s="1" t="s">
        <v>58</v>
      </c>
      <c r="E696" s="1">
        <v>435.26</v>
      </c>
    </row>
    <row r="697" spans="1:5" x14ac:dyDescent="0.3">
      <c r="A697" s="46">
        <v>45140</v>
      </c>
      <c r="B697" s="1" t="s">
        <v>57</v>
      </c>
      <c r="C697" s="1" t="s">
        <v>55</v>
      </c>
      <c r="D697" s="1" t="s">
        <v>22</v>
      </c>
      <c r="E697" s="1">
        <v>2049.14</v>
      </c>
    </row>
    <row r="698" spans="1:5" x14ac:dyDescent="0.3">
      <c r="A698" s="46">
        <v>44979</v>
      </c>
      <c r="B698" s="1" t="s">
        <v>57</v>
      </c>
      <c r="C698" s="1" t="s">
        <v>55</v>
      </c>
      <c r="D698" s="1" t="s">
        <v>21</v>
      </c>
      <c r="E698" s="1">
        <v>398.43</v>
      </c>
    </row>
    <row r="699" spans="1:5" x14ac:dyDescent="0.3">
      <c r="A699" s="46">
        <v>45071</v>
      </c>
      <c r="B699" s="1" t="s">
        <v>20</v>
      </c>
      <c r="C699" s="1" t="s">
        <v>60</v>
      </c>
      <c r="D699" s="1" t="s">
        <v>22</v>
      </c>
      <c r="E699" s="1">
        <v>348.16</v>
      </c>
    </row>
    <row r="700" spans="1:5" x14ac:dyDescent="0.3">
      <c r="A700" s="46">
        <v>45150</v>
      </c>
      <c r="B700" s="1" t="s">
        <v>19</v>
      </c>
      <c r="C700" s="1" t="s">
        <v>2</v>
      </c>
      <c r="D700" s="1" t="s">
        <v>58</v>
      </c>
      <c r="E700" s="1">
        <v>644.23</v>
      </c>
    </row>
    <row r="701" spans="1:5" x14ac:dyDescent="0.3">
      <c r="A701" s="46">
        <v>45082</v>
      </c>
      <c r="B701" s="1" t="s">
        <v>57</v>
      </c>
      <c r="C701" s="1" t="s">
        <v>55</v>
      </c>
      <c r="D701" s="1" t="s">
        <v>22</v>
      </c>
      <c r="E701" s="1">
        <v>495.06</v>
      </c>
    </row>
    <row r="702" spans="1:5" x14ac:dyDescent="0.3">
      <c r="A702" s="46">
        <v>45161</v>
      </c>
      <c r="B702" s="1" t="s">
        <v>57</v>
      </c>
      <c r="C702" s="1" t="s">
        <v>26</v>
      </c>
      <c r="D702" s="1" t="s">
        <v>56</v>
      </c>
      <c r="E702" s="1">
        <v>1830.79</v>
      </c>
    </row>
    <row r="703" spans="1:5" x14ac:dyDescent="0.3">
      <c r="A703" s="46">
        <v>44966</v>
      </c>
      <c r="B703" s="1" t="s">
        <v>20</v>
      </c>
      <c r="C703" s="1" t="s">
        <v>25</v>
      </c>
      <c r="D703" s="1" t="s">
        <v>61</v>
      </c>
      <c r="E703" s="1">
        <v>882.35</v>
      </c>
    </row>
    <row r="704" spans="1:5" x14ac:dyDescent="0.3">
      <c r="A704" s="46">
        <v>45260</v>
      </c>
      <c r="B704" s="1" t="s">
        <v>57</v>
      </c>
      <c r="C704" s="1" t="s">
        <v>2</v>
      </c>
      <c r="D704" s="1" t="s">
        <v>21</v>
      </c>
      <c r="E704" s="1">
        <v>1155.04</v>
      </c>
    </row>
    <row r="705" spans="1:5" x14ac:dyDescent="0.3">
      <c r="A705" s="46">
        <v>45158</v>
      </c>
      <c r="B705" s="1" t="s">
        <v>57</v>
      </c>
      <c r="C705" s="1" t="s">
        <v>60</v>
      </c>
      <c r="D705" s="1" t="s">
        <v>21</v>
      </c>
      <c r="E705" s="1">
        <v>601.05999999999995</v>
      </c>
    </row>
    <row r="706" spans="1:5" x14ac:dyDescent="0.3">
      <c r="A706" s="46">
        <v>45234</v>
      </c>
      <c r="B706" s="1" t="s">
        <v>19</v>
      </c>
      <c r="C706" s="1" t="s">
        <v>2</v>
      </c>
      <c r="D706" s="1" t="s">
        <v>22</v>
      </c>
      <c r="E706" s="1">
        <v>884.18</v>
      </c>
    </row>
    <row r="707" spans="1:5" x14ac:dyDescent="0.3">
      <c r="A707" s="46">
        <v>45213</v>
      </c>
      <c r="B707" s="1" t="s">
        <v>59</v>
      </c>
      <c r="C707" s="1" t="s">
        <v>60</v>
      </c>
      <c r="D707" s="1" t="s">
        <v>23</v>
      </c>
      <c r="E707" s="1">
        <v>970.27</v>
      </c>
    </row>
    <row r="708" spans="1:5" x14ac:dyDescent="0.3">
      <c r="A708" s="46">
        <v>45019</v>
      </c>
      <c r="B708" s="1" t="s">
        <v>20</v>
      </c>
      <c r="C708" s="1" t="s">
        <v>26</v>
      </c>
      <c r="D708" s="1" t="s">
        <v>23</v>
      </c>
      <c r="E708" s="1">
        <v>1088.1400000000001</v>
      </c>
    </row>
    <row r="709" spans="1:5" x14ac:dyDescent="0.3">
      <c r="A709" s="46">
        <v>45227</v>
      </c>
      <c r="B709" s="1" t="s">
        <v>19</v>
      </c>
      <c r="C709" s="1" t="s">
        <v>2</v>
      </c>
      <c r="D709" s="1" t="s">
        <v>21</v>
      </c>
      <c r="E709" s="1">
        <v>482.7</v>
      </c>
    </row>
    <row r="710" spans="1:5" x14ac:dyDescent="0.3">
      <c r="A710" s="46">
        <v>45192</v>
      </c>
      <c r="B710" s="1" t="s">
        <v>19</v>
      </c>
      <c r="C710" s="1" t="s">
        <v>2</v>
      </c>
      <c r="D710" s="1" t="s">
        <v>23</v>
      </c>
      <c r="E710" s="1">
        <v>502.44</v>
      </c>
    </row>
    <row r="711" spans="1:5" x14ac:dyDescent="0.3">
      <c r="A711" s="46">
        <v>44959</v>
      </c>
      <c r="B711" s="1" t="s">
        <v>19</v>
      </c>
      <c r="C711" s="1" t="s">
        <v>26</v>
      </c>
      <c r="D711" s="1" t="s">
        <v>21</v>
      </c>
      <c r="E711" s="1">
        <v>2437.9499999999998</v>
      </c>
    </row>
    <row r="712" spans="1:5" x14ac:dyDescent="0.3">
      <c r="A712" s="46">
        <v>45000</v>
      </c>
      <c r="B712" s="1" t="s">
        <v>18</v>
      </c>
      <c r="C712" s="1" t="s">
        <v>25</v>
      </c>
      <c r="D712" s="1" t="s">
        <v>23</v>
      </c>
      <c r="E712" s="1">
        <v>1358.9</v>
      </c>
    </row>
    <row r="713" spans="1:5" x14ac:dyDescent="0.3">
      <c r="A713" s="46">
        <v>45179</v>
      </c>
      <c r="B713" s="1" t="s">
        <v>19</v>
      </c>
      <c r="C713" s="1" t="s">
        <v>2</v>
      </c>
      <c r="D713" s="1" t="s">
        <v>56</v>
      </c>
      <c r="E713" s="1">
        <v>1715.03</v>
      </c>
    </row>
    <row r="714" spans="1:5" x14ac:dyDescent="0.3">
      <c r="A714" s="46">
        <v>45087</v>
      </c>
      <c r="B714" s="1" t="s">
        <v>57</v>
      </c>
      <c r="C714" s="1" t="s">
        <v>26</v>
      </c>
      <c r="D714" s="1" t="s">
        <v>21</v>
      </c>
      <c r="E714" s="1">
        <v>1936.98</v>
      </c>
    </row>
    <row r="715" spans="1:5" x14ac:dyDescent="0.3">
      <c r="A715" s="46">
        <v>45038</v>
      </c>
      <c r="B715" s="1" t="s">
        <v>18</v>
      </c>
      <c r="C715" s="1" t="s">
        <v>25</v>
      </c>
      <c r="D715" s="1" t="s">
        <v>23</v>
      </c>
      <c r="E715" s="1">
        <v>844.52</v>
      </c>
    </row>
    <row r="716" spans="1:5" x14ac:dyDescent="0.3">
      <c r="A716" s="46">
        <v>44981</v>
      </c>
      <c r="B716" s="1" t="s">
        <v>59</v>
      </c>
      <c r="C716" s="1" t="s">
        <v>60</v>
      </c>
      <c r="D716" s="1" t="s">
        <v>23</v>
      </c>
      <c r="E716" s="1">
        <v>589.80999999999995</v>
      </c>
    </row>
    <row r="717" spans="1:5" x14ac:dyDescent="0.3">
      <c r="A717" s="46">
        <v>45167</v>
      </c>
      <c r="B717" s="1" t="s">
        <v>19</v>
      </c>
      <c r="C717" s="1" t="s">
        <v>55</v>
      </c>
      <c r="D717" s="1" t="s">
        <v>21</v>
      </c>
      <c r="E717" s="1">
        <v>1092.97</v>
      </c>
    </row>
    <row r="718" spans="1:5" x14ac:dyDescent="0.3">
      <c r="A718" s="46">
        <v>45236</v>
      </c>
      <c r="B718" s="1" t="s">
        <v>59</v>
      </c>
      <c r="C718" s="1" t="s">
        <v>55</v>
      </c>
      <c r="D718" s="1" t="s">
        <v>22</v>
      </c>
      <c r="E718" s="1">
        <v>2535.52</v>
      </c>
    </row>
    <row r="719" spans="1:5" x14ac:dyDescent="0.3">
      <c r="A719" s="46">
        <v>45289</v>
      </c>
      <c r="B719" s="1" t="s">
        <v>20</v>
      </c>
      <c r="C719" s="1" t="s">
        <v>55</v>
      </c>
      <c r="D719" s="1" t="s">
        <v>22</v>
      </c>
      <c r="E719" s="1">
        <v>2166.98</v>
      </c>
    </row>
    <row r="720" spans="1:5" x14ac:dyDescent="0.3">
      <c r="A720" s="46">
        <v>44984</v>
      </c>
      <c r="B720" s="1" t="s">
        <v>59</v>
      </c>
      <c r="C720" s="1" t="s">
        <v>2</v>
      </c>
      <c r="D720" s="1" t="s">
        <v>21</v>
      </c>
      <c r="E720" s="1">
        <v>246.15</v>
      </c>
    </row>
    <row r="721" spans="1:5" x14ac:dyDescent="0.3">
      <c r="A721" s="46">
        <v>45101</v>
      </c>
      <c r="B721" s="1" t="s">
        <v>18</v>
      </c>
      <c r="C721" s="1" t="s">
        <v>26</v>
      </c>
      <c r="D721" s="1" t="s">
        <v>58</v>
      </c>
      <c r="E721" s="1">
        <v>1025.5899999999999</v>
      </c>
    </row>
    <row r="722" spans="1:5" x14ac:dyDescent="0.3">
      <c r="A722" s="46">
        <v>45209</v>
      </c>
      <c r="B722" s="1" t="s">
        <v>20</v>
      </c>
      <c r="C722" s="1" t="s">
        <v>25</v>
      </c>
      <c r="D722" s="1" t="s">
        <v>61</v>
      </c>
      <c r="E722" s="1">
        <v>1690.1</v>
      </c>
    </row>
    <row r="723" spans="1:5" x14ac:dyDescent="0.3">
      <c r="A723" s="46">
        <v>45270</v>
      </c>
      <c r="B723" s="1" t="s">
        <v>18</v>
      </c>
      <c r="C723" s="1" t="s">
        <v>55</v>
      </c>
      <c r="D723" s="1" t="s">
        <v>58</v>
      </c>
      <c r="E723" s="1">
        <v>1667.86</v>
      </c>
    </row>
    <row r="724" spans="1:5" x14ac:dyDescent="0.3">
      <c r="A724" s="46">
        <v>44932</v>
      </c>
      <c r="B724" s="1" t="s">
        <v>59</v>
      </c>
      <c r="C724" s="1" t="s">
        <v>25</v>
      </c>
      <c r="D724" s="1" t="s">
        <v>61</v>
      </c>
      <c r="E724" s="1">
        <v>447.56</v>
      </c>
    </row>
    <row r="725" spans="1:5" x14ac:dyDescent="0.3">
      <c r="A725" s="46">
        <v>45156</v>
      </c>
      <c r="B725" s="1" t="s">
        <v>20</v>
      </c>
      <c r="C725" s="1" t="s">
        <v>2</v>
      </c>
      <c r="D725" s="1" t="s">
        <v>58</v>
      </c>
      <c r="E725" s="1">
        <v>1215.53</v>
      </c>
    </row>
    <row r="726" spans="1:5" x14ac:dyDescent="0.3">
      <c r="A726" s="46">
        <v>45177</v>
      </c>
      <c r="B726" s="1" t="s">
        <v>59</v>
      </c>
      <c r="C726" s="1" t="s">
        <v>2</v>
      </c>
      <c r="D726" s="1" t="s">
        <v>61</v>
      </c>
      <c r="E726" s="1">
        <v>610.41</v>
      </c>
    </row>
    <row r="727" spans="1:5" x14ac:dyDescent="0.3">
      <c r="A727" s="46">
        <v>45208</v>
      </c>
      <c r="B727" s="1" t="s">
        <v>20</v>
      </c>
      <c r="C727" s="1" t="s">
        <v>25</v>
      </c>
      <c r="D727" s="1" t="s">
        <v>22</v>
      </c>
      <c r="E727" s="1">
        <v>1681.73</v>
      </c>
    </row>
    <row r="728" spans="1:5" x14ac:dyDescent="0.3">
      <c r="A728" s="46">
        <v>45144</v>
      </c>
      <c r="B728" s="1" t="s">
        <v>19</v>
      </c>
      <c r="C728" s="1" t="s">
        <v>60</v>
      </c>
      <c r="D728" s="1" t="s">
        <v>21</v>
      </c>
      <c r="E728" s="1">
        <v>1728.12</v>
      </c>
    </row>
    <row r="729" spans="1:5" x14ac:dyDescent="0.3">
      <c r="A729" s="46">
        <v>45058</v>
      </c>
      <c r="B729" s="1" t="s">
        <v>57</v>
      </c>
      <c r="C729" s="1" t="s">
        <v>2</v>
      </c>
      <c r="D729" s="1" t="s">
        <v>21</v>
      </c>
      <c r="E729" s="1">
        <v>1423.64</v>
      </c>
    </row>
    <row r="730" spans="1:5" x14ac:dyDescent="0.3">
      <c r="A730" s="46">
        <v>45201</v>
      </c>
      <c r="B730" s="1" t="s">
        <v>20</v>
      </c>
      <c r="C730" s="1" t="s">
        <v>2</v>
      </c>
      <c r="D730" s="1" t="s">
        <v>23</v>
      </c>
      <c r="E730" s="1">
        <v>2070.0500000000002</v>
      </c>
    </row>
    <row r="731" spans="1:5" x14ac:dyDescent="0.3">
      <c r="A731" s="46">
        <v>44929</v>
      </c>
      <c r="B731" s="1" t="s">
        <v>18</v>
      </c>
      <c r="C731" s="1" t="s">
        <v>2</v>
      </c>
      <c r="D731" s="1" t="s">
        <v>56</v>
      </c>
      <c r="E731" s="1">
        <v>2209.46</v>
      </c>
    </row>
    <row r="732" spans="1:5" x14ac:dyDescent="0.3">
      <c r="A732" s="46">
        <v>45064</v>
      </c>
      <c r="B732" s="1" t="s">
        <v>59</v>
      </c>
      <c r="C732" s="1" t="s">
        <v>60</v>
      </c>
      <c r="D732" s="1" t="s">
        <v>58</v>
      </c>
      <c r="E732" s="1">
        <v>506.94</v>
      </c>
    </row>
    <row r="733" spans="1:5" x14ac:dyDescent="0.3">
      <c r="A733" s="46">
        <v>45267</v>
      </c>
      <c r="B733" s="1" t="s">
        <v>20</v>
      </c>
      <c r="C733" s="1" t="s">
        <v>25</v>
      </c>
      <c r="D733" s="1" t="s">
        <v>58</v>
      </c>
      <c r="E733" s="1">
        <v>225.52</v>
      </c>
    </row>
    <row r="734" spans="1:5" x14ac:dyDescent="0.3">
      <c r="A734" s="46">
        <v>45032</v>
      </c>
      <c r="B734" s="1" t="s">
        <v>59</v>
      </c>
      <c r="C734" s="1" t="s">
        <v>25</v>
      </c>
      <c r="D734" s="1" t="s">
        <v>23</v>
      </c>
      <c r="E734" s="1">
        <v>1214.6400000000001</v>
      </c>
    </row>
    <row r="735" spans="1:5" x14ac:dyDescent="0.3">
      <c r="A735" s="46">
        <v>45084</v>
      </c>
      <c r="B735" s="1" t="s">
        <v>57</v>
      </c>
      <c r="C735" s="1" t="s">
        <v>26</v>
      </c>
      <c r="D735" s="1" t="s">
        <v>61</v>
      </c>
      <c r="E735" s="1">
        <v>865.96</v>
      </c>
    </row>
    <row r="736" spans="1:5" x14ac:dyDescent="0.3">
      <c r="A736" s="46">
        <v>44980</v>
      </c>
      <c r="B736" s="1" t="s">
        <v>59</v>
      </c>
      <c r="C736" s="1" t="s">
        <v>2</v>
      </c>
      <c r="D736" s="1" t="s">
        <v>56</v>
      </c>
      <c r="E736" s="1">
        <v>1730.04</v>
      </c>
    </row>
    <row r="737" spans="1:5" x14ac:dyDescent="0.3">
      <c r="A737" s="46">
        <v>45183</v>
      </c>
      <c r="B737" s="1" t="s">
        <v>20</v>
      </c>
      <c r="C737" s="1" t="s">
        <v>60</v>
      </c>
      <c r="D737" s="1" t="s">
        <v>21</v>
      </c>
      <c r="E737" s="1">
        <v>753.21</v>
      </c>
    </row>
    <row r="738" spans="1:5" x14ac:dyDescent="0.3">
      <c r="A738" s="46">
        <v>45072</v>
      </c>
      <c r="B738" s="1" t="s">
        <v>19</v>
      </c>
      <c r="C738" s="1" t="s">
        <v>55</v>
      </c>
      <c r="D738" s="1" t="s">
        <v>58</v>
      </c>
      <c r="E738" s="1">
        <v>1726.75</v>
      </c>
    </row>
    <row r="739" spans="1:5" x14ac:dyDescent="0.3">
      <c r="A739" s="46">
        <v>45036</v>
      </c>
      <c r="B739" s="1" t="s">
        <v>20</v>
      </c>
      <c r="C739" s="1" t="s">
        <v>2</v>
      </c>
      <c r="D739" s="1" t="s">
        <v>23</v>
      </c>
      <c r="E739" s="1">
        <v>1676.56</v>
      </c>
    </row>
    <row r="740" spans="1:5" x14ac:dyDescent="0.3">
      <c r="A740" s="46">
        <v>45289</v>
      </c>
      <c r="B740" s="1" t="s">
        <v>20</v>
      </c>
      <c r="C740" s="1" t="s">
        <v>26</v>
      </c>
      <c r="D740" s="1" t="s">
        <v>21</v>
      </c>
      <c r="E740" s="1">
        <v>2520.87</v>
      </c>
    </row>
    <row r="741" spans="1:5" x14ac:dyDescent="0.3">
      <c r="A741" s="46">
        <v>45152</v>
      </c>
      <c r="B741" s="1" t="s">
        <v>59</v>
      </c>
      <c r="C741" s="1" t="s">
        <v>2</v>
      </c>
      <c r="D741" s="1" t="s">
        <v>21</v>
      </c>
      <c r="E741" s="1">
        <v>2677.23</v>
      </c>
    </row>
    <row r="742" spans="1:5" x14ac:dyDescent="0.3">
      <c r="A742" s="46">
        <v>45147</v>
      </c>
      <c r="B742" s="1" t="s">
        <v>59</v>
      </c>
      <c r="C742" s="1" t="s">
        <v>60</v>
      </c>
      <c r="D742" s="1" t="s">
        <v>21</v>
      </c>
      <c r="E742" s="1">
        <v>1514.9</v>
      </c>
    </row>
    <row r="743" spans="1:5" x14ac:dyDescent="0.3">
      <c r="A743" s="46">
        <v>44972</v>
      </c>
      <c r="B743" s="1" t="s">
        <v>19</v>
      </c>
      <c r="C743" s="1" t="s">
        <v>55</v>
      </c>
      <c r="D743" s="1" t="s">
        <v>23</v>
      </c>
      <c r="E743" s="1">
        <v>2371.17</v>
      </c>
    </row>
    <row r="744" spans="1:5" x14ac:dyDescent="0.3">
      <c r="A744" s="46">
        <v>44973</v>
      </c>
      <c r="B744" s="1" t="s">
        <v>18</v>
      </c>
      <c r="C744" s="1" t="s">
        <v>55</v>
      </c>
      <c r="D744" s="1" t="s">
        <v>21</v>
      </c>
      <c r="E744" s="1">
        <v>582.08000000000004</v>
      </c>
    </row>
    <row r="745" spans="1:5" x14ac:dyDescent="0.3">
      <c r="A745" s="46">
        <v>45096</v>
      </c>
      <c r="B745" s="1" t="s">
        <v>18</v>
      </c>
      <c r="C745" s="1" t="s">
        <v>2</v>
      </c>
      <c r="D745" s="1" t="s">
        <v>23</v>
      </c>
      <c r="E745" s="1">
        <v>2543.4499999999998</v>
      </c>
    </row>
    <row r="746" spans="1:5" x14ac:dyDescent="0.3">
      <c r="A746" s="46">
        <v>45111</v>
      </c>
      <c r="B746" s="1" t="s">
        <v>57</v>
      </c>
      <c r="C746" s="1" t="s">
        <v>25</v>
      </c>
      <c r="D746" s="1" t="s">
        <v>23</v>
      </c>
      <c r="E746" s="1">
        <v>2384.27</v>
      </c>
    </row>
    <row r="747" spans="1:5" x14ac:dyDescent="0.3">
      <c r="A747" s="46">
        <v>45079</v>
      </c>
      <c r="B747" s="1" t="s">
        <v>57</v>
      </c>
      <c r="C747" s="1" t="s">
        <v>2</v>
      </c>
      <c r="D747" s="1" t="s">
        <v>56</v>
      </c>
      <c r="E747" s="1">
        <v>1905.31</v>
      </c>
    </row>
    <row r="748" spans="1:5" x14ac:dyDescent="0.3">
      <c r="A748" s="46">
        <v>45150</v>
      </c>
      <c r="B748" s="1" t="s">
        <v>18</v>
      </c>
      <c r="C748" s="1" t="s">
        <v>60</v>
      </c>
      <c r="D748" s="1" t="s">
        <v>56</v>
      </c>
      <c r="E748" s="1">
        <v>2121.19</v>
      </c>
    </row>
    <row r="749" spans="1:5" x14ac:dyDescent="0.3">
      <c r="A749" s="46">
        <v>45240</v>
      </c>
      <c r="B749" s="1" t="s">
        <v>20</v>
      </c>
      <c r="C749" s="1" t="s">
        <v>2</v>
      </c>
      <c r="D749" s="1" t="s">
        <v>61</v>
      </c>
      <c r="E749" s="1">
        <v>2461.4699999999998</v>
      </c>
    </row>
    <row r="750" spans="1:5" x14ac:dyDescent="0.3">
      <c r="A750" s="46">
        <v>45045</v>
      </c>
      <c r="B750" s="1" t="s">
        <v>20</v>
      </c>
      <c r="C750" s="1" t="s">
        <v>25</v>
      </c>
      <c r="D750" s="1" t="s">
        <v>58</v>
      </c>
      <c r="E750" s="1">
        <v>2505.9</v>
      </c>
    </row>
    <row r="751" spans="1:5" x14ac:dyDescent="0.3">
      <c r="A751" s="46">
        <v>45059</v>
      </c>
      <c r="B751" s="1" t="s">
        <v>18</v>
      </c>
      <c r="C751" s="1" t="s">
        <v>2</v>
      </c>
      <c r="D751" s="1" t="s">
        <v>23</v>
      </c>
      <c r="E751" s="1">
        <v>1400.65</v>
      </c>
    </row>
    <row r="752" spans="1:5" x14ac:dyDescent="0.3">
      <c r="A752" s="46">
        <v>45087</v>
      </c>
      <c r="B752" s="1" t="s">
        <v>18</v>
      </c>
      <c r="C752" s="1" t="s">
        <v>2</v>
      </c>
      <c r="D752" s="1" t="s">
        <v>22</v>
      </c>
      <c r="E752" s="1">
        <v>1292.68</v>
      </c>
    </row>
    <row r="753" spans="1:5" x14ac:dyDescent="0.3">
      <c r="A753" s="46">
        <v>44982</v>
      </c>
      <c r="B753" s="1" t="s">
        <v>20</v>
      </c>
      <c r="C753" s="1" t="s">
        <v>25</v>
      </c>
      <c r="D753" s="1" t="s">
        <v>22</v>
      </c>
      <c r="E753" s="1">
        <v>1552.49</v>
      </c>
    </row>
    <row r="754" spans="1:5" x14ac:dyDescent="0.3">
      <c r="A754" s="46">
        <v>45231</v>
      </c>
      <c r="B754" s="1" t="s">
        <v>59</v>
      </c>
      <c r="C754" s="1" t="s">
        <v>26</v>
      </c>
      <c r="D754" s="1" t="s">
        <v>58</v>
      </c>
      <c r="E754" s="1">
        <v>1119.3</v>
      </c>
    </row>
    <row r="755" spans="1:5" x14ac:dyDescent="0.3">
      <c r="A755" s="46">
        <v>45260</v>
      </c>
      <c r="B755" s="1" t="s">
        <v>19</v>
      </c>
      <c r="C755" s="1" t="s">
        <v>26</v>
      </c>
      <c r="D755" s="1" t="s">
        <v>22</v>
      </c>
      <c r="E755" s="1">
        <v>386.81</v>
      </c>
    </row>
    <row r="756" spans="1:5" x14ac:dyDescent="0.3">
      <c r="A756" s="46">
        <v>45190</v>
      </c>
      <c r="B756" s="1" t="s">
        <v>20</v>
      </c>
      <c r="C756" s="1" t="s">
        <v>2</v>
      </c>
      <c r="D756" s="1" t="s">
        <v>58</v>
      </c>
      <c r="E756" s="1">
        <v>1693.23</v>
      </c>
    </row>
    <row r="757" spans="1:5" x14ac:dyDescent="0.3">
      <c r="A757" s="46">
        <v>44954</v>
      </c>
      <c r="B757" s="1" t="s">
        <v>59</v>
      </c>
      <c r="C757" s="1" t="s">
        <v>2</v>
      </c>
      <c r="D757" s="1" t="s">
        <v>61</v>
      </c>
      <c r="E757" s="1">
        <v>237.26</v>
      </c>
    </row>
    <row r="758" spans="1:5" x14ac:dyDescent="0.3">
      <c r="A758" s="46">
        <v>45150</v>
      </c>
      <c r="B758" s="1" t="s">
        <v>18</v>
      </c>
      <c r="C758" s="1" t="s">
        <v>25</v>
      </c>
      <c r="D758" s="1" t="s">
        <v>61</v>
      </c>
      <c r="E758" s="1">
        <v>2433.56</v>
      </c>
    </row>
    <row r="759" spans="1:5" x14ac:dyDescent="0.3">
      <c r="A759" s="46">
        <v>45153</v>
      </c>
      <c r="B759" s="1" t="s">
        <v>57</v>
      </c>
      <c r="C759" s="1" t="s">
        <v>25</v>
      </c>
      <c r="D759" s="1" t="s">
        <v>23</v>
      </c>
      <c r="E759" s="1">
        <v>2208.44</v>
      </c>
    </row>
    <row r="760" spans="1:5" x14ac:dyDescent="0.3">
      <c r="A760" s="46">
        <v>45279</v>
      </c>
      <c r="B760" s="1" t="s">
        <v>20</v>
      </c>
      <c r="C760" s="1" t="s">
        <v>60</v>
      </c>
      <c r="D760" s="1" t="s">
        <v>21</v>
      </c>
      <c r="E760" s="1">
        <v>1515.75</v>
      </c>
    </row>
    <row r="761" spans="1:5" x14ac:dyDescent="0.3">
      <c r="A761" s="46">
        <v>45068</v>
      </c>
      <c r="B761" s="1" t="s">
        <v>20</v>
      </c>
      <c r="C761" s="1" t="s">
        <v>2</v>
      </c>
      <c r="D761" s="1" t="s">
        <v>61</v>
      </c>
      <c r="E761" s="1">
        <v>2066.69</v>
      </c>
    </row>
    <row r="762" spans="1:5" x14ac:dyDescent="0.3">
      <c r="A762" s="46">
        <v>45210</v>
      </c>
      <c r="B762" s="1" t="s">
        <v>19</v>
      </c>
      <c r="C762" s="1" t="s">
        <v>26</v>
      </c>
      <c r="D762" s="1" t="s">
        <v>23</v>
      </c>
      <c r="E762" s="1">
        <v>2633.28</v>
      </c>
    </row>
    <row r="763" spans="1:5" x14ac:dyDescent="0.3">
      <c r="A763" s="46">
        <v>45169</v>
      </c>
      <c r="B763" s="1" t="s">
        <v>18</v>
      </c>
      <c r="C763" s="1" t="s">
        <v>26</v>
      </c>
      <c r="D763" s="1" t="s">
        <v>58</v>
      </c>
      <c r="E763" s="1">
        <v>1941.51</v>
      </c>
    </row>
    <row r="764" spans="1:5" x14ac:dyDescent="0.3">
      <c r="A764" s="46">
        <v>45271</v>
      </c>
      <c r="B764" s="1" t="s">
        <v>20</v>
      </c>
      <c r="C764" s="1" t="s">
        <v>55</v>
      </c>
      <c r="D764" s="1" t="s">
        <v>21</v>
      </c>
      <c r="E764" s="1">
        <v>1254.92</v>
      </c>
    </row>
    <row r="765" spans="1:5" x14ac:dyDescent="0.3">
      <c r="A765" s="46">
        <v>44995</v>
      </c>
      <c r="B765" s="1" t="s">
        <v>59</v>
      </c>
      <c r="C765" s="1" t="s">
        <v>60</v>
      </c>
      <c r="D765" s="1" t="s">
        <v>22</v>
      </c>
      <c r="E765" s="1">
        <v>1473.98</v>
      </c>
    </row>
    <row r="766" spans="1:5" x14ac:dyDescent="0.3">
      <c r="A766" s="46">
        <v>45132</v>
      </c>
      <c r="B766" s="1" t="s">
        <v>20</v>
      </c>
      <c r="C766" s="1" t="s">
        <v>25</v>
      </c>
      <c r="D766" s="1" t="s">
        <v>21</v>
      </c>
      <c r="E766" s="1">
        <v>1264.29</v>
      </c>
    </row>
    <row r="767" spans="1:5" x14ac:dyDescent="0.3">
      <c r="A767" s="46">
        <v>45221</v>
      </c>
      <c r="B767" s="1" t="s">
        <v>57</v>
      </c>
      <c r="C767" s="1" t="s">
        <v>60</v>
      </c>
      <c r="D767" s="1" t="s">
        <v>22</v>
      </c>
      <c r="E767" s="1">
        <v>124.63</v>
      </c>
    </row>
    <row r="768" spans="1:5" x14ac:dyDescent="0.3">
      <c r="A768" s="46">
        <v>45125</v>
      </c>
      <c r="B768" s="1" t="s">
        <v>18</v>
      </c>
      <c r="C768" s="1" t="s">
        <v>60</v>
      </c>
      <c r="D768" s="1" t="s">
        <v>56</v>
      </c>
      <c r="E768" s="1">
        <v>2198.6799999999998</v>
      </c>
    </row>
    <row r="769" spans="1:5" x14ac:dyDescent="0.3">
      <c r="A769" s="46">
        <v>44972</v>
      </c>
      <c r="B769" s="1" t="s">
        <v>57</v>
      </c>
      <c r="C769" s="1" t="s">
        <v>60</v>
      </c>
      <c r="D769" s="1" t="s">
        <v>56</v>
      </c>
      <c r="E769" s="1">
        <v>1784.53</v>
      </c>
    </row>
    <row r="770" spans="1:5" x14ac:dyDescent="0.3">
      <c r="A770" s="46">
        <v>45104</v>
      </c>
      <c r="B770" s="1" t="s">
        <v>19</v>
      </c>
      <c r="C770" s="1" t="s">
        <v>2</v>
      </c>
      <c r="D770" s="1" t="s">
        <v>61</v>
      </c>
      <c r="E770" s="1">
        <v>1889.28</v>
      </c>
    </row>
    <row r="771" spans="1:5" x14ac:dyDescent="0.3">
      <c r="A771" s="46">
        <v>45144</v>
      </c>
      <c r="B771" s="1" t="s">
        <v>57</v>
      </c>
      <c r="C771" s="1" t="s">
        <v>25</v>
      </c>
      <c r="D771" s="1" t="s">
        <v>22</v>
      </c>
      <c r="E771" s="1">
        <v>634.85</v>
      </c>
    </row>
    <row r="772" spans="1:5" x14ac:dyDescent="0.3">
      <c r="A772" s="46">
        <v>45226</v>
      </c>
      <c r="B772" s="1" t="s">
        <v>18</v>
      </c>
      <c r="C772" s="1" t="s">
        <v>2</v>
      </c>
      <c r="D772" s="1" t="s">
        <v>23</v>
      </c>
      <c r="E772" s="1">
        <v>2526.66</v>
      </c>
    </row>
    <row r="773" spans="1:5" x14ac:dyDescent="0.3">
      <c r="A773" s="46">
        <v>45173</v>
      </c>
      <c r="B773" s="1" t="s">
        <v>57</v>
      </c>
      <c r="C773" s="1" t="s">
        <v>55</v>
      </c>
      <c r="D773" s="1" t="s">
        <v>23</v>
      </c>
      <c r="E773" s="1">
        <v>829.73</v>
      </c>
    </row>
    <row r="774" spans="1:5" x14ac:dyDescent="0.3">
      <c r="A774" s="46">
        <v>45277</v>
      </c>
      <c r="B774" s="1" t="s">
        <v>59</v>
      </c>
      <c r="C774" s="1" t="s">
        <v>2</v>
      </c>
      <c r="D774" s="1" t="s">
        <v>22</v>
      </c>
      <c r="E774" s="1">
        <v>2210.11</v>
      </c>
    </row>
    <row r="775" spans="1:5" x14ac:dyDescent="0.3">
      <c r="A775" s="46">
        <v>45139</v>
      </c>
      <c r="B775" s="1" t="s">
        <v>19</v>
      </c>
      <c r="C775" s="1" t="s">
        <v>60</v>
      </c>
      <c r="D775" s="1" t="s">
        <v>22</v>
      </c>
      <c r="E775" s="1">
        <v>1410.15</v>
      </c>
    </row>
    <row r="776" spans="1:5" x14ac:dyDescent="0.3">
      <c r="A776" s="46">
        <v>45091</v>
      </c>
      <c r="B776" s="1" t="s">
        <v>59</v>
      </c>
      <c r="C776" s="1" t="s">
        <v>2</v>
      </c>
      <c r="D776" s="1" t="s">
        <v>21</v>
      </c>
      <c r="E776" s="1">
        <v>1508.2</v>
      </c>
    </row>
    <row r="777" spans="1:5" x14ac:dyDescent="0.3">
      <c r="A777" s="46">
        <v>45089</v>
      </c>
      <c r="B777" s="1" t="s">
        <v>18</v>
      </c>
      <c r="C777" s="1" t="s">
        <v>55</v>
      </c>
      <c r="D777" s="1" t="s">
        <v>21</v>
      </c>
      <c r="E777" s="1">
        <v>103.59</v>
      </c>
    </row>
    <row r="778" spans="1:5" x14ac:dyDescent="0.3">
      <c r="A778" s="46">
        <v>45016</v>
      </c>
      <c r="B778" s="1" t="s">
        <v>19</v>
      </c>
      <c r="C778" s="1" t="s">
        <v>2</v>
      </c>
      <c r="D778" s="1" t="s">
        <v>23</v>
      </c>
      <c r="E778" s="1">
        <v>2659.67</v>
      </c>
    </row>
    <row r="779" spans="1:5" x14ac:dyDescent="0.3">
      <c r="A779" s="46">
        <v>45160</v>
      </c>
      <c r="B779" s="1" t="s">
        <v>57</v>
      </c>
      <c r="C779" s="1" t="s">
        <v>26</v>
      </c>
      <c r="D779" s="1" t="s">
        <v>23</v>
      </c>
      <c r="E779" s="1">
        <v>1338.09</v>
      </c>
    </row>
    <row r="780" spans="1:5" x14ac:dyDescent="0.3">
      <c r="A780" s="46">
        <v>45103</v>
      </c>
      <c r="B780" s="1" t="s">
        <v>18</v>
      </c>
      <c r="C780" s="1" t="s">
        <v>25</v>
      </c>
      <c r="D780" s="1" t="s">
        <v>21</v>
      </c>
      <c r="E780" s="1">
        <v>959.6</v>
      </c>
    </row>
    <row r="781" spans="1:5" x14ac:dyDescent="0.3">
      <c r="A781" s="46">
        <v>45014</v>
      </c>
      <c r="B781" s="1" t="s">
        <v>59</v>
      </c>
      <c r="C781" s="1" t="s">
        <v>55</v>
      </c>
      <c r="D781" s="1" t="s">
        <v>58</v>
      </c>
      <c r="E781" s="1">
        <v>759</v>
      </c>
    </row>
    <row r="782" spans="1:5" x14ac:dyDescent="0.3">
      <c r="A782" s="46">
        <v>44987</v>
      </c>
      <c r="B782" s="1" t="s">
        <v>57</v>
      </c>
      <c r="C782" s="1" t="s">
        <v>26</v>
      </c>
      <c r="D782" s="1" t="s">
        <v>61</v>
      </c>
      <c r="E782" s="1">
        <v>247.67</v>
      </c>
    </row>
    <row r="783" spans="1:5" x14ac:dyDescent="0.3">
      <c r="A783" s="46">
        <v>44940</v>
      </c>
      <c r="B783" s="1" t="s">
        <v>19</v>
      </c>
      <c r="C783" s="1" t="s">
        <v>25</v>
      </c>
      <c r="D783" s="1" t="s">
        <v>61</v>
      </c>
      <c r="E783" s="1">
        <v>1989.13</v>
      </c>
    </row>
    <row r="784" spans="1:5" x14ac:dyDescent="0.3">
      <c r="A784" s="46">
        <v>45076</v>
      </c>
      <c r="B784" s="1" t="s">
        <v>59</v>
      </c>
      <c r="C784" s="1" t="s">
        <v>55</v>
      </c>
      <c r="D784" s="1" t="s">
        <v>22</v>
      </c>
      <c r="E784" s="1">
        <v>2430.02</v>
      </c>
    </row>
    <row r="785" spans="1:5" x14ac:dyDescent="0.3">
      <c r="A785" s="46">
        <v>45091</v>
      </c>
      <c r="B785" s="1" t="s">
        <v>19</v>
      </c>
      <c r="C785" s="1" t="s">
        <v>25</v>
      </c>
      <c r="D785" s="1" t="s">
        <v>61</v>
      </c>
      <c r="E785" s="1">
        <v>1051.22</v>
      </c>
    </row>
    <row r="786" spans="1:5" x14ac:dyDescent="0.3">
      <c r="A786" s="46">
        <v>45205</v>
      </c>
      <c r="B786" s="1" t="s">
        <v>20</v>
      </c>
      <c r="C786" s="1" t="s">
        <v>55</v>
      </c>
      <c r="D786" s="1" t="s">
        <v>23</v>
      </c>
      <c r="E786" s="1">
        <v>614.66</v>
      </c>
    </row>
    <row r="787" spans="1:5" x14ac:dyDescent="0.3">
      <c r="A787" s="46">
        <v>45026</v>
      </c>
      <c r="B787" s="1" t="s">
        <v>19</v>
      </c>
      <c r="C787" s="1" t="s">
        <v>55</v>
      </c>
      <c r="D787" s="1" t="s">
        <v>21</v>
      </c>
      <c r="E787" s="1">
        <v>1461.09</v>
      </c>
    </row>
    <row r="788" spans="1:5" x14ac:dyDescent="0.3">
      <c r="A788" s="46">
        <v>45017</v>
      </c>
      <c r="B788" s="1" t="s">
        <v>18</v>
      </c>
      <c r="C788" s="1" t="s">
        <v>25</v>
      </c>
      <c r="D788" s="1" t="s">
        <v>23</v>
      </c>
      <c r="E788" s="1">
        <v>1926.61</v>
      </c>
    </row>
    <row r="789" spans="1:5" x14ac:dyDescent="0.3">
      <c r="A789" s="46">
        <v>45121</v>
      </c>
      <c r="B789" s="1" t="s">
        <v>19</v>
      </c>
      <c r="C789" s="1" t="s">
        <v>55</v>
      </c>
      <c r="D789" s="1" t="s">
        <v>22</v>
      </c>
      <c r="E789" s="1">
        <v>595.88</v>
      </c>
    </row>
    <row r="790" spans="1:5" x14ac:dyDescent="0.3">
      <c r="A790" s="46">
        <v>44987</v>
      </c>
      <c r="B790" s="1" t="s">
        <v>20</v>
      </c>
      <c r="C790" s="1" t="s">
        <v>2</v>
      </c>
      <c r="D790" s="1" t="s">
        <v>61</v>
      </c>
      <c r="E790" s="1">
        <v>614.09</v>
      </c>
    </row>
    <row r="791" spans="1:5" x14ac:dyDescent="0.3">
      <c r="A791" s="46">
        <v>45061</v>
      </c>
      <c r="B791" s="1" t="s">
        <v>57</v>
      </c>
      <c r="C791" s="1" t="s">
        <v>26</v>
      </c>
      <c r="D791" s="1" t="s">
        <v>61</v>
      </c>
      <c r="E791" s="1">
        <v>971.17</v>
      </c>
    </row>
    <row r="792" spans="1:5" x14ac:dyDescent="0.3">
      <c r="A792" s="46">
        <v>45030</v>
      </c>
      <c r="B792" s="1" t="s">
        <v>59</v>
      </c>
      <c r="C792" s="1" t="s">
        <v>55</v>
      </c>
      <c r="D792" s="1" t="s">
        <v>58</v>
      </c>
      <c r="E792" s="1">
        <v>1604.85</v>
      </c>
    </row>
    <row r="793" spans="1:5" x14ac:dyDescent="0.3">
      <c r="A793" s="46">
        <v>45110</v>
      </c>
      <c r="B793" s="1" t="s">
        <v>19</v>
      </c>
      <c r="C793" s="1" t="s">
        <v>55</v>
      </c>
      <c r="D793" s="1" t="s">
        <v>23</v>
      </c>
      <c r="E793" s="1">
        <v>1823.29</v>
      </c>
    </row>
    <row r="794" spans="1:5" x14ac:dyDescent="0.3">
      <c r="A794" s="46">
        <v>45206</v>
      </c>
      <c r="B794" s="1" t="s">
        <v>20</v>
      </c>
      <c r="C794" s="1" t="s">
        <v>26</v>
      </c>
      <c r="D794" s="1" t="s">
        <v>21</v>
      </c>
      <c r="E794" s="1">
        <v>2248.9899999999998</v>
      </c>
    </row>
    <row r="795" spans="1:5" x14ac:dyDescent="0.3">
      <c r="A795" s="46">
        <v>44955</v>
      </c>
      <c r="B795" s="1" t="s">
        <v>18</v>
      </c>
      <c r="C795" s="1" t="s">
        <v>25</v>
      </c>
      <c r="D795" s="1" t="s">
        <v>23</v>
      </c>
      <c r="E795" s="1">
        <v>969.21</v>
      </c>
    </row>
    <row r="796" spans="1:5" x14ac:dyDescent="0.3">
      <c r="A796" s="46">
        <v>45282</v>
      </c>
      <c r="B796" s="1" t="s">
        <v>20</v>
      </c>
      <c r="C796" s="1" t="s">
        <v>2</v>
      </c>
      <c r="D796" s="1" t="s">
        <v>22</v>
      </c>
      <c r="E796" s="1">
        <v>1733.1</v>
      </c>
    </row>
    <row r="797" spans="1:5" x14ac:dyDescent="0.3">
      <c r="A797" s="46">
        <v>44946</v>
      </c>
      <c r="B797" s="1" t="s">
        <v>19</v>
      </c>
      <c r="C797" s="1" t="s">
        <v>60</v>
      </c>
      <c r="D797" s="1" t="s">
        <v>23</v>
      </c>
      <c r="E797" s="1">
        <v>1145.3599999999999</v>
      </c>
    </row>
    <row r="798" spans="1:5" x14ac:dyDescent="0.3">
      <c r="A798" s="46">
        <v>45168</v>
      </c>
      <c r="B798" s="1" t="s">
        <v>57</v>
      </c>
      <c r="C798" s="1" t="s">
        <v>2</v>
      </c>
      <c r="D798" s="1" t="s">
        <v>21</v>
      </c>
      <c r="E798" s="1">
        <v>2349.65</v>
      </c>
    </row>
    <row r="799" spans="1:5" x14ac:dyDescent="0.3">
      <c r="A799" s="46">
        <v>45007</v>
      </c>
      <c r="B799" s="1" t="s">
        <v>59</v>
      </c>
      <c r="C799" s="1" t="s">
        <v>55</v>
      </c>
      <c r="D799" s="1" t="s">
        <v>61</v>
      </c>
      <c r="E799" s="1">
        <v>1334.18</v>
      </c>
    </row>
    <row r="800" spans="1:5" x14ac:dyDescent="0.3">
      <c r="A800" s="46">
        <v>45086</v>
      </c>
      <c r="B800" s="1" t="s">
        <v>20</v>
      </c>
      <c r="C800" s="1" t="s">
        <v>26</v>
      </c>
      <c r="D800" s="1" t="s">
        <v>22</v>
      </c>
      <c r="E800" s="1">
        <v>1104.07</v>
      </c>
    </row>
    <row r="801" spans="1:5" x14ac:dyDescent="0.3">
      <c r="A801" s="46">
        <v>44990</v>
      </c>
      <c r="B801" s="1" t="s">
        <v>20</v>
      </c>
      <c r="C801" s="1" t="s">
        <v>26</v>
      </c>
      <c r="D801" s="1" t="s">
        <v>21</v>
      </c>
      <c r="E801" s="1">
        <v>1328.89</v>
      </c>
    </row>
    <row r="802" spans="1:5" x14ac:dyDescent="0.3">
      <c r="A802" s="46">
        <v>44998</v>
      </c>
      <c r="B802" s="1" t="s">
        <v>18</v>
      </c>
      <c r="C802" s="1" t="s">
        <v>26</v>
      </c>
      <c r="D802" s="1" t="s">
        <v>58</v>
      </c>
      <c r="E802" s="1">
        <v>1421.74</v>
      </c>
    </row>
    <row r="803" spans="1:5" x14ac:dyDescent="0.3">
      <c r="A803" s="46">
        <v>45260</v>
      </c>
      <c r="B803" s="1" t="s">
        <v>57</v>
      </c>
      <c r="C803" s="1" t="s">
        <v>55</v>
      </c>
      <c r="D803" s="1" t="s">
        <v>61</v>
      </c>
      <c r="E803" s="1">
        <v>1029.97</v>
      </c>
    </row>
    <row r="804" spans="1:5" x14ac:dyDescent="0.3">
      <c r="A804" s="46">
        <v>44957</v>
      </c>
      <c r="B804" s="1" t="s">
        <v>18</v>
      </c>
      <c r="C804" s="1" t="s">
        <v>60</v>
      </c>
      <c r="D804" s="1" t="s">
        <v>21</v>
      </c>
      <c r="E804" s="1">
        <v>386.36</v>
      </c>
    </row>
    <row r="805" spans="1:5" x14ac:dyDescent="0.3">
      <c r="A805" s="46">
        <v>45114</v>
      </c>
      <c r="B805" s="1" t="s">
        <v>18</v>
      </c>
      <c r="C805" s="1" t="s">
        <v>60</v>
      </c>
      <c r="D805" s="1" t="s">
        <v>56</v>
      </c>
      <c r="E805" s="1">
        <v>2018.54</v>
      </c>
    </row>
    <row r="806" spans="1:5" x14ac:dyDescent="0.3">
      <c r="A806" s="46">
        <v>45203</v>
      </c>
      <c r="B806" s="1" t="s">
        <v>59</v>
      </c>
      <c r="C806" s="1" t="s">
        <v>25</v>
      </c>
      <c r="D806" s="1" t="s">
        <v>61</v>
      </c>
      <c r="E806" s="1">
        <v>1116.3699999999999</v>
      </c>
    </row>
    <row r="807" spans="1:5" x14ac:dyDescent="0.3">
      <c r="A807" s="46">
        <v>45280</v>
      </c>
      <c r="B807" s="1" t="s">
        <v>59</v>
      </c>
      <c r="C807" s="1" t="s">
        <v>25</v>
      </c>
      <c r="D807" s="1" t="s">
        <v>23</v>
      </c>
      <c r="E807" s="1">
        <v>2309.92</v>
      </c>
    </row>
    <row r="808" spans="1:5" x14ac:dyDescent="0.3">
      <c r="A808" s="46">
        <v>44995</v>
      </c>
      <c r="B808" s="1" t="s">
        <v>57</v>
      </c>
      <c r="C808" s="1" t="s">
        <v>26</v>
      </c>
      <c r="D808" s="1" t="s">
        <v>23</v>
      </c>
      <c r="E808" s="1">
        <v>2268.77</v>
      </c>
    </row>
    <row r="809" spans="1:5" x14ac:dyDescent="0.3">
      <c r="A809" s="46">
        <v>45167</v>
      </c>
      <c r="B809" s="1" t="s">
        <v>19</v>
      </c>
      <c r="C809" s="1" t="s">
        <v>25</v>
      </c>
      <c r="D809" s="1" t="s">
        <v>61</v>
      </c>
      <c r="E809" s="1">
        <v>2399.2600000000002</v>
      </c>
    </row>
    <row r="810" spans="1:5" x14ac:dyDescent="0.3">
      <c r="A810" s="46">
        <v>45116</v>
      </c>
      <c r="B810" s="1" t="s">
        <v>20</v>
      </c>
      <c r="C810" s="1" t="s">
        <v>26</v>
      </c>
      <c r="D810" s="1" t="s">
        <v>61</v>
      </c>
      <c r="E810" s="1">
        <v>1755.11</v>
      </c>
    </row>
    <row r="811" spans="1:5" x14ac:dyDescent="0.3">
      <c r="A811" s="46">
        <v>45175</v>
      </c>
      <c r="B811" s="1" t="s">
        <v>57</v>
      </c>
      <c r="C811" s="1" t="s">
        <v>26</v>
      </c>
      <c r="D811" s="1" t="s">
        <v>61</v>
      </c>
      <c r="E811" s="1">
        <v>368.11</v>
      </c>
    </row>
    <row r="812" spans="1:5" x14ac:dyDescent="0.3">
      <c r="A812" s="46">
        <v>45156</v>
      </c>
      <c r="B812" s="1" t="s">
        <v>59</v>
      </c>
      <c r="C812" s="1" t="s">
        <v>26</v>
      </c>
      <c r="D812" s="1" t="s">
        <v>22</v>
      </c>
      <c r="E812" s="1">
        <v>594.84</v>
      </c>
    </row>
    <row r="813" spans="1:5" x14ac:dyDescent="0.3">
      <c r="A813" s="46">
        <v>45039</v>
      </c>
      <c r="B813" s="1" t="s">
        <v>18</v>
      </c>
      <c r="C813" s="1" t="s">
        <v>25</v>
      </c>
      <c r="D813" s="1" t="s">
        <v>23</v>
      </c>
      <c r="E813" s="1">
        <v>1193.5999999999999</v>
      </c>
    </row>
    <row r="814" spans="1:5" x14ac:dyDescent="0.3">
      <c r="A814" s="46">
        <v>45182</v>
      </c>
      <c r="B814" s="1" t="s">
        <v>59</v>
      </c>
      <c r="C814" s="1" t="s">
        <v>55</v>
      </c>
      <c r="D814" s="1" t="s">
        <v>22</v>
      </c>
      <c r="E814" s="1">
        <v>1364.2</v>
      </c>
    </row>
    <row r="815" spans="1:5" x14ac:dyDescent="0.3">
      <c r="A815" s="46">
        <v>44983</v>
      </c>
      <c r="B815" s="1" t="s">
        <v>57</v>
      </c>
      <c r="C815" s="1" t="s">
        <v>55</v>
      </c>
      <c r="D815" s="1" t="s">
        <v>21</v>
      </c>
      <c r="E815" s="1">
        <v>2562.0300000000002</v>
      </c>
    </row>
    <row r="816" spans="1:5" x14ac:dyDescent="0.3">
      <c r="A816" s="46">
        <v>44940</v>
      </c>
      <c r="B816" s="1" t="s">
        <v>19</v>
      </c>
      <c r="C816" s="1" t="s">
        <v>60</v>
      </c>
      <c r="D816" s="1" t="s">
        <v>21</v>
      </c>
      <c r="E816" s="1">
        <v>597.30999999999995</v>
      </c>
    </row>
    <row r="817" spans="1:5" x14ac:dyDescent="0.3">
      <c r="A817" s="46">
        <v>45186</v>
      </c>
      <c r="B817" s="1" t="s">
        <v>20</v>
      </c>
      <c r="C817" s="1" t="s">
        <v>25</v>
      </c>
      <c r="D817" s="1" t="s">
        <v>61</v>
      </c>
      <c r="E817" s="1">
        <v>1383.96</v>
      </c>
    </row>
    <row r="818" spans="1:5" x14ac:dyDescent="0.3">
      <c r="A818" s="46">
        <v>45200</v>
      </c>
      <c r="B818" s="1" t="s">
        <v>19</v>
      </c>
      <c r="C818" s="1" t="s">
        <v>55</v>
      </c>
      <c r="D818" s="1" t="s">
        <v>23</v>
      </c>
      <c r="E818" s="1">
        <v>2077.34</v>
      </c>
    </row>
    <row r="819" spans="1:5" x14ac:dyDescent="0.3">
      <c r="A819" s="46">
        <v>45133</v>
      </c>
      <c r="B819" s="1" t="s">
        <v>59</v>
      </c>
      <c r="C819" s="1" t="s">
        <v>25</v>
      </c>
      <c r="D819" s="1" t="s">
        <v>56</v>
      </c>
      <c r="E819" s="1">
        <v>2538.61</v>
      </c>
    </row>
    <row r="820" spans="1:5" x14ac:dyDescent="0.3">
      <c r="A820" s="46">
        <v>44949</v>
      </c>
      <c r="B820" s="1" t="s">
        <v>57</v>
      </c>
      <c r="C820" s="1" t="s">
        <v>26</v>
      </c>
      <c r="D820" s="1" t="s">
        <v>23</v>
      </c>
      <c r="E820" s="1">
        <v>1962.09</v>
      </c>
    </row>
    <row r="821" spans="1:5" x14ac:dyDescent="0.3">
      <c r="A821" s="46">
        <v>45153</v>
      </c>
      <c r="B821" s="1" t="s">
        <v>19</v>
      </c>
      <c r="C821" s="1" t="s">
        <v>55</v>
      </c>
      <c r="D821" s="1" t="s">
        <v>21</v>
      </c>
      <c r="E821" s="1">
        <v>2406.3000000000002</v>
      </c>
    </row>
    <row r="822" spans="1:5" x14ac:dyDescent="0.3">
      <c r="A822" s="46">
        <v>45186</v>
      </c>
      <c r="B822" s="1" t="s">
        <v>20</v>
      </c>
      <c r="C822" s="1" t="s">
        <v>55</v>
      </c>
      <c r="D822" s="1" t="s">
        <v>58</v>
      </c>
      <c r="E822" s="1">
        <v>2576.2399999999998</v>
      </c>
    </row>
    <row r="823" spans="1:5" x14ac:dyDescent="0.3">
      <c r="A823" s="46">
        <v>45143</v>
      </c>
      <c r="B823" s="1" t="s">
        <v>19</v>
      </c>
      <c r="C823" s="1" t="s">
        <v>55</v>
      </c>
      <c r="D823" s="1" t="s">
        <v>22</v>
      </c>
      <c r="E823" s="1">
        <v>771.52</v>
      </c>
    </row>
    <row r="824" spans="1:5" x14ac:dyDescent="0.3">
      <c r="A824" s="46">
        <v>44992</v>
      </c>
      <c r="B824" s="1" t="s">
        <v>20</v>
      </c>
      <c r="C824" s="1" t="s">
        <v>25</v>
      </c>
      <c r="D824" s="1" t="s">
        <v>56</v>
      </c>
      <c r="E824" s="1">
        <v>2288.0500000000002</v>
      </c>
    </row>
    <row r="825" spans="1:5" x14ac:dyDescent="0.3">
      <c r="A825" s="46">
        <v>44941</v>
      </c>
      <c r="B825" s="1" t="s">
        <v>59</v>
      </c>
      <c r="C825" s="1" t="s">
        <v>26</v>
      </c>
      <c r="D825" s="1" t="s">
        <v>61</v>
      </c>
      <c r="E825" s="1">
        <v>1319.93</v>
      </c>
    </row>
    <row r="826" spans="1:5" x14ac:dyDescent="0.3">
      <c r="A826" s="46">
        <v>45187</v>
      </c>
      <c r="B826" s="1" t="s">
        <v>20</v>
      </c>
      <c r="C826" s="1" t="s">
        <v>25</v>
      </c>
      <c r="D826" s="1" t="s">
        <v>23</v>
      </c>
      <c r="E826" s="1">
        <v>2126.94</v>
      </c>
    </row>
    <row r="827" spans="1:5" x14ac:dyDescent="0.3">
      <c r="A827" s="46">
        <v>44990</v>
      </c>
      <c r="B827" s="1" t="s">
        <v>57</v>
      </c>
      <c r="C827" s="1" t="s">
        <v>60</v>
      </c>
      <c r="D827" s="1" t="s">
        <v>61</v>
      </c>
      <c r="E827" s="1">
        <v>1774.5</v>
      </c>
    </row>
    <row r="828" spans="1:5" x14ac:dyDescent="0.3">
      <c r="A828" s="46">
        <v>44990</v>
      </c>
      <c r="B828" s="1" t="s">
        <v>57</v>
      </c>
      <c r="C828" s="1" t="s">
        <v>55</v>
      </c>
      <c r="D828" s="1" t="s">
        <v>58</v>
      </c>
      <c r="E828" s="1">
        <v>499.25</v>
      </c>
    </row>
    <row r="829" spans="1:5" x14ac:dyDescent="0.3">
      <c r="A829" s="46">
        <v>44961</v>
      </c>
      <c r="B829" s="1" t="s">
        <v>57</v>
      </c>
      <c r="C829" s="1" t="s">
        <v>60</v>
      </c>
      <c r="D829" s="1" t="s">
        <v>21</v>
      </c>
      <c r="E829" s="1">
        <v>897.11</v>
      </c>
    </row>
    <row r="830" spans="1:5" x14ac:dyDescent="0.3">
      <c r="A830" s="46">
        <v>45112</v>
      </c>
      <c r="B830" s="1" t="s">
        <v>59</v>
      </c>
      <c r="C830" s="1" t="s">
        <v>55</v>
      </c>
      <c r="D830" s="1" t="s">
        <v>22</v>
      </c>
      <c r="E830" s="1">
        <v>982.05</v>
      </c>
    </row>
    <row r="831" spans="1:5" x14ac:dyDescent="0.3">
      <c r="A831" s="46">
        <v>45274</v>
      </c>
      <c r="B831" s="1" t="s">
        <v>59</v>
      </c>
      <c r="C831" s="1" t="s">
        <v>2</v>
      </c>
      <c r="D831" s="1" t="s">
        <v>58</v>
      </c>
      <c r="E831" s="1">
        <v>394.2</v>
      </c>
    </row>
    <row r="832" spans="1:5" x14ac:dyDescent="0.3">
      <c r="A832" s="46">
        <v>45221</v>
      </c>
      <c r="B832" s="1" t="s">
        <v>18</v>
      </c>
      <c r="C832" s="1" t="s">
        <v>25</v>
      </c>
      <c r="D832" s="1" t="s">
        <v>56</v>
      </c>
      <c r="E832" s="1">
        <v>2366.54</v>
      </c>
    </row>
    <row r="833" spans="1:5" x14ac:dyDescent="0.3">
      <c r="A833" s="46">
        <v>45106</v>
      </c>
      <c r="B833" s="1" t="s">
        <v>19</v>
      </c>
      <c r="C833" s="1" t="s">
        <v>25</v>
      </c>
      <c r="D833" s="1" t="s">
        <v>58</v>
      </c>
      <c r="E833" s="1">
        <v>86.38</v>
      </c>
    </row>
    <row r="834" spans="1:5" x14ac:dyDescent="0.3">
      <c r="A834" s="46">
        <v>45171</v>
      </c>
      <c r="B834" s="1" t="s">
        <v>18</v>
      </c>
      <c r="C834" s="1" t="s">
        <v>25</v>
      </c>
      <c r="D834" s="1" t="s">
        <v>61</v>
      </c>
      <c r="E834" s="1">
        <v>1682.5</v>
      </c>
    </row>
    <row r="835" spans="1:5" x14ac:dyDescent="0.3">
      <c r="A835" s="46">
        <v>45098</v>
      </c>
      <c r="B835" s="1" t="s">
        <v>19</v>
      </c>
      <c r="C835" s="1" t="s">
        <v>55</v>
      </c>
      <c r="D835" s="1" t="s">
        <v>21</v>
      </c>
      <c r="E835" s="1">
        <v>142.81</v>
      </c>
    </row>
    <row r="836" spans="1:5" x14ac:dyDescent="0.3">
      <c r="A836" s="46">
        <v>45279</v>
      </c>
      <c r="B836" s="1" t="s">
        <v>19</v>
      </c>
      <c r="C836" s="1" t="s">
        <v>2</v>
      </c>
      <c r="D836" s="1" t="s">
        <v>58</v>
      </c>
      <c r="E836" s="1">
        <v>1438.83</v>
      </c>
    </row>
    <row r="837" spans="1:5" x14ac:dyDescent="0.3">
      <c r="A837" s="46">
        <v>45167</v>
      </c>
      <c r="B837" s="1" t="s">
        <v>19</v>
      </c>
      <c r="C837" s="1" t="s">
        <v>25</v>
      </c>
      <c r="D837" s="1" t="s">
        <v>23</v>
      </c>
      <c r="E837" s="1">
        <v>1347.24</v>
      </c>
    </row>
    <row r="838" spans="1:5" x14ac:dyDescent="0.3">
      <c r="A838" s="46">
        <v>45180</v>
      </c>
      <c r="B838" s="1" t="s">
        <v>19</v>
      </c>
      <c r="C838" s="1" t="s">
        <v>60</v>
      </c>
      <c r="D838" s="1" t="s">
        <v>58</v>
      </c>
      <c r="E838" s="1">
        <v>1315.88</v>
      </c>
    </row>
    <row r="839" spans="1:5" x14ac:dyDescent="0.3">
      <c r="A839" s="46">
        <v>45163</v>
      </c>
      <c r="B839" s="1" t="s">
        <v>20</v>
      </c>
      <c r="C839" s="1" t="s">
        <v>2</v>
      </c>
      <c r="D839" s="1" t="s">
        <v>21</v>
      </c>
      <c r="E839" s="1">
        <v>191.15</v>
      </c>
    </row>
    <row r="840" spans="1:5" x14ac:dyDescent="0.3">
      <c r="A840" s="46">
        <v>45198</v>
      </c>
      <c r="B840" s="1" t="s">
        <v>18</v>
      </c>
      <c r="C840" s="1" t="s">
        <v>60</v>
      </c>
      <c r="D840" s="1" t="s">
        <v>58</v>
      </c>
      <c r="E840" s="1">
        <v>1654</v>
      </c>
    </row>
    <row r="841" spans="1:5" x14ac:dyDescent="0.3">
      <c r="A841" s="46">
        <v>44966</v>
      </c>
      <c r="B841" s="1" t="s">
        <v>59</v>
      </c>
      <c r="C841" s="1" t="s">
        <v>25</v>
      </c>
      <c r="D841" s="1" t="s">
        <v>58</v>
      </c>
      <c r="E841" s="1">
        <v>242.89</v>
      </c>
    </row>
    <row r="842" spans="1:5" x14ac:dyDescent="0.3">
      <c r="A842" s="46">
        <v>45257</v>
      </c>
      <c r="B842" s="1" t="s">
        <v>19</v>
      </c>
      <c r="C842" s="1" t="s">
        <v>25</v>
      </c>
      <c r="D842" s="1" t="s">
        <v>56</v>
      </c>
      <c r="E842" s="1">
        <v>2622.82</v>
      </c>
    </row>
    <row r="843" spans="1:5" x14ac:dyDescent="0.3">
      <c r="A843" s="46">
        <v>45194</v>
      </c>
      <c r="B843" s="1" t="s">
        <v>18</v>
      </c>
      <c r="C843" s="1" t="s">
        <v>26</v>
      </c>
      <c r="D843" s="1" t="s">
        <v>61</v>
      </c>
      <c r="E843" s="1">
        <v>2328.6999999999998</v>
      </c>
    </row>
    <row r="844" spans="1:5" x14ac:dyDescent="0.3">
      <c r="A844" s="46">
        <v>45280</v>
      </c>
      <c r="B844" s="1" t="s">
        <v>57</v>
      </c>
      <c r="C844" s="1" t="s">
        <v>25</v>
      </c>
      <c r="D844" s="1" t="s">
        <v>61</v>
      </c>
      <c r="E844" s="1">
        <v>715.68</v>
      </c>
    </row>
    <row r="845" spans="1:5" x14ac:dyDescent="0.3">
      <c r="A845" s="46">
        <v>45070</v>
      </c>
      <c r="B845" s="1" t="s">
        <v>59</v>
      </c>
      <c r="C845" s="1" t="s">
        <v>2</v>
      </c>
      <c r="D845" s="1" t="s">
        <v>23</v>
      </c>
      <c r="E845" s="1">
        <v>986.03</v>
      </c>
    </row>
    <row r="846" spans="1:5" x14ac:dyDescent="0.3">
      <c r="A846" s="46">
        <v>45109</v>
      </c>
      <c r="B846" s="1" t="s">
        <v>20</v>
      </c>
      <c r="C846" s="1" t="s">
        <v>60</v>
      </c>
      <c r="D846" s="1" t="s">
        <v>23</v>
      </c>
      <c r="E846" s="1">
        <v>1748.71</v>
      </c>
    </row>
    <row r="847" spans="1:5" x14ac:dyDescent="0.3">
      <c r="A847" s="46">
        <v>44943</v>
      </c>
      <c r="B847" s="1" t="s">
        <v>18</v>
      </c>
      <c r="C847" s="1" t="s">
        <v>55</v>
      </c>
      <c r="D847" s="1" t="s">
        <v>58</v>
      </c>
      <c r="E847" s="1">
        <v>1110.99</v>
      </c>
    </row>
    <row r="848" spans="1:5" x14ac:dyDescent="0.3">
      <c r="A848" s="46">
        <v>45171</v>
      </c>
      <c r="B848" s="1" t="s">
        <v>59</v>
      </c>
      <c r="C848" s="1" t="s">
        <v>2</v>
      </c>
      <c r="D848" s="1" t="s">
        <v>61</v>
      </c>
      <c r="E848" s="1">
        <v>1316.55</v>
      </c>
    </row>
    <row r="849" spans="1:5" x14ac:dyDescent="0.3">
      <c r="A849" s="46">
        <v>45286</v>
      </c>
      <c r="B849" s="1" t="s">
        <v>18</v>
      </c>
      <c r="C849" s="1" t="s">
        <v>60</v>
      </c>
      <c r="D849" s="1" t="s">
        <v>61</v>
      </c>
      <c r="E849" s="1">
        <v>1932.98</v>
      </c>
    </row>
    <row r="850" spans="1:5" x14ac:dyDescent="0.3">
      <c r="A850" s="46">
        <v>44972</v>
      </c>
      <c r="B850" s="1" t="s">
        <v>19</v>
      </c>
      <c r="C850" s="1" t="s">
        <v>26</v>
      </c>
      <c r="D850" s="1" t="s">
        <v>23</v>
      </c>
      <c r="E850" s="1">
        <v>1701.3</v>
      </c>
    </row>
    <row r="851" spans="1:5" x14ac:dyDescent="0.3">
      <c r="A851" s="46">
        <v>45263</v>
      </c>
      <c r="B851" s="1" t="s">
        <v>18</v>
      </c>
      <c r="C851" s="1" t="s">
        <v>26</v>
      </c>
      <c r="D851" s="1" t="s">
        <v>61</v>
      </c>
      <c r="E851" s="1">
        <v>997.12</v>
      </c>
    </row>
    <row r="852" spans="1:5" x14ac:dyDescent="0.3">
      <c r="A852" s="46">
        <v>44947</v>
      </c>
      <c r="B852" s="1" t="s">
        <v>18</v>
      </c>
      <c r="C852" s="1" t="s">
        <v>60</v>
      </c>
      <c r="D852" s="1" t="s">
        <v>23</v>
      </c>
      <c r="E852" s="1">
        <v>891.55</v>
      </c>
    </row>
    <row r="853" spans="1:5" x14ac:dyDescent="0.3">
      <c r="A853" s="46">
        <v>45244</v>
      </c>
      <c r="B853" s="1" t="s">
        <v>59</v>
      </c>
      <c r="C853" s="1" t="s">
        <v>2</v>
      </c>
      <c r="D853" s="1" t="s">
        <v>22</v>
      </c>
      <c r="E853" s="1">
        <v>851.88</v>
      </c>
    </row>
    <row r="854" spans="1:5" x14ac:dyDescent="0.3">
      <c r="A854" s="46">
        <v>45163</v>
      </c>
      <c r="B854" s="1" t="s">
        <v>57</v>
      </c>
      <c r="C854" s="1" t="s">
        <v>55</v>
      </c>
      <c r="D854" s="1" t="s">
        <v>56</v>
      </c>
      <c r="E854" s="1">
        <v>2190.5500000000002</v>
      </c>
    </row>
    <row r="855" spans="1:5" x14ac:dyDescent="0.3">
      <c r="A855" s="46">
        <v>45181</v>
      </c>
      <c r="B855" s="1" t="s">
        <v>57</v>
      </c>
      <c r="C855" s="1" t="s">
        <v>2</v>
      </c>
      <c r="D855" s="1" t="s">
        <v>61</v>
      </c>
      <c r="E855" s="1">
        <v>2198.66</v>
      </c>
    </row>
    <row r="856" spans="1:5" x14ac:dyDescent="0.3">
      <c r="A856" s="46">
        <v>45053</v>
      </c>
      <c r="B856" s="1" t="s">
        <v>20</v>
      </c>
      <c r="C856" s="1" t="s">
        <v>2</v>
      </c>
      <c r="D856" s="1" t="s">
        <v>61</v>
      </c>
      <c r="E856" s="1">
        <v>1568.42</v>
      </c>
    </row>
    <row r="857" spans="1:5" x14ac:dyDescent="0.3">
      <c r="A857" s="46">
        <v>45043</v>
      </c>
      <c r="B857" s="1" t="s">
        <v>59</v>
      </c>
      <c r="C857" s="1" t="s">
        <v>25</v>
      </c>
      <c r="D857" s="1" t="s">
        <v>22</v>
      </c>
      <c r="E857" s="1">
        <v>1282.8499999999999</v>
      </c>
    </row>
    <row r="858" spans="1:5" x14ac:dyDescent="0.3">
      <c r="A858" s="46">
        <v>45030</v>
      </c>
      <c r="B858" s="1" t="s">
        <v>19</v>
      </c>
      <c r="C858" s="1" t="s">
        <v>55</v>
      </c>
      <c r="D858" s="1" t="s">
        <v>61</v>
      </c>
      <c r="E858" s="1">
        <v>1071.92</v>
      </c>
    </row>
    <row r="859" spans="1:5" x14ac:dyDescent="0.3">
      <c r="A859" s="46">
        <v>45249</v>
      </c>
      <c r="B859" s="1" t="s">
        <v>20</v>
      </c>
      <c r="C859" s="1" t="s">
        <v>25</v>
      </c>
      <c r="D859" s="1" t="s">
        <v>22</v>
      </c>
      <c r="E859" s="1">
        <v>2269.58</v>
      </c>
    </row>
    <row r="860" spans="1:5" x14ac:dyDescent="0.3">
      <c r="A860" s="46">
        <v>45257</v>
      </c>
      <c r="B860" s="1" t="s">
        <v>59</v>
      </c>
      <c r="C860" s="1" t="s">
        <v>25</v>
      </c>
      <c r="D860" s="1" t="s">
        <v>58</v>
      </c>
      <c r="E860" s="1">
        <v>443.09</v>
      </c>
    </row>
    <row r="861" spans="1:5" x14ac:dyDescent="0.3">
      <c r="A861" s="46">
        <v>45118</v>
      </c>
      <c r="B861" s="1" t="s">
        <v>18</v>
      </c>
      <c r="C861" s="1" t="s">
        <v>55</v>
      </c>
      <c r="D861" s="1" t="s">
        <v>58</v>
      </c>
      <c r="E861" s="1">
        <v>1889.1</v>
      </c>
    </row>
    <row r="862" spans="1:5" x14ac:dyDescent="0.3">
      <c r="A862" s="46">
        <v>45043</v>
      </c>
      <c r="B862" s="1" t="s">
        <v>18</v>
      </c>
      <c r="C862" s="1" t="s">
        <v>26</v>
      </c>
      <c r="D862" s="1" t="s">
        <v>22</v>
      </c>
      <c r="E862" s="1">
        <v>126.7</v>
      </c>
    </row>
    <row r="863" spans="1:5" x14ac:dyDescent="0.3">
      <c r="A863" s="46">
        <v>45092</v>
      </c>
      <c r="B863" s="1" t="s">
        <v>20</v>
      </c>
      <c r="C863" s="1" t="s">
        <v>60</v>
      </c>
      <c r="D863" s="1" t="s">
        <v>56</v>
      </c>
      <c r="E863" s="1">
        <v>2259.46</v>
      </c>
    </row>
    <row r="864" spans="1:5" x14ac:dyDescent="0.3">
      <c r="A864" s="46">
        <v>45044</v>
      </c>
      <c r="B864" s="1" t="s">
        <v>20</v>
      </c>
      <c r="C864" s="1" t="s">
        <v>2</v>
      </c>
      <c r="D864" s="1" t="s">
        <v>23</v>
      </c>
      <c r="E864" s="1">
        <v>523.48</v>
      </c>
    </row>
    <row r="865" spans="1:5" x14ac:dyDescent="0.3">
      <c r="A865" s="46">
        <v>45074</v>
      </c>
      <c r="B865" s="1" t="s">
        <v>57</v>
      </c>
      <c r="C865" s="1" t="s">
        <v>25</v>
      </c>
      <c r="D865" s="1" t="s">
        <v>61</v>
      </c>
      <c r="E865" s="1">
        <v>473.18</v>
      </c>
    </row>
    <row r="866" spans="1:5" x14ac:dyDescent="0.3">
      <c r="A866" s="46">
        <v>44951</v>
      </c>
      <c r="B866" s="1" t="s">
        <v>59</v>
      </c>
      <c r="C866" s="1" t="s">
        <v>55</v>
      </c>
      <c r="D866" s="1" t="s">
        <v>21</v>
      </c>
      <c r="E866" s="1">
        <v>818.33</v>
      </c>
    </row>
    <row r="867" spans="1:5" x14ac:dyDescent="0.3">
      <c r="A867" s="46">
        <v>45058</v>
      </c>
      <c r="B867" s="1" t="s">
        <v>20</v>
      </c>
      <c r="C867" s="1" t="s">
        <v>2</v>
      </c>
      <c r="D867" s="1" t="s">
        <v>22</v>
      </c>
      <c r="E867" s="1">
        <v>126.85</v>
      </c>
    </row>
    <row r="868" spans="1:5" x14ac:dyDescent="0.3">
      <c r="A868" s="46">
        <v>45122</v>
      </c>
      <c r="B868" s="1" t="s">
        <v>59</v>
      </c>
      <c r="C868" s="1" t="s">
        <v>2</v>
      </c>
      <c r="D868" s="1" t="s">
        <v>58</v>
      </c>
      <c r="E868" s="1">
        <v>1935.97</v>
      </c>
    </row>
    <row r="869" spans="1:5" x14ac:dyDescent="0.3">
      <c r="A869" s="46">
        <v>45208</v>
      </c>
      <c r="B869" s="1" t="s">
        <v>59</v>
      </c>
      <c r="C869" s="1" t="s">
        <v>26</v>
      </c>
      <c r="D869" s="1" t="s">
        <v>22</v>
      </c>
      <c r="E869" s="1">
        <v>2240.0700000000002</v>
      </c>
    </row>
    <row r="870" spans="1:5" x14ac:dyDescent="0.3">
      <c r="A870" s="46">
        <v>45159</v>
      </c>
      <c r="B870" s="1" t="s">
        <v>59</v>
      </c>
      <c r="C870" s="1" t="s">
        <v>55</v>
      </c>
      <c r="D870" s="1" t="s">
        <v>21</v>
      </c>
      <c r="E870" s="1">
        <v>702.41</v>
      </c>
    </row>
    <row r="871" spans="1:5" x14ac:dyDescent="0.3">
      <c r="A871" s="46">
        <v>45167</v>
      </c>
      <c r="B871" s="1" t="s">
        <v>20</v>
      </c>
      <c r="C871" s="1" t="s">
        <v>2</v>
      </c>
      <c r="D871" s="1" t="s">
        <v>58</v>
      </c>
      <c r="E871" s="1">
        <v>317.26</v>
      </c>
    </row>
    <row r="872" spans="1:5" x14ac:dyDescent="0.3">
      <c r="A872" s="46">
        <v>45012</v>
      </c>
      <c r="B872" s="1" t="s">
        <v>57</v>
      </c>
      <c r="C872" s="1" t="s">
        <v>26</v>
      </c>
      <c r="D872" s="1" t="s">
        <v>21</v>
      </c>
      <c r="E872" s="1">
        <v>2056.7800000000002</v>
      </c>
    </row>
    <row r="873" spans="1:5" x14ac:dyDescent="0.3">
      <c r="A873" s="46">
        <v>45090</v>
      </c>
      <c r="B873" s="1" t="s">
        <v>19</v>
      </c>
      <c r="C873" s="1" t="s">
        <v>2</v>
      </c>
      <c r="D873" s="1" t="s">
        <v>22</v>
      </c>
      <c r="E873" s="1">
        <v>304.44</v>
      </c>
    </row>
    <row r="874" spans="1:5" x14ac:dyDescent="0.3">
      <c r="A874" s="46">
        <v>45140</v>
      </c>
      <c r="B874" s="1" t="s">
        <v>59</v>
      </c>
      <c r="C874" s="1" t="s">
        <v>25</v>
      </c>
      <c r="D874" s="1" t="s">
        <v>23</v>
      </c>
      <c r="E874" s="1">
        <v>85.63</v>
      </c>
    </row>
    <row r="875" spans="1:5" x14ac:dyDescent="0.3">
      <c r="A875" s="46">
        <v>45279</v>
      </c>
      <c r="B875" s="1" t="s">
        <v>20</v>
      </c>
      <c r="C875" s="1" t="s">
        <v>60</v>
      </c>
      <c r="D875" s="1" t="s">
        <v>23</v>
      </c>
      <c r="E875" s="1">
        <v>2306.2199999999998</v>
      </c>
    </row>
    <row r="876" spans="1:5" x14ac:dyDescent="0.3">
      <c r="A876" s="46">
        <v>45277</v>
      </c>
      <c r="B876" s="1" t="s">
        <v>19</v>
      </c>
      <c r="C876" s="1" t="s">
        <v>26</v>
      </c>
      <c r="D876" s="1" t="s">
        <v>58</v>
      </c>
      <c r="E876" s="1">
        <v>2111.0100000000002</v>
      </c>
    </row>
    <row r="877" spans="1:5" x14ac:dyDescent="0.3">
      <c r="A877" s="46">
        <v>45179</v>
      </c>
      <c r="B877" s="1" t="s">
        <v>18</v>
      </c>
      <c r="C877" s="1" t="s">
        <v>55</v>
      </c>
      <c r="D877" s="1" t="s">
        <v>23</v>
      </c>
      <c r="E877" s="1">
        <v>817.31</v>
      </c>
    </row>
    <row r="878" spans="1:5" x14ac:dyDescent="0.3">
      <c r="A878" s="46">
        <v>45199</v>
      </c>
      <c r="B878" s="1" t="s">
        <v>57</v>
      </c>
      <c r="C878" s="1" t="s">
        <v>26</v>
      </c>
      <c r="D878" s="1" t="s">
        <v>58</v>
      </c>
      <c r="E878" s="1">
        <v>1404.23</v>
      </c>
    </row>
    <row r="879" spans="1:5" x14ac:dyDescent="0.3">
      <c r="A879" s="46">
        <v>45255</v>
      </c>
      <c r="B879" s="1" t="s">
        <v>19</v>
      </c>
      <c r="C879" s="1" t="s">
        <v>55</v>
      </c>
      <c r="D879" s="1" t="s">
        <v>58</v>
      </c>
      <c r="E879" s="1">
        <v>1120.28</v>
      </c>
    </row>
    <row r="880" spans="1:5" x14ac:dyDescent="0.3">
      <c r="A880" s="46">
        <v>45155</v>
      </c>
      <c r="B880" s="1" t="s">
        <v>19</v>
      </c>
      <c r="C880" s="1" t="s">
        <v>55</v>
      </c>
      <c r="D880" s="1" t="s">
        <v>56</v>
      </c>
      <c r="E880" s="1">
        <v>1923.62</v>
      </c>
    </row>
    <row r="881" spans="1:5" x14ac:dyDescent="0.3">
      <c r="A881" s="46">
        <v>45046</v>
      </c>
      <c r="B881" s="1" t="s">
        <v>18</v>
      </c>
      <c r="C881" s="1" t="s">
        <v>25</v>
      </c>
      <c r="D881" s="1" t="s">
        <v>22</v>
      </c>
      <c r="E881" s="1">
        <v>2259.58</v>
      </c>
    </row>
    <row r="882" spans="1:5" x14ac:dyDescent="0.3">
      <c r="A882" s="46">
        <v>45093</v>
      </c>
      <c r="B882" s="1" t="s">
        <v>18</v>
      </c>
      <c r="C882" s="1" t="s">
        <v>2</v>
      </c>
      <c r="D882" s="1" t="s">
        <v>21</v>
      </c>
      <c r="E882" s="1">
        <v>2679.24</v>
      </c>
    </row>
    <row r="883" spans="1:5" x14ac:dyDescent="0.3">
      <c r="A883" s="46">
        <v>45166</v>
      </c>
      <c r="B883" s="1" t="s">
        <v>19</v>
      </c>
      <c r="C883" s="1" t="s">
        <v>25</v>
      </c>
      <c r="D883" s="1" t="s">
        <v>56</v>
      </c>
      <c r="E883" s="1">
        <v>1436.48</v>
      </c>
    </row>
    <row r="884" spans="1:5" x14ac:dyDescent="0.3">
      <c r="A884" s="46">
        <v>45143</v>
      </c>
      <c r="B884" s="1" t="s">
        <v>59</v>
      </c>
      <c r="C884" s="1" t="s">
        <v>2</v>
      </c>
      <c r="D884" s="1" t="s">
        <v>21</v>
      </c>
      <c r="E884" s="1">
        <v>1990.49</v>
      </c>
    </row>
    <row r="885" spans="1:5" x14ac:dyDescent="0.3">
      <c r="A885" s="46">
        <v>45198</v>
      </c>
      <c r="B885" s="1" t="s">
        <v>18</v>
      </c>
      <c r="C885" s="1" t="s">
        <v>55</v>
      </c>
      <c r="D885" s="1" t="s">
        <v>23</v>
      </c>
      <c r="E885" s="1">
        <v>2316.59</v>
      </c>
    </row>
    <row r="886" spans="1:5" x14ac:dyDescent="0.3">
      <c r="A886" s="46">
        <v>45048</v>
      </c>
      <c r="B886" s="1" t="s">
        <v>19</v>
      </c>
      <c r="C886" s="1" t="s">
        <v>55</v>
      </c>
      <c r="D886" s="1" t="s">
        <v>23</v>
      </c>
      <c r="E886" s="1">
        <v>1217.26</v>
      </c>
    </row>
    <row r="887" spans="1:5" x14ac:dyDescent="0.3">
      <c r="A887" s="46">
        <v>45039</v>
      </c>
      <c r="B887" s="1" t="s">
        <v>57</v>
      </c>
      <c r="C887" s="1" t="s">
        <v>25</v>
      </c>
      <c r="D887" s="1" t="s">
        <v>61</v>
      </c>
      <c r="E887" s="1">
        <v>1750.97</v>
      </c>
    </row>
    <row r="888" spans="1:5" x14ac:dyDescent="0.3">
      <c r="A888" s="46">
        <v>44929</v>
      </c>
      <c r="B888" s="1" t="s">
        <v>19</v>
      </c>
      <c r="C888" s="1" t="s">
        <v>60</v>
      </c>
      <c r="D888" s="1" t="s">
        <v>23</v>
      </c>
      <c r="E888" s="1">
        <v>1321.87</v>
      </c>
    </row>
    <row r="889" spans="1:5" x14ac:dyDescent="0.3">
      <c r="A889" s="46">
        <v>45170</v>
      </c>
      <c r="B889" s="1" t="s">
        <v>57</v>
      </c>
      <c r="C889" s="1" t="s">
        <v>25</v>
      </c>
      <c r="D889" s="1" t="s">
        <v>56</v>
      </c>
      <c r="E889" s="1">
        <v>2320.61</v>
      </c>
    </row>
    <row r="890" spans="1:5" x14ac:dyDescent="0.3">
      <c r="A890" s="46">
        <v>45082</v>
      </c>
      <c r="B890" s="1" t="s">
        <v>57</v>
      </c>
      <c r="C890" s="1" t="s">
        <v>55</v>
      </c>
      <c r="D890" s="1" t="s">
        <v>58</v>
      </c>
      <c r="E890" s="1">
        <v>211.27</v>
      </c>
    </row>
    <row r="891" spans="1:5" x14ac:dyDescent="0.3">
      <c r="A891" s="46">
        <v>45024</v>
      </c>
      <c r="B891" s="1" t="s">
        <v>57</v>
      </c>
      <c r="C891" s="1" t="s">
        <v>55</v>
      </c>
      <c r="D891" s="1" t="s">
        <v>23</v>
      </c>
      <c r="E891" s="1">
        <v>608.80999999999995</v>
      </c>
    </row>
    <row r="892" spans="1:5" x14ac:dyDescent="0.3">
      <c r="A892" s="46">
        <v>45176</v>
      </c>
      <c r="B892" s="1" t="s">
        <v>20</v>
      </c>
      <c r="C892" s="1" t="s">
        <v>55</v>
      </c>
      <c r="D892" s="1" t="s">
        <v>22</v>
      </c>
      <c r="E892" s="1">
        <v>529.41</v>
      </c>
    </row>
    <row r="893" spans="1:5" x14ac:dyDescent="0.3">
      <c r="A893" s="46">
        <v>45056</v>
      </c>
      <c r="B893" s="1" t="s">
        <v>57</v>
      </c>
      <c r="C893" s="1" t="s">
        <v>26</v>
      </c>
      <c r="D893" s="1" t="s">
        <v>61</v>
      </c>
      <c r="E893" s="1">
        <v>582.67999999999995</v>
      </c>
    </row>
    <row r="894" spans="1:5" x14ac:dyDescent="0.3">
      <c r="A894" s="46">
        <v>44989</v>
      </c>
      <c r="B894" s="1" t="s">
        <v>59</v>
      </c>
      <c r="C894" s="1" t="s">
        <v>55</v>
      </c>
      <c r="D894" s="1" t="s">
        <v>61</v>
      </c>
      <c r="E894" s="1">
        <v>589.99</v>
      </c>
    </row>
    <row r="895" spans="1:5" x14ac:dyDescent="0.3">
      <c r="A895" s="46">
        <v>45250</v>
      </c>
      <c r="B895" s="1" t="s">
        <v>20</v>
      </c>
      <c r="C895" s="1" t="s">
        <v>2</v>
      </c>
      <c r="D895" s="1" t="s">
        <v>23</v>
      </c>
      <c r="E895" s="1">
        <v>2455.31</v>
      </c>
    </row>
    <row r="896" spans="1:5" x14ac:dyDescent="0.3">
      <c r="A896" s="46">
        <v>45142</v>
      </c>
      <c r="B896" s="1" t="s">
        <v>19</v>
      </c>
      <c r="C896" s="1" t="s">
        <v>60</v>
      </c>
      <c r="D896" s="1" t="s">
        <v>23</v>
      </c>
      <c r="E896" s="1">
        <v>2265.21</v>
      </c>
    </row>
    <row r="897" spans="1:5" x14ac:dyDescent="0.3">
      <c r="A897" s="46">
        <v>44968</v>
      </c>
      <c r="B897" s="1" t="s">
        <v>19</v>
      </c>
      <c r="C897" s="1" t="s">
        <v>25</v>
      </c>
      <c r="D897" s="1" t="s">
        <v>61</v>
      </c>
      <c r="E897" s="1">
        <v>1158.42</v>
      </c>
    </row>
    <row r="898" spans="1:5" x14ac:dyDescent="0.3">
      <c r="A898" s="46">
        <v>45255</v>
      </c>
      <c r="B898" s="1" t="s">
        <v>18</v>
      </c>
      <c r="C898" s="1" t="s">
        <v>2</v>
      </c>
      <c r="D898" s="1" t="s">
        <v>58</v>
      </c>
      <c r="E898" s="1">
        <v>1138.8599999999999</v>
      </c>
    </row>
    <row r="899" spans="1:5" x14ac:dyDescent="0.3">
      <c r="A899" s="46">
        <v>45248</v>
      </c>
      <c r="B899" s="1" t="s">
        <v>59</v>
      </c>
      <c r="C899" s="1" t="s">
        <v>26</v>
      </c>
      <c r="D899" s="1" t="s">
        <v>61</v>
      </c>
      <c r="E899" s="1">
        <v>433.73</v>
      </c>
    </row>
    <row r="900" spans="1:5" x14ac:dyDescent="0.3">
      <c r="A900" s="46">
        <v>45100</v>
      </c>
      <c r="B900" s="1" t="s">
        <v>59</v>
      </c>
      <c r="C900" s="1" t="s">
        <v>25</v>
      </c>
      <c r="D900" s="1" t="s">
        <v>21</v>
      </c>
      <c r="E900" s="1">
        <v>1755.61</v>
      </c>
    </row>
    <row r="901" spans="1:5" x14ac:dyDescent="0.3">
      <c r="A901" s="46">
        <v>45095</v>
      </c>
      <c r="B901" s="1" t="s">
        <v>57</v>
      </c>
      <c r="C901" s="1" t="s">
        <v>25</v>
      </c>
      <c r="D901" s="1" t="s">
        <v>22</v>
      </c>
      <c r="E901" s="1">
        <v>537.30999999999995</v>
      </c>
    </row>
    <row r="902" spans="1:5" x14ac:dyDescent="0.3">
      <c r="A902" s="46">
        <v>45285</v>
      </c>
      <c r="B902" s="1" t="s">
        <v>20</v>
      </c>
      <c r="C902" s="1" t="s">
        <v>55</v>
      </c>
      <c r="D902" s="1" t="s">
        <v>61</v>
      </c>
      <c r="E902" s="1">
        <v>787.68</v>
      </c>
    </row>
    <row r="903" spans="1:5" x14ac:dyDescent="0.3">
      <c r="A903" s="46">
        <v>45150</v>
      </c>
      <c r="B903" s="1" t="s">
        <v>59</v>
      </c>
      <c r="C903" s="1" t="s">
        <v>25</v>
      </c>
      <c r="D903" s="1" t="s">
        <v>21</v>
      </c>
      <c r="E903" s="1">
        <v>442.03</v>
      </c>
    </row>
    <row r="904" spans="1:5" x14ac:dyDescent="0.3">
      <c r="A904" s="46">
        <v>45260</v>
      </c>
      <c r="B904" s="1" t="s">
        <v>20</v>
      </c>
      <c r="C904" s="1" t="s">
        <v>60</v>
      </c>
      <c r="D904" s="1" t="s">
        <v>56</v>
      </c>
      <c r="E904" s="1">
        <v>2202.4899999999998</v>
      </c>
    </row>
    <row r="905" spans="1:5" x14ac:dyDescent="0.3">
      <c r="A905" s="46">
        <v>45249</v>
      </c>
      <c r="B905" s="1" t="s">
        <v>57</v>
      </c>
      <c r="C905" s="1" t="s">
        <v>2</v>
      </c>
      <c r="D905" s="1" t="s">
        <v>58</v>
      </c>
      <c r="E905" s="1">
        <v>1925.73</v>
      </c>
    </row>
    <row r="906" spans="1:5" x14ac:dyDescent="0.3">
      <c r="A906" s="46">
        <v>45207</v>
      </c>
      <c r="B906" s="1" t="s">
        <v>57</v>
      </c>
      <c r="C906" s="1" t="s">
        <v>26</v>
      </c>
      <c r="D906" s="1" t="s">
        <v>56</v>
      </c>
      <c r="E906" s="1">
        <v>1590.46</v>
      </c>
    </row>
    <row r="907" spans="1:5" x14ac:dyDescent="0.3">
      <c r="A907" s="46">
        <v>45177</v>
      </c>
      <c r="B907" s="1" t="s">
        <v>19</v>
      </c>
      <c r="C907" s="1" t="s">
        <v>2</v>
      </c>
      <c r="D907" s="1" t="s">
        <v>23</v>
      </c>
      <c r="E907" s="1">
        <v>1774.59</v>
      </c>
    </row>
    <row r="908" spans="1:5" x14ac:dyDescent="0.3">
      <c r="A908" s="46">
        <v>45225</v>
      </c>
      <c r="B908" s="1" t="s">
        <v>18</v>
      </c>
      <c r="C908" s="1" t="s">
        <v>55</v>
      </c>
      <c r="D908" s="1" t="s">
        <v>61</v>
      </c>
      <c r="E908" s="1">
        <v>2657.35</v>
      </c>
    </row>
    <row r="909" spans="1:5" x14ac:dyDescent="0.3">
      <c r="A909" s="46">
        <v>44989</v>
      </c>
      <c r="B909" s="1" t="s">
        <v>19</v>
      </c>
      <c r="C909" s="1" t="s">
        <v>60</v>
      </c>
      <c r="D909" s="1" t="s">
        <v>23</v>
      </c>
      <c r="E909" s="1">
        <v>1991.38</v>
      </c>
    </row>
    <row r="910" spans="1:5" x14ac:dyDescent="0.3">
      <c r="A910" s="46">
        <v>45162</v>
      </c>
      <c r="B910" s="1" t="s">
        <v>57</v>
      </c>
      <c r="C910" s="1" t="s">
        <v>2</v>
      </c>
      <c r="D910" s="1" t="s">
        <v>23</v>
      </c>
      <c r="E910" s="1">
        <v>522.20000000000005</v>
      </c>
    </row>
    <row r="911" spans="1:5" x14ac:dyDescent="0.3">
      <c r="A911" s="46">
        <v>45101</v>
      </c>
      <c r="B911" s="1" t="s">
        <v>19</v>
      </c>
      <c r="C911" s="1" t="s">
        <v>26</v>
      </c>
      <c r="D911" s="1" t="s">
        <v>61</v>
      </c>
      <c r="E911" s="1">
        <v>1958.04</v>
      </c>
    </row>
    <row r="912" spans="1:5" x14ac:dyDescent="0.3">
      <c r="A912" s="46">
        <v>45100</v>
      </c>
      <c r="B912" s="1" t="s">
        <v>18</v>
      </c>
      <c r="C912" s="1" t="s">
        <v>55</v>
      </c>
      <c r="D912" s="1" t="s">
        <v>21</v>
      </c>
      <c r="E912" s="1">
        <v>641.39</v>
      </c>
    </row>
    <row r="913" spans="1:5" x14ac:dyDescent="0.3">
      <c r="A913" s="46">
        <v>45190</v>
      </c>
      <c r="B913" s="1" t="s">
        <v>57</v>
      </c>
      <c r="C913" s="1" t="s">
        <v>55</v>
      </c>
      <c r="D913" s="1" t="s">
        <v>22</v>
      </c>
      <c r="E913" s="1">
        <v>2208.69</v>
      </c>
    </row>
    <row r="914" spans="1:5" x14ac:dyDescent="0.3">
      <c r="A914" s="46">
        <v>45121</v>
      </c>
      <c r="B914" s="1" t="s">
        <v>59</v>
      </c>
      <c r="C914" s="1" t="s">
        <v>25</v>
      </c>
      <c r="D914" s="1" t="s">
        <v>21</v>
      </c>
      <c r="E914" s="1">
        <v>1819.94</v>
      </c>
    </row>
    <row r="915" spans="1:5" x14ac:dyDescent="0.3">
      <c r="A915" s="46">
        <v>45250</v>
      </c>
      <c r="B915" s="1" t="s">
        <v>19</v>
      </c>
      <c r="C915" s="1" t="s">
        <v>2</v>
      </c>
      <c r="D915" s="1" t="s">
        <v>21</v>
      </c>
      <c r="E915" s="1">
        <v>2208.6999999999998</v>
      </c>
    </row>
    <row r="916" spans="1:5" x14ac:dyDescent="0.3">
      <c r="A916" s="46">
        <v>45285</v>
      </c>
      <c r="B916" s="1" t="s">
        <v>57</v>
      </c>
      <c r="C916" s="1" t="s">
        <v>60</v>
      </c>
      <c r="D916" s="1" t="s">
        <v>22</v>
      </c>
      <c r="E916" s="1">
        <v>2087.29</v>
      </c>
    </row>
    <row r="917" spans="1:5" x14ac:dyDescent="0.3">
      <c r="A917" s="46">
        <v>44936</v>
      </c>
      <c r="B917" s="1" t="s">
        <v>18</v>
      </c>
      <c r="C917" s="1" t="s">
        <v>55</v>
      </c>
      <c r="D917" s="1" t="s">
        <v>22</v>
      </c>
      <c r="E917" s="1">
        <v>2130.79</v>
      </c>
    </row>
    <row r="918" spans="1:5" x14ac:dyDescent="0.3">
      <c r="A918" s="46">
        <v>45227</v>
      </c>
      <c r="B918" s="1" t="s">
        <v>18</v>
      </c>
      <c r="C918" s="1" t="s">
        <v>25</v>
      </c>
      <c r="D918" s="1" t="s">
        <v>23</v>
      </c>
      <c r="E918" s="1">
        <v>2199.38</v>
      </c>
    </row>
    <row r="919" spans="1:5" x14ac:dyDescent="0.3">
      <c r="A919" s="46">
        <v>45217</v>
      </c>
      <c r="B919" s="1" t="s">
        <v>20</v>
      </c>
      <c r="C919" s="1" t="s">
        <v>55</v>
      </c>
      <c r="D919" s="1" t="s">
        <v>58</v>
      </c>
      <c r="E919" s="1">
        <v>1973.16</v>
      </c>
    </row>
    <row r="920" spans="1:5" x14ac:dyDescent="0.3">
      <c r="A920" s="46">
        <v>45126</v>
      </c>
      <c r="B920" s="1" t="s">
        <v>57</v>
      </c>
      <c r="C920" s="1" t="s">
        <v>60</v>
      </c>
      <c r="D920" s="1" t="s">
        <v>61</v>
      </c>
      <c r="E920" s="1">
        <v>1635.78</v>
      </c>
    </row>
    <row r="921" spans="1:5" x14ac:dyDescent="0.3">
      <c r="A921" s="46">
        <v>45158</v>
      </c>
      <c r="B921" s="1" t="s">
        <v>57</v>
      </c>
      <c r="C921" s="1" t="s">
        <v>55</v>
      </c>
      <c r="D921" s="1" t="s">
        <v>23</v>
      </c>
      <c r="E921" s="1">
        <v>549.37</v>
      </c>
    </row>
    <row r="922" spans="1:5" x14ac:dyDescent="0.3">
      <c r="A922" s="46">
        <v>45283</v>
      </c>
      <c r="B922" s="1" t="s">
        <v>57</v>
      </c>
      <c r="C922" s="1" t="s">
        <v>25</v>
      </c>
      <c r="D922" s="1" t="s">
        <v>61</v>
      </c>
      <c r="E922" s="1">
        <v>1206.1199999999999</v>
      </c>
    </row>
    <row r="923" spans="1:5" x14ac:dyDescent="0.3">
      <c r="A923" s="46">
        <v>44954</v>
      </c>
      <c r="B923" s="1" t="s">
        <v>18</v>
      </c>
      <c r="C923" s="1" t="s">
        <v>55</v>
      </c>
      <c r="D923" s="1" t="s">
        <v>21</v>
      </c>
      <c r="E923" s="1">
        <v>908.37</v>
      </c>
    </row>
    <row r="924" spans="1:5" x14ac:dyDescent="0.3">
      <c r="A924" s="46">
        <v>45285</v>
      </c>
      <c r="B924" s="1" t="s">
        <v>59</v>
      </c>
      <c r="C924" s="1" t="s">
        <v>60</v>
      </c>
      <c r="D924" s="1" t="s">
        <v>61</v>
      </c>
      <c r="E924" s="1">
        <v>931.03</v>
      </c>
    </row>
    <row r="925" spans="1:5" x14ac:dyDescent="0.3">
      <c r="A925" s="46">
        <v>44995</v>
      </c>
      <c r="B925" s="1" t="s">
        <v>20</v>
      </c>
      <c r="C925" s="1" t="s">
        <v>55</v>
      </c>
      <c r="D925" s="1" t="s">
        <v>22</v>
      </c>
      <c r="E925" s="1">
        <v>2619</v>
      </c>
    </row>
    <row r="926" spans="1:5" x14ac:dyDescent="0.3">
      <c r="A926" s="46">
        <v>45044</v>
      </c>
      <c r="B926" s="1" t="s">
        <v>18</v>
      </c>
      <c r="C926" s="1" t="s">
        <v>25</v>
      </c>
      <c r="D926" s="1" t="s">
        <v>23</v>
      </c>
      <c r="E926" s="1">
        <v>640.74</v>
      </c>
    </row>
    <row r="927" spans="1:5" x14ac:dyDescent="0.3">
      <c r="A927" s="46">
        <v>45004</v>
      </c>
      <c r="B927" s="1" t="s">
        <v>20</v>
      </c>
      <c r="C927" s="1" t="s">
        <v>25</v>
      </c>
      <c r="D927" s="1" t="s">
        <v>21</v>
      </c>
      <c r="E927" s="1">
        <v>484.18</v>
      </c>
    </row>
    <row r="928" spans="1:5" x14ac:dyDescent="0.3">
      <c r="A928" s="46">
        <v>45139</v>
      </c>
      <c r="B928" s="1" t="s">
        <v>19</v>
      </c>
      <c r="C928" s="1" t="s">
        <v>55</v>
      </c>
      <c r="D928" s="1" t="s">
        <v>56</v>
      </c>
      <c r="E928" s="1">
        <v>1346.64</v>
      </c>
    </row>
    <row r="929" spans="1:5" x14ac:dyDescent="0.3">
      <c r="A929" s="46">
        <v>45032</v>
      </c>
      <c r="B929" s="1" t="s">
        <v>18</v>
      </c>
      <c r="C929" s="1" t="s">
        <v>55</v>
      </c>
      <c r="D929" s="1" t="s">
        <v>61</v>
      </c>
      <c r="E929" s="1">
        <v>101.83</v>
      </c>
    </row>
    <row r="930" spans="1:5" x14ac:dyDescent="0.3">
      <c r="A930" s="46">
        <v>44930</v>
      </c>
      <c r="B930" s="1" t="s">
        <v>57</v>
      </c>
      <c r="C930" s="1" t="s">
        <v>60</v>
      </c>
      <c r="D930" s="1" t="s">
        <v>58</v>
      </c>
      <c r="E930" s="1">
        <v>587.29</v>
      </c>
    </row>
    <row r="931" spans="1:5" x14ac:dyDescent="0.3">
      <c r="A931" s="46">
        <v>45227</v>
      </c>
      <c r="B931" s="1" t="s">
        <v>59</v>
      </c>
      <c r="C931" s="1" t="s">
        <v>60</v>
      </c>
      <c r="D931" s="1" t="s">
        <v>61</v>
      </c>
      <c r="E931" s="1">
        <v>908.98</v>
      </c>
    </row>
    <row r="932" spans="1:5" x14ac:dyDescent="0.3">
      <c r="A932" s="46">
        <v>45129</v>
      </c>
      <c r="B932" s="1" t="s">
        <v>57</v>
      </c>
      <c r="C932" s="1" t="s">
        <v>25</v>
      </c>
      <c r="D932" s="1" t="s">
        <v>56</v>
      </c>
      <c r="E932" s="1">
        <v>1804.41</v>
      </c>
    </row>
    <row r="933" spans="1:5" x14ac:dyDescent="0.3">
      <c r="A933" s="46">
        <v>45289</v>
      </c>
      <c r="B933" s="1" t="s">
        <v>57</v>
      </c>
      <c r="C933" s="1" t="s">
        <v>55</v>
      </c>
      <c r="D933" s="1" t="s">
        <v>23</v>
      </c>
      <c r="E933" s="1">
        <v>562.94000000000005</v>
      </c>
    </row>
    <row r="934" spans="1:5" x14ac:dyDescent="0.3">
      <c r="A934" s="46">
        <v>45271</v>
      </c>
      <c r="B934" s="1" t="s">
        <v>59</v>
      </c>
      <c r="C934" s="1" t="s">
        <v>2</v>
      </c>
      <c r="D934" s="1" t="s">
        <v>23</v>
      </c>
      <c r="E934" s="1">
        <v>1741.86</v>
      </c>
    </row>
    <row r="935" spans="1:5" x14ac:dyDescent="0.3">
      <c r="A935" s="46">
        <v>45037</v>
      </c>
      <c r="B935" s="1" t="s">
        <v>57</v>
      </c>
      <c r="C935" s="1" t="s">
        <v>2</v>
      </c>
      <c r="D935" s="1" t="s">
        <v>58</v>
      </c>
      <c r="E935" s="1">
        <v>861.75</v>
      </c>
    </row>
    <row r="936" spans="1:5" x14ac:dyDescent="0.3">
      <c r="A936" s="46">
        <v>44927</v>
      </c>
      <c r="B936" s="1" t="s">
        <v>59</v>
      </c>
      <c r="C936" s="1" t="s">
        <v>25</v>
      </c>
      <c r="D936" s="1" t="s">
        <v>61</v>
      </c>
      <c r="E936" s="1">
        <v>233.16</v>
      </c>
    </row>
    <row r="937" spans="1:5" x14ac:dyDescent="0.3">
      <c r="A937" s="46">
        <v>45162</v>
      </c>
      <c r="B937" s="1" t="s">
        <v>18</v>
      </c>
      <c r="C937" s="1" t="s">
        <v>2</v>
      </c>
      <c r="D937" s="1" t="s">
        <v>61</v>
      </c>
      <c r="E937" s="1">
        <v>1220.3800000000001</v>
      </c>
    </row>
    <row r="938" spans="1:5" x14ac:dyDescent="0.3">
      <c r="A938" s="46">
        <v>45004</v>
      </c>
      <c r="B938" s="1" t="s">
        <v>18</v>
      </c>
      <c r="C938" s="1" t="s">
        <v>60</v>
      </c>
      <c r="D938" s="1" t="s">
        <v>21</v>
      </c>
      <c r="E938" s="1">
        <v>148.27000000000001</v>
      </c>
    </row>
    <row r="939" spans="1:5" x14ac:dyDescent="0.3">
      <c r="A939" s="46">
        <v>45108</v>
      </c>
      <c r="B939" s="1" t="s">
        <v>57</v>
      </c>
      <c r="C939" s="1" t="s">
        <v>60</v>
      </c>
      <c r="D939" s="1" t="s">
        <v>23</v>
      </c>
      <c r="E939" s="1">
        <v>2227.96</v>
      </c>
    </row>
    <row r="940" spans="1:5" x14ac:dyDescent="0.3">
      <c r="A940" s="46">
        <v>44941</v>
      </c>
      <c r="B940" s="1" t="s">
        <v>57</v>
      </c>
      <c r="C940" s="1" t="s">
        <v>55</v>
      </c>
      <c r="D940" s="1" t="s">
        <v>21</v>
      </c>
      <c r="E940" s="1">
        <v>383.2</v>
      </c>
    </row>
    <row r="941" spans="1:5" x14ac:dyDescent="0.3">
      <c r="A941" s="46">
        <v>45227</v>
      </c>
      <c r="B941" s="1" t="s">
        <v>57</v>
      </c>
      <c r="C941" s="1" t="s">
        <v>55</v>
      </c>
      <c r="D941" s="1" t="s">
        <v>21</v>
      </c>
      <c r="E941" s="1">
        <v>1603.84</v>
      </c>
    </row>
    <row r="942" spans="1:5" x14ac:dyDescent="0.3">
      <c r="A942" s="46">
        <v>45175</v>
      </c>
      <c r="B942" s="1" t="s">
        <v>18</v>
      </c>
      <c r="C942" s="1" t="s">
        <v>26</v>
      </c>
      <c r="D942" s="1" t="s">
        <v>22</v>
      </c>
      <c r="E942" s="1">
        <v>98.47</v>
      </c>
    </row>
    <row r="943" spans="1:5" x14ac:dyDescent="0.3">
      <c r="A943" s="46">
        <v>45099</v>
      </c>
      <c r="B943" s="1" t="s">
        <v>59</v>
      </c>
      <c r="C943" s="1" t="s">
        <v>2</v>
      </c>
      <c r="D943" s="1" t="s">
        <v>61</v>
      </c>
      <c r="E943" s="1">
        <v>1408.48</v>
      </c>
    </row>
    <row r="944" spans="1:5" x14ac:dyDescent="0.3">
      <c r="A944" s="46">
        <v>45107</v>
      </c>
      <c r="B944" s="1" t="s">
        <v>18</v>
      </c>
      <c r="C944" s="1" t="s">
        <v>55</v>
      </c>
      <c r="D944" s="1" t="s">
        <v>21</v>
      </c>
      <c r="E944" s="1">
        <v>1960.15</v>
      </c>
    </row>
    <row r="945" spans="1:5" x14ac:dyDescent="0.3">
      <c r="A945" s="46">
        <v>44998</v>
      </c>
      <c r="B945" s="1" t="s">
        <v>20</v>
      </c>
      <c r="C945" s="1" t="s">
        <v>60</v>
      </c>
      <c r="D945" s="1" t="s">
        <v>21</v>
      </c>
      <c r="E945" s="1">
        <v>1821.09</v>
      </c>
    </row>
    <row r="946" spans="1:5" x14ac:dyDescent="0.3">
      <c r="A946" s="46">
        <v>45064</v>
      </c>
      <c r="B946" s="1" t="s">
        <v>18</v>
      </c>
      <c r="C946" s="1" t="s">
        <v>25</v>
      </c>
      <c r="D946" s="1" t="s">
        <v>61</v>
      </c>
      <c r="E946" s="1">
        <v>2699.22</v>
      </c>
    </row>
    <row r="947" spans="1:5" x14ac:dyDescent="0.3">
      <c r="A947" s="46">
        <v>45153</v>
      </c>
      <c r="B947" s="1" t="s">
        <v>18</v>
      </c>
      <c r="C947" s="1" t="s">
        <v>55</v>
      </c>
      <c r="D947" s="1" t="s">
        <v>23</v>
      </c>
      <c r="E947" s="1">
        <v>1297.94</v>
      </c>
    </row>
    <row r="948" spans="1:5" x14ac:dyDescent="0.3">
      <c r="A948" s="46">
        <v>45036</v>
      </c>
      <c r="B948" s="1" t="s">
        <v>20</v>
      </c>
      <c r="C948" s="1" t="s">
        <v>2</v>
      </c>
      <c r="D948" s="1" t="s">
        <v>23</v>
      </c>
      <c r="E948" s="1">
        <v>1192.79</v>
      </c>
    </row>
    <row r="949" spans="1:5" x14ac:dyDescent="0.3">
      <c r="A949" s="46">
        <v>45285</v>
      </c>
      <c r="B949" s="1" t="s">
        <v>20</v>
      </c>
      <c r="C949" s="1" t="s">
        <v>60</v>
      </c>
      <c r="D949" s="1" t="s">
        <v>23</v>
      </c>
      <c r="E949" s="1">
        <v>1253.07</v>
      </c>
    </row>
    <row r="950" spans="1:5" x14ac:dyDescent="0.3">
      <c r="A950" s="46">
        <v>45109</v>
      </c>
      <c r="B950" s="1" t="s">
        <v>20</v>
      </c>
      <c r="C950" s="1" t="s">
        <v>26</v>
      </c>
      <c r="D950" s="1" t="s">
        <v>22</v>
      </c>
      <c r="E950" s="1">
        <v>1713.06</v>
      </c>
    </row>
    <row r="951" spans="1:5" x14ac:dyDescent="0.3">
      <c r="A951" s="46">
        <v>45157</v>
      </c>
      <c r="B951" s="1" t="s">
        <v>19</v>
      </c>
      <c r="C951" s="1" t="s">
        <v>55</v>
      </c>
      <c r="D951" s="1" t="s">
        <v>21</v>
      </c>
      <c r="E951" s="1">
        <v>2475.9899999999998</v>
      </c>
    </row>
    <row r="952" spans="1:5" x14ac:dyDescent="0.3">
      <c r="A952" s="46">
        <v>44942</v>
      </c>
      <c r="B952" s="1" t="s">
        <v>19</v>
      </c>
      <c r="C952" s="1" t="s">
        <v>2</v>
      </c>
      <c r="D952" s="1" t="s">
        <v>21</v>
      </c>
      <c r="E952" s="1">
        <v>1839.22</v>
      </c>
    </row>
    <row r="953" spans="1:5" x14ac:dyDescent="0.3">
      <c r="A953" s="46">
        <v>45137</v>
      </c>
      <c r="B953" s="1" t="s">
        <v>19</v>
      </c>
      <c r="C953" s="1" t="s">
        <v>25</v>
      </c>
      <c r="D953" s="1" t="s">
        <v>56</v>
      </c>
      <c r="E953" s="1">
        <v>2208.08</v>
      </c>
    </row>
    <row r="954" spans="1:5" x14ac:dyDescent="0.3">
      <c r="A954" s="46">
        <v>45284</v>
      </c>
      <c r="B954" s="1" t="s">
        <v>19</v>
      </c>
      <c r="C954" s="1" t="s">
        <v>55</v>
      </c>
      <c r="D954" s="1" t="s">
        <v>23</v>
      </c>
      <c r="E954" s="1">
        <v>1641.79</v>
      </c>
    </row>
    <row r="955" spans="1:5" x14ac:dyDescent="0.3">
      <c r="A955" s="46">
        <v>45075</v>
      </c>
      <c r="B955" s="1" t="s">
        <v>59</v>
      </c>
      <c r="C955" s="1" t="s">
        <v>2</v>
      </c>
      <c r="D955" s="1" t="s">
        <v>58</v>
      </c>
      <c r="E955" s="1">
        <v>1052.46</v>
      </c>
    </row>
    <row r="956" spans="1:5" x14ac:dyDescent="0.3">
      <c r="A956" s="46">
        <v>45251</v>
      </c>
      <c r="B956" s="1" t="s">
        <v>57</v>
      </c>
      <c r="C956" s="1" t="s">
        <v>2</v>
      </c>
      <c r="D956" s="1" t="s">
        <v>61</v>
      </c>
      <c r="E956" s="1">
        <v>2456.2800000000002</v>
      </c>
    </row>
    <row r="957" spans="1:5" x14ac:dyDescent="0.3">
      <c r="A957" s="46">
        <v>45163</v>
      </c>
      <c r="B957" s="1" t="s">
        <v>18</v>
      </c>
      <c r="C957" s="1" t="s">
        <v>26</v>
      </c>
      <c r="D957" s="1" t="s">
        <v>23</v>
      </c>
      <c r="E957" s="1">
        <v>1909.79</v>
      </c>
    </row>
    <row r="958" spans="1:5" x14ac:dyDescent="0.3">
      <c r="A958" s="46">
        <v>45149</v>
      </c>
      <c r="B958" s="1" t="s">
        <v>18</v>
      </c>
      <c r="C958" s="1" t="s">
        <v>2</v>
      </c>
      <c r="D958" s="1" t="s">
        <v>23</v>
      </c>
      <c r="E958" s="1">
        <v>2128.48</v>
      </c>
    </row>
    <row r="959" spans="1:5" x14ac:dyDescent="0.3">
      <c r="A959" s="46">
        <v>45109</v>
      </c>
      <c r="B959" s="1" t="s">
        <v>18</v>
      </c>
      <c r="C959" s="1" t="s">
        <v>26</v>
      </c>
      <c r="D959" s="1" t="s">
        <v>22</v>
      </c>
      <c r="E959" s="1">
        <v>1186.3699999999999</v>
      </c>
    </row>
    <row r="960" spans="1:5" x14ac:dyDescent="0.3">
      <c r="A960" s="46">
        <v>45128</v>
      </c>
      <c r="B960" s="1" t="s">
        <v>59</v>
      </c>
      <c r="C960" s="1" t="s">
        <v>55</v>
      </c>
      <c r="D960" s="1" t="s">
        <v>61</v>
      </c>
      <c r="E960" s="1">
        <v>2047.72</v>
      </c>
    </row>
    <row r="961" spans="1:5" x14ac:dyDescent="0.3">
      <c r="A961" s="46">
        <v>45214</v>
      </c>
      <c r="B961" s="1" t="s">
        <v>57</v>
      </c>
      <c r="C961" s="1" t="s">
        <v>60</v>
      </c>
      <c r="D961" s="1" t="s">
        <v>58</v>
      </c>
      <c r="E961" s="1">
        <v>1626.82</v>
      </c>
    </row>
    <row r="962" spans="1:5" x14ac:dyDescent="0.3">
      <c r="A962" s="46">
        <v>45019</v>
      </c>
      <c r="B962" s="1" t="s">
        <v>59</v>
      </c>
      <c r="C962" s="1" t="s">
        <v>55</v>
      </c>
      <c r="D962" s="1" t="s">
        <v>56</v>
      </c>
      <c r="E962" s="1">
        <v>509.01</v>
      </c>
    </row>
    <row r="963" spans="1:5" x14ac:dyDescent="0.3">
      <c r="A963" s="46">
        <v>45010</v>
      </c>
      <c r="B963" s="1" t="s">
        <v>18</v>
      </c>
      <c r="C963" s="1" t="s">
        <v>25</v>
      </c>
      <c r="D963" s="1" t="s">
        <v>21</v>
      </c>
      <c r="E963" s="1">
        <v>1871.95</v>
      </c>
    </row>
    <row r="964" spans="1:5" x14ac:dyDescent="0.3">
      <c r="A964" s="46">
        <v>45265</v>
      </c>
      <c r="B964" s="1" t="s">
        <v>57</v>
      </c>
      <c r="C964" s="1" t="s">
        <v>2</v>
      </c>
      <c r="D964" s="1" t="s">
        <v>22</v>
      </c>
      <c r="E964" s="1">
        <v>2525.66</v>
      </c>
    </row>
    <row r="965" spans="1:5" x14ac:dyDescent="0.3">
      <c r="A965" s="46">
        <v>45122</v>
      </c>
      <c r="B965" s="1" t="s">
        <v>20</v>
      </c>
      <c r="C965" s="1" t="s">
        <v>60</v>
      </c>
      <c r="D965" s="1" t="s">
        <v>23</v>
      </c>
      <c r="E965" s="1">
        <v>1996.86</v>
      </c>
    </row>
    <row r="966" spans="1:5" x14ac:dyDescent="0.3">
      <c r="A966" s="46">
        <v>45151</v>
      </c>
      <c r="B966" s="1" t="s">
        <v>18</v>
      </c>
      <c r="C966" s="1" t="s">
        <v>60</v>
      </c>
      <c r="D966" s="1" t="s">
        <v>23</v>
      </c>
      <c r="E966" s="1">
        <v>661.79</v>
      </c>
    </row>
    <row r="967" spans="1:5" x14ac:dyDescent="0.3">
      <c r="A967" s="46">
        <v>44934</v>
      </c>
      <c r="B967" s="1" t="s">
        <v>18</v>
      </c>
      <c r="C967" s="1" t="s">
        <v>26</v>
      </c>
      <c r="D967" s="1" t="s">
        <v>22</v>
      </c>
      <c r="E967" s="1">
        <v>2132.71</v>
      </c>
    </row>
    <row r="968" spans="1:5" x14ac:dyDescent="0.3">
      <c r="A968" s="46">
        <v>45181</v>
      </c>
      <c r="B968" s="1" t="s">
        <v>57</v>
      </c>
      <c r="C968" s="1" t="s">
        <v>55</v>
      </c>
      <c r="D968" s="1" t="s">
        <v>21</v>
      </c>
      <c r="E968" s="1">
        <v>1787.55</v>
      </c>
    </row>
    <row r="969" spans="1:5" x14ac:dyDescent="0.3">
      <c r="A969" s="46">
        <v>45050</v>
      </c>
      <c r="B969" s="1" t="s">
        <v>20</v>
      </c>
      <c r="C969" s="1" t="s">
        <v>26</v>
      </c>
      <c r="D969" s="1" t="s">
        <v>22</v>
      </c>
      <c r="E969" s="1">
        <v>2167.6</v>
      </c>
    </row>
    <row r="970" spans="1:5" x14ac:dyDescent="0.3">
      <c r="A970" s="46">
        <v>45150</v>
      </c>
      <c r="B970" s="1" t="s">
        <v>20</v>
      </c>
      <c r="C970" s="1" t="s">
        <v>55</v>
      </c>
      <c r="D970" s="1" t="s">
        <v>58</v>
      </c>
      <c r="E970" s="1">
        <v>329.94</v>
      </c>
    </row>
    <row r="971" spans="1:5" x14ac:dyDescent="0.3">
      <c r="A971" s="46">
        <v>45040</v>
      </c>
      <c r="B971" s="1" t="s">
        <v>19</v>
      </c>
      <c r="C971" s="1" t="s">
        <v>25</v>
      </c>
      <c r="D971" s="1" t="s">
        <v>21</v>
      </c>
      <c r="E971" s="1">
        <v>1199.1500000000001</v>
      </c>
    </row>
    <row r="972" spans="1:5" x14ac:dyDescent="0.3">
      <c r="A972" s="46">
        <v>45085</v>
      </c>
      <c r="B972" s="1" t="s">
        <v>18</v>
      </c>
      <c r="C972" s="1" t="s">
        <v>2</v>
      </c>
      <c r="D972" s="1" t="s">
        <v>23</v>
      </c>
      <c r="E972" s="1">
        <v>2425.92</v>
      </c>
    </row>
    <row r="973" spans="1:5" x14ac:dyDescent="0.3">
      <c r="A973" s="46">
        <v>45093</v>
      </c>
      <c r="B973" s="1" t="s">
        <v>19</v>
      </c>
      <c r="C973" s="1" t="s">
        <v>2</v>
      </c>
      <c r="D973" s="1" t="s">
        <v>56</v>
      </c>
      <c r="E973" s="1">
        <v>2582.5100000000002</v>
      </c>
    </row>
    <row r="974" spans="1:5" x14ac:dyDescent="0.3">
      <c r="A974" s="46">
        <v>45060</v>
      </c>
      <c r="B974" s="1" t="s">
        <v>20</v>
      </c>
      <c r="C974" s="1" t="s">
        <v>2</v>
      </c>
      <c r="D974" s="1" t="s">
        <v>61</v>
      </c>
      <c r="E974" s="1">
        <v>865.33</v>
      </c>
    </row>
    <row r="975" spans="1:5" x14ac:dyDescent="0.3">
      <c r="A975" s="46">
        <v>45016</v>
      </c>
      <c r="B975" s="1" t="s">
        <v>18</v>
      </c>
      <c r="C975" s="1" t="s">
        <v>55</v>
      </c>
      <c r="D975" s="1" t="s">
        <v>58</v>
      </c>
      <c r="E975" s="1">
        <v>539.20000000000005</v>
      </c>
    </row>
    <row r="976" spans="1:5" x14ac:dyDescent="0.3">
      <c r="A976" s="46">
        <v>45259</v>
      </c>
      <c r="B976" s="1" t="s">
        <v>59</v>
      </c>
      <c r="C976" s="1" t="s">
        <v>2</v>
      </c>
      <c r="D976" s="1" t="s">
        <v>22</v>
      </c>
      <c r="E976" s="1">
        <v>1488.16</v>
      </c>
    </row>
    <row r="977" spans="1:5" x14ac:dyDescent="0.3">
      <c r="A977" s="46">
        <v>45272</v>
      </c>
      <c r="B977" s="1" t="s">
        <v>59</v>
      </c>
      <c r="C977" s="1" t="s">
        <v>60</v>
      </c>
      <c r="D977" s="1" t="s">
        <v>23</v>
      </c>
      <c r="E977" s="1">
        <v>1678.69</v>
      </c>
    </row>
    <row r="978" spans="1:5" x14ac:dyDescent="0.3">
      <c r="A978" s="46">
        <v>45248</v>
      </c>
      <c r="B978" s="1" t="s">
        <v>57</v>
      </c>
      <c r="C978" s="1" t="s">
        <v>60</v>
      </c>
      <c r="D978" s="1" t="s">
        <v>23</v>
      </c>
      <c r="E978" s="1">
        <v>923.13</v>
      </c>
    </row>
    <row r="979" spans="1:5" x14ac:dyDescent="0.3">
      <c r="A979" s="46">
        <v>45111</v>
      </c>
      <c r="B979" s="1" t="s">
        <v>59</v>
      </c>
      <c r="C979" s="1" t="s">
        <v>25</v>
      </c>
      <c r="D979" s="1" t="s">
        <v>23</v>
      </c>
      <c r="E979" s="1">
        <v>89.13</v>
      </c>
    </row>
    <row r="980" spans="1:5" x14ac:dyDescent="0.3">
      <c r="A980" s="46">
        <v>45209</v>
      </c>
      <c r="B980" s="1" t="s">
        <v>57</v>
      </c>
      <c r="C980" s="1" t="s">
        <v>60</v>
      </c>
      <c r="D980" s="1" t="s">
        <v>61</v>
      </c>
      <c r="E980" s="1">
        <v>2515.37</v>
      </c>
    </row>
    <row r="981" spans="1:5" x14ac:dyDescent="0.3">
      <c r="A981" s="46">
        <v>45115</v>
      </c>
      <c r="B981" s="1" t="s">
        <v>57</v>
      </c>
      <c r="C981" s="1" t="s">
        <v>2</v>
      </c>
      <c r="D981" s="1" t="s">
        <v>56</v>
      </c>
      <c r="E981" s="1">
        <v>1842.44</v>
      </c>
    </row>
    <row r="982" spans="1:5" x14ac:dyDescent="0.3">
      <c r="A982" s="46">
        <v>44989</v>
      </c>
      <c r="B982" s="1" t="s">
        <v>59</v>
      </c>
      <c r="C982" s="1" t="s">
        <v>55</v>
      </c>
      <c r="D982" s="1" t="s">
        <v>23</v>
      </c>
      <c r="E982" s="1">
        <v>2294.94</v>
      </c>
    </row>
    <row r="983" spans="1:5" x14ac:dyDescent="0.3">
      <c r="A983" s="46">
        <v>45028</v>
      </c>
      <c r="B983" s="1" t="s">
        <v>19</v>
      </c>
      <c r="C983" s="1" t="s">
        <v>25</v>
      </c>
      <c r="D983" s="1" t="s">
        <v>21</v>
      </c>
      <c r="E983" s="1">
        <v>2291.2199999999998</v>
      </c>
    </row>
    <row r="984" spans="1:5" x14ac:dyDescent="0.3">
      <c r="A984" s="46">
        <v>45262</v>
      </c>
      <c r="B984" s="1" t="s">
        <v>19</v>
      </c>
      <c r="C984" s="1" t="s">
        <v>25</v>
      </c>
      <c r="D984" s="1" t="s">
        <v>21</v>
      </c>
      <c r="E984" s="1">
        <v>468.12</v>
      </c>
    </row>
    <row r="985" spans="1:5" x14ac:dyDescent="0.3">
      <c r="A985" s="46">
        <v>45146</v>
      </c>
      <c r="B985" s="1" t="s">
        <v>59</v>
      </c>
      <c r="C985" s="1" t="s">
        <v>60</v>
      </c>
      <c r="D985" s="1" t="s">
        <v>61</v>
      </c>
      <c r="E985" s="1">
        <v>1462.39</v>
      </c>
    </row>
    <row r="986" spans="1:5" x14ac:dyDescent="0.3">
      <c r="A986" s="46">
        <v>45202</v>
      </c>
      <c r="B986" s="1" t="s">
        <v>19</v>
      </c>
      <c r="C986" s="1" t="s">
        <v>26</v>
      </c>
      <c r="D986" s="1" t="s">
        <v>22</v>
      </c>
      <c r="E986" s="1">
        <v>894.55</v>
      </c>
    </row>
    <row r="987" spans="1:5" x14ac:dyDescent="0.3">
      <c r="A987" s="46">
        <v>45090</v>
      </c>
      <c r="B987" s="1" t="s">
        <v>57</v>
      </c>
      <c r="C987" s="1" t="s">
        <v>60</v>
      </c>
      <c r="D987" s="1" t="s">
        <v>23</v>
      </c>
      <c r="E987" s="1">
        <v>2666.84</v>
      </c>
    </row>
    <row r="988" spans="1:5" x14ac:dyDescent="0.3">
      <c r="A988" s="46">
        <v>44958</v>
      </c>
      <c r="B988" s="1" t="s">
        <v>59</v>
      </c>
      <c r="C988" s="1" t="s">
        <v>2</v>
      </c>
      <c r="D988" s="1" t="s">
        <v>61</v>
      </c>
      <c r="E988" s="1">
        <v>1259.56</v>
      </c>
    </row>
    <row r="989" spans="1:5" x14ac:dyDescent="0.3">
      <c r="A989" s="46">
        <v>44992</v>
      </c>
      <c r="B989" s="1" t="s">
        <v>59</v>
      </c>
      <c r="C989" s="1" t="s">
        <v>2</v>
      </c>
      <c r="D989" s="1" t="s">
        <v>61</v>
      </c>
      <c r="E989" s="1">
        <v>2301.5300000000002</v>
      </c>
    </row>
    <row r="990" spans="1:5" x14ac:dyDescent="0.3">
      <c r="A990" s="46">
        <v>45009</v>
      </c>
      <c r="B990" s="1" t="s">
        <v>19</v>
      </c>
      <c r="C990" s="1" t="s">
        <v>26</v>
      </c>
      <c r="D990" s="1" t="s">
        <v>61</v>
      </c>
      <c r="E990" s="1">
        <v>1768.15</v>
      </c>
    </row>
    <row r="991" spans="1:5" x14ac:dyDescent="0.3">
      <c r="A991" s="46">
        <v>45094</v>
      </c>
      <c r="B991" s="1" t="s">
        <v>59</v>
      </c>
      <c r="C991" s="1" t="s">
        <v>60</v>
      </c>
      <c r="D991" s="1" t="s">
        <v>23</v>
      </c>
      <c r="E991" s="1">
        <v>1304.51</v>
      </c>
    </row>
    <row r="992" spans="1:5" x14ac:dyDescent="0.3">
      <c r="A992" s="46">
        <v>45081</v>
      </c>
      <c r="B992" s="1" t="s">
        <v>19</v>
      </c>
      <c r="C992" s="1" t="s">
        <v>60</v>
      </c>
      <c r="D992" s="1" t="s">
        <v>22</v>
      </c>
      <c r="E992" s="1">
        <v>2090.02</v>
      </c>
    </row>
    <row r="993" spans="1:5" x14ac:dyDescent="0.3">
      <c r="A993" s="46">
        <v>45155</v>
      </c>
      <c r="B993" s="1" t="s">
        <v>59</v>
      </c>
      <c r="C993" s="1" t="s">
        <v>26</v>
      </c>
      <c r="D993" s="1" t="s">
        <v>61</v>
      </c>
      <c r="E993" s="1">
        <v>1416.55</v>
      </c>
    </row>
    <row r="994" spans="1:5" x14ac:dyDescent="0.3">
      <c r="A994" s="46">
        <v>45246</v>
      </c>
      <c r="B994" s="1" t="s">
        <v>18</v>
      </c>
      <c r="C994" s="1" t="s">
        <v>60</v>
      </c>
      <c r="D994" s="1" t="s">
        <v>22</v>
      </c>
      <c r="E994" s="1">
        <v>1261</v>
      </c>
    </row>
    <row r="995" spans="1:5" x14ac:dyDescent="0.3">
      <c r="A995" s="46">
        <v>45191</v>
      </c>
      <c r="B995" s="1" t="s">
        <v>59</v>
      </c>
      <c r="C995" s="1" t="s">
        <v>26</v>
      </c>
      <c r="D995" s="1" t="s">
        <v>61</v>
      </c>
      <c r="E995" s="1">
        <v>1937.07</v>
      </c>
    </row>
    <row r="996" spans="1:5" x14ac:dyDescent="0.3">
      <c r="A996" s="46">
        <v>45153</v>
      </c>
      <c r="B996" s="1" t="s">
        <v>18</v>
      </c>
      <c r="C996" s="1" t="s">
        <v>55</v>
      </c>
      <c r="D996" s="1" t="s">
        <v>23</v>
      </c>
      <c r="E996" s="1">
        <v>2181.41</v>
      </c>
    </row>
    <row r="997" spans="1:5" x14ac:dyDescent="0.3">
      <c r="A997" s="46">
        <v>45054</v>
      </c>
      <c r="B997" s="1" t="s">
        <v>20</v>
      </c>
      <c r="C997" s="1" t="s">
        <v>55</v>
      </c>
      <c r="D997" s="1" t="s">
        <v>22</v>
      </c>
      <c r="E997" s="1">
        <v>861.88</v>
      </c>
    </row>
    <row r="998" spans="1:5" x14ac:dyDescent="0.3">
      <c r="A998" s="46">
        <v>44933</v>
      </c>
      <c r="B998" s="1" t="s">
        <v>18</v>
      </c>
      <c r="C998" s="1" t="s">
        <v>2</v>
      </c>
      <c r="D998" s="1" t="s">
        <v>61</v>
      </c>
      <c r="E998" s="1">
        <v>2574.66</v>
      </c>
    </row>
    <row r="999" spans="1:5" x14ac:dyDescent="0.3">
      <c r="A999" s="46">
        <v>45261</v>
      </c>
      <c r="B999" s="1" t="s">
        <v>20</v>
      </c>
      <c r="C999" s="1" t="s">
        <v>26</v>
      </c>
      <c r="D999" s="1" t="s">
        <v>23</v>
      </c>
      <c r="E999" s="1">
        <v>1639.52</v>
      </c>
    </row>
    <row r="1000" spans="1:5" x14ac:dyDescent="0.3">
      <c r="A1000" s="46">
        <v>45136</v>
      </c>
      <c r="B1000" s="1" t="s">
        <v>20</v>
      </c>
      <c r="C1000" s="1" t="s">
        <v>25</v>
      </c>
      <c r="D1000" s="1" t="s">
        <v>22</v>
      </c>
      <c r="E1000" s="1">
        <v>141.24</v>
      </c>
    </row>
    <row r="1001" spans="1:5" x14ac:dyDescent="0.3">
      <c r="A1001" s="46">
        <v>45078</v>
      </c>
      <c r="B1001" s="1" t="s">
        <v>18</v>
      </c>
      <c r="C1001" s="1" t="s">
        <v>2</v>
      </c>
      <c r="D1001" s="1" t="s">
        <v>21</v>
      </c>
      <c r="E1001" s="1">
        <v>227.72</v>
      </c>
    </row>
    <row r="1002" spans="1:5" x14ac:dyDescent="0.3">
      <c r="A1002" s="46">
        <v>45003</v>
      </c>
      <c r="B1002" s="1" t="s">
        <v>59</v>
      </c>
      <c r="C1002" s="1" t="s">
        <v>26</v>
      </c>
      <c r="D1002" s="1" t="s">
        <v>22</v>
      </c>
      <c r="E1002" s="1">
        <v>1597.25</v>
      </c>
    </row>
    <row r="1003" spans="1:5" x14ac:dyDescent="0.3">
      <c r="A1003" s="46">
        <v>45063</v>
      </c>
      <c r="B1003" s="1" t="s">
        <v>20</v>
      </c>
      <c r="C1003" s="1" t="s">
        <v>60</v>
      </c>
      <c r="D1003" s="1" t="s">
        <v>61</v>
      </c>
      <c r="E1003" s="1">
        <v>2337.9699999999998</v>
      </c>
    </row>
    <row r="1004" spans="1:5" x14ac:dyDescent="0.3">
      <c r="A1004" s="46">
        <v>44948</v>
      </c>
      <c r="B1004" s="1" t="s">
        <v>18</v>
      </c>
      <c r="C1004" s="1" t="s">
        <v>25</v>
      </c>
      <c r="D1004" s="1" t="s">
        <v>61</v>
      </c>
      <c r="E1004" s="1">
        <v>733.33</v>
      </c>
    </row>
    <row r="1005" spans="1:5" x14ac:dyDescent="0.3">
      <c r="A1005" s="46">
        <v>44981</v>
      </c>
      <c r="B1005" s="1" t="s">
        <v>18</v>
      </c>
      <c r="C1005" s="1" t="s">
        <v>26</v>
      </c>
      <c r="D1005" s="1" t="s">
        <v>21</v>
      </c>
      <c r="E1005" s="1">
        <v>1361.74</v>
      </c>
    </row>
    <row r="1006" spans="1:5" x14ac:dyDescent="0.3">
      <c r="A1006" s="46">
        <v>45201</v>
      </c>
      <c r="B1006" s="1" t="s">
        <v>59</v>
      </c>
      <c r="C1006" s="1" t="s">
        <v>25</v>
      </c>
      <c r="D1006" s="1" t="s">
        <v>22</v>
      </c>
      <c r="E1006" s="1">
        <v>1517.99</v>
      </c>
    </row>
    <row r="1007" spans="1:5" x14ac:dyDescent="0.3">
      <c r="A1007" s="46">
        <v>45053</v>
      </c>
      <c r="B1007" s="1" t="s">
        <v>57</v>
      </c>
      <c r="C1007" s="1" t="s">
        <v>25</v>
      </c>
      <c r="D1007" s="1" t="s">
        <v>61</v>
      </c>
      <c r="E1007" s="1">
        <v>2670.16</v>
      </c>
    </row>
    <row r="1008" spans="1:5" x14ac:dyDescent="0.3">
      <c r="A1008" s="46">
        <v>45065</v>
      </c>
      <c r="B1008" s="1" t="s">
        <v>57</v>
      </c>
      <c r="C1008" s="1" t="s">
        <v>2</v>
      </c>
      <c r="D1008" s="1" t="s">
        <v>21</v>
      </c>
      <c r="E1008" s="1">
        <v>392.97</v>
      </c>
    </row>
    <row r="1009" spans="1:5" x14ac:dyDescent="0.3">
      <c r="A1009" s="46">
        <v>44943</v>
      </c>
      <c r="B1009" s="1" t="s">
        <v>18</v>
      </c>
      <c r="C1009" s="1" t="s">
        <v>26</v>
      </c>
      <c r="D1009" s="1" t="s">
        <v>23</v>
      </c>
      <c r="E1009" s="1">
        <v>2203.36</v>
      </c>
    </row>
    <row r="1010" spans="1:5" x14ac:dyDescent="0.3">
      <c r="A1010" s="46">
        <v>45266</v>
      </c>
      <c r="B1010" s="1" t="s">
        <v>57</v>
      </c>
      <c r="C1010" s="1" t="s">
        <v>26</v>
      </c>
      <c r="D1010" s="1" t="s">
        <v>21</v>
      </c>
      <c r="E1010" s="1">
        <v>1296.68</v>
      </c>
    </row>
    <row r="1011" spans="1:5" x14ac:dyDescent="0.3">
      <c r="A1011" s="46">
        <v>45146</v>
      </c>
      <c r="B1011" s="1" t="s">
        <v>20</v>
      </c>
      <c r="C1011" s="1" t="s">
        <v>55</v>
      </c>
      <c r="D1011" s="1" t="s">
        <v>21</v>
      </c>
      <c r="E1011" s="1">
        <v>359.96</v>
      </c>
    </row>
    <row r="1012" spans="1:5" x14ac:dyDescent="0.3">
      <c r="A1012" s="46">
        <v>45024</v>
      </c>
      <c r="B1012" s="1" t="s">
        <v>57</v>
      </c>
      <c r="C1012" s="1" t="s">
        <v>26</v>
      </c>
      <c r="D1012" s="1" t="s">
        <v>22</v>
      </c>
      <c r="E1012" s="1">
        <v>1337.36</v>
      </c>
    </row>
    <row r="1013" spans="1:5" x14ac:dyDescent="0.3">
      <c r="A1013" s="46">
        <v>45247</v>
      </c>
      <c r="B1013" s="1" t="s">
        <v>59</v>
      </c>
      <c r="C1013" s="1" t="s">
        <v>55</v>
      </c>
      <c r="D1013" s="1" t="s">
        <v>58</v>
      </c>
      <c r="E1013" s="1">
        <v>349.51</v>
      </c>
    </row>
    <row r="1014" spans="1:5" x14ac:dyDescent="0.3">
      <c r="A1014" s="46">
        <v>44988</v>
      </c>
      <c r="B1014" s="1" t="s">
        <v>19</v>
      </c>
      <c r="C1014" s="1" t="s">
        <v>60</v>
      </c>
      <c r="D1014" s="1" t="s">
        <v>21</v>
      </c>
      <c r="E1014" s="1">
        <v>2563.69</v>
      </c>
    </row>
    <row r="1015" spans="1:5" x14ac:dyDescent="0.3">
      <c r="A1015" s="46">
        <v>45248</v>
      </c>
      <c r="B1015" s="1" t="s">
        <v>19</v>
      </c>
      <c r="C1015" s="1" t="s">
        <v>55</v>
      </c>
      <c r="D1015" s="1" t="s">
        <v>23</v>
      </c>
      <c r="E1015" s="1">
        <v>128.38</v>
      </c>
    </row>
    <row r="1016" spans="1:5" x14ac:dyDescent="0.3">
      <c r="A1016" s="46">
        <v>45179</v>
      </c>
      <c r="B1016" s="1" t="s">
        <v>57</v>
      </c>
      <c r="C1016" s="1" t="s">
        <v>55</v>
      </c>
      <c r="D1016" s="1" t="s">
        <v>58</v>
      </c>
      <c r="E1016" s="1">
        <v>825.38</v>
      </c>
    </row>
    <row r="1017" spans="1:5" x14ac:dyDescent="0.3">
      <c r="A1017" s="46">
        <v>45046</v>
      </c>
      <c r="B1017" s="1" t="s">
        <v>18</v>
      </c>
      <c r="C1017" s="1" t="s">
        <v>2</v>
      </c>
      <c r="D1017" s="1" t="s">
        <v>61</v>
      </c>
      <c r="E1017" s="1">
        <v>1187.2</v>
      </c>
    </row>
    <row r="1018" spans="1:5" x14ac:dyDescent="0.3">
      <c r="A1018" s="46">
        <v>45077</v>
      </c>
      <c r="B1018" s="1" t="s">
        <v>20</v>
      </c>
      <c r="C1018" s="1" t="s">
        <v>2</v>
      </c>
      <c r="D1018" s="1" t="s">
        <v>23</v>
      </c>
      <c r="E1018" s="1">
        <v>1393.25</v>
      </c>
    </row>
    <row r="1019" spans="1:5" x14ac:dyDescent="0.3">
      <c r="A1019" s="46">
        <v>45181</v>
      </c>
      <c r="B1019" s="1" t="s">
        <v>20</v>
      </c>
      <c r="C1019" s="1" t="s">
        <v>25</v>
      </c>
      <c r="D1019" s="1" t="s">
        <v>23</v>
      </c>
      <c r="E1019" s="1">
        <v>113.05</v>
      </c>
    </row>
    <row r="1020" spans="1:5" x14ac:dyDescent="0.3">
      <c r="A1020" s="46">
        <v>45106</v>
      </c>
      <c r="B1020" s="1" t="s">
        <v>59</v>
      </c>
      <c r="C1020" s="1" t="s">
        <v>2</v>
      </c>
      <c r="D1020" s="1" t="s">
        <v>23</v>
      </c>
      <c r="E1020" s="1">
        <v>2599.12</v>
      </c>
    </row>
    <row r="1021" spans="1:5" x14ac:dyDescent="0.3">
      <c r="A1021" s="46">
        <v>45039</v>
      </c>
      <c r="B1021" s="1" t="s">
        <v>19</v>
      </c>
      <c r="C1021" s="1" t="s">
        <v>60</v>
      </c>
      <c r="D1021" s="1" t="s">
        <v>21</v>
      </c>
      <c r="E1021" s="1">
        <v>1495.22</v>
      </c>
    </row>
    <row r="1022" spans="1:5" x14ac:dyDescent="0.3">
      <c r="A1022" s="46">
        <v>44979</v>
      </c>
      <c r="B1022" s="1" t="s">
        <v>20</v>
      </c>
      <c r="C1022" s="1" t="s">
        <v>26</v>
      </c>
      <c r="D1022" s="1" t="s">
        <v>22</v>
      </c>
      <c r="E1022" s="1">
        <v>1624.54</v>
      </c>
    </row>
    <row r="1023" spans="1:5" x14ac:dyDescent="0.3">
      <c r="A1023" s="46">
        <v>45165</v>
      </c>
      <c r="B1023" s="1" t="s">
        <v>57</v>
      </c>
      <c r="C1023" s="1" t="s">
        <v>2</v>
      </c>
      <c r="D1023" s="1" t="s">
        <v>23</v>
      </c>
      <c r="E1023" s="1">
        <v>1725.41</v>
      </c>
    </row>
    <row r="1024" spans="1:5" x14ac:dyDescent="0.3">
      <c r="A1024" s="46">
        <v>45159</v>
      </c>
      <c r="B1024" s="1" t="s">
        <v>57</v>
      </c>
      <c r="C1024" s="1" t="s">
        <v>26</v>
      </c>
      <c r="D1024" s="1" t="s">
        <v>61</v>
      </c>
      <c r="E1024" s="1">
        <v>1536.41</v>
      </c>
    </row>
    <row r="1025" spans="1:5" x14ac:dyDescent="0.3">
      <c r="A1025" s="46">
        <v>45285</v>
      </c>
      <c r="B1025" s="1" t="s">
        <v>19</v>
      </c>
      <c r="C1025" s="1" t="s">
        <v>55</v>
      </c>
      <c r="D1025" s="1" t="s">
        <v>58</v>
      </c>
      <c r="E1025" s="1">
        <v>830.34</v>
      </c>
    </row>
    <row r="1026" spans="1:5" x14ac:dyDescent="0.3">
      <c r="A1026" s="46">
        <v>45108</v>
      </c>
      <c r="B1026" s="1" t="s">
        <v>18</v>
      </c>
      <c r="C1026" s="1" t="s">
        <v>55</v>
      </c>
      <c r="D1026" s="1" t="s">
        <v>23</v>
      </c>
      <c r="E1026" s="1">
        <v>443.83</v>
      </c>
    </row>
    <row r="1027" spans="1:5" x14ac:dyDescent="0.3">
      <c r="A1027" s="46">
        <v>45024</v>
      </c>
      <c r="B1027" s="1" t="s">
        <v>59</v>
      </c>
      <c r="C1027" s="1" t="s">
        <v>26</v>
      </c>
      <c r="D1027" s="1" t="s">
        <v>22</v>
      </c>
      <c r="E1027" s="1">
        <v>842.18</v>
      </c>
    </row>
    <row r="1028" spans="1:5" x14ac:dyDescent="0.3">
      <c r="A1028" s="46">
        <v>45005</v>
      </c>
      <c r="B1028" s="1" t="s">
        <v>19</v>
      </c>
      <c r="C1028" s="1" t="s">
        <v>26</v>
      </c>
      <c r="D1028" s="1" t="s">
        <v>22</v>
      </c>
      <c r="E1028" s="1">
        <v>1011.86</v>
      </c>
    </row>
    <row r="1029" spans="1:5" x14ac:dyDescent="0.3">
      <c r="A1029" s="46">
        <v>45122</v>
      </c>
      <c r="B1029" s="1" t="s">
        <v>57</v>
      </c>
      <c r="C1029" s="1" t="s">
        <v>55</v>
      </c>
      <c r="D1029" s="1" t="s">
        <v>61</v>
      </c>
      <c r="E1029" s="1">
        <v>1487.23</v>
      </c>
    </row>
    <row r="1030" spans="1:5" x14ac:dyDescent="0.3">
      <c r="A1030" s="46">
        <v>44930</v>
      </c>
      <c r="B1030" s="1" t="s">
        <v>20</v>
      </c>
      <c r="C1030" s="1" t="s">
        <v>25</v>
      </c>
      <c r="D1030" s="1" t="s">
        <v>21</v>
      </c>
      <c r="E1030" s="1">
        <v>190.55</v>
      </c>
    </row>
    <row r="1031" spans="1:5" x14ac:dyDescent="0.3">
      <c r="A1031" s="46">
        <v>44959</v>
      </c>
      <c r="B1031" s="1" t="s">
        <v>19</v>
      </c>
      <c r="C1031" s="1" t="s">
        <v>2</v>
      </c>
      <c r="D1031" s="1" t="s">
        <v>21</v>
      </c>
      <c r="E1031" s="1">
        <v>389.18</v>
      </c>
    </row>
    <row r="1032" spans="1:5" x14ac:dyDescent="0.3">
      <c r="A1032" s="46">
        <v>44994</v>
      </c>
      <c r="B1032" s="1" t="s">
        <v>59</v>
      </c>
      <c r="C1032" s="1" t="s">
        <v>55</v>
      </c>
      <c r="D1032" s="1" t="s">
        <v>61</v>
      </c>
      <c r="E1032" s="1">
        <v>2603.29</v>
      </c>
    </row>
    <row r="1033" spans="1:5" x14ac:dyDescent="0.3">
      <c r="A1033" s="46">
        <v>45166</v>
      </c>
      <c r="B1033" s="1" t="s">
        <v>59</v>
      </c>
      <c r="C1033" s="1" t="s">
        <v>55</v>
      </c>
      <c r="D1033" s="1" t="s">
        <v>22</v>
      </c>
      <c r="E1033" s="1">
        <v>2276.2800000000002</v>
      </c>
    </row>
    <row r="1034" spans="1:5" x14ac:dyDescent="0.3">
      <c r="A1034" s="46">
        <v>45253</v>
      </c>
      <c r="B1034" s="1" t="s">
        <v>57</v>
      </c>
      <c r="C1034" s="1" t="s">
        <v>2</v>
      </c>
      <c r="D1034" s="1" t="s">
        <v>22</v>
      </c>
      <c r="E1034" s="1">
        <v>2217.4</v>
      </c>
    </row>
    <row r="1035" spans="1:5" x14ac:dyDescent="0.3">
      <c r="A1035" s="46">
        <v>45010</v>
      </c>
      <c r="B1035" s="1" t="s">
        <v>19</v>
      </c>
      <c r="C1035" s="1" t="s">
        <v>25</v>
      </c>
      <c r="D1035" s="1" t="s">
        <v>58</v>
      </c>
      <c r="E1035" s="1">
        <v>1030.9100000000001</v>
      </c>
    </row>
    <row r="1036" spans="1:5" x14ac:dyDescent="0.3">
      <c r="A1036" s="46">
        <v>45142</v>
      </c>
      <c r="B1036" s="1" t="s">
        <v>19</v>
      </c>
      <c r="C1036" s="1" t="s">
        <v>26</v>
      </c>
      <c r="D1036" s="1" t="s">
        <v>22</v>
      </c>
      <c r="E1036" s="1">
        <v>349.01</v>
      </c>
    </row>
    <row r="1037" spans="1:5" x14ac:dyDescent="0.3">
      <c r="A1037" s="46">
        <v>45060</v>
      </c>
      <c r="B1037" s="1" t="s">
        <v>20</v>
      </c>
      <c r="C1037" s="1" t="s">
        <v>25</v>
      </c>
      <c r="D1037" s="1" t="s">
        <v>61</v>
      </c>
      <c r="E1037" s="1">
        <v>380.64</v>
      </c>
    </row>
    <row r="1038" spans="1:5" x14ac:dyDescent="0.3">
      <c r="A1038" s="46">
        <v>45257</v>
      </c>
      <c r="B1038" s="1" t="s">
        <v>18</v>
      </c>
      <c r="C1038" s="1" t="s">
        <v>25</v>
      </c>
      <c r="D1038" s="1" t="s">
        <v>22</v>
      </c>
      <c r="E1038" s="1">
        <v>1454.17</v>
      </c>
    </row>
    <row r="1039" spans="1:5" x14ac:dyDescent="0.3">
      <c r="A1039" s="46">
        <v>45259</v>
      </c>
      <c r="B1039" s="1" t="s">
        <v>19</v>
      </c>
      <c r="C1039" s="1" t="s">
        <v>25</v>
      </c>
      <c r="D1039" s="1" t="s">
        <v>23</v>
      </c>
      <c r="E1039" s="1">
        <v>558.69000000000005</v>
      </c>
    </row>
    <row r="1040" spans="1:5" x14ac:dyDescent="0.3">
      <c r="A1040" s="46">
        <v>45240</v>
      </c>
      <c r="B1040" s="1" t="s">
        <v>19</v>
      </c>
      <c r="C1040" s="1" t="s">
        <v>26</v>
      </c>
      <c r="D1040" s="1" t="s">
        <v>61</v>
      </c>
      <c r="E1040" s="1">
        <v>2045.2</v>
      </c>
    </row>
    <row r="1041" spans="1:5" x14ac:dyDescent="0.3">
      <c r="A1041" s="46">
        <v>45164</v>
      </c>
      <c r="B1041" s="1" t="s">
        <v>18</v>
      </c>
      <c r="C1041" s="1" t="s">
        <v>2</v>
      </c>
      <c r="D1041" s="1" t="s">
        <v>21</v>
      </c>
      <c r="E1041" s="1">
        <v>1094.93</v>
      </c>
    </row>
    <row r="1042" spans="1:5" x14ac:dyDescent="0.3">
      <c r="A1042" s="46">
        <v>45009</v>
      </c>
      <c r="B1042" s="1" t="s">
        <v>59</v>
      </c>
      <c r="C1042" s="1" t="s">
        <v>25</v>
      </c>
      <c r="D1042" s="1" t="s">
        <v>23</v>
      </c>
      <c r="E1042" s="1">
        <v>2111.14</v>
      </c>
    </row>
    <row r="1043" spans="1:5" x14ac:dyDescent="0.3">
      <c r="A1043" s="46">
        <v>45086</v>
      </c>
      <c r="B1043" s="1" t="s">
        <v>20</v>
      </c>
      <c r="C1043" s="1" t="s">
        <v>25</v>
      </c>
      <c r="D1043" s="1" t="s">
        <v>22</v>
      </c>
      <c r="E1043" s="1">
        <v>2284.0500000000002</v>
      </c>
    </row>
    <row r="1044" spans="1:5" x14ac:dyDescent="0.3">
      <c r="A1044" s="46">
        <v>45194</v>
      </c>
      <c r="B1044" s="1" t="s">
        <v>19</v>
      </c>
      <c r="C1044" s="1" t="s">
        <v>55</v>
      </c>
      <c r="D1044" s="1" t="s">
        <v>21</v>
      </c>
      <c r="E1044" s="1">
        <v>706.67</v>
      </c>
    </row>
    <row r="1045" spans="1:5" x14ac:dyDescent="0.3">
      <c r="A1045" s="46">
        <v>44968</v>
      </c>
      <c r="B1045" s="1" t="s">
        <v>20</v>
      </c>
      <c r="C1045" s="1" t="s">
        <v>25</v>
      </c>
      <c r="D1045" s="1" t="s">
        <v>23</v>
      </c>
      <c r="E1045" s="1">
        <v>816.09</v>
      </c>
    </row>
    <row r="1046" spans="1:5" x14ac:dyDescent="0.3">
      <c r="A1046" s="46">
        <v>45048</v>
      </c>
      <c r="B1046" s="1" t="s">
        <v>18</v>
      </c>
      <c r="C1046" s="1" t="s">
        <v>60</v>
      </c>
      <c r="D1046" s="1" t="s">
        <v>22</v>
      </c>
      <c r="E1046" s="1">
        <v>256.45</v>
      </c>
    </row>
    <row r="1047" spans="1:5" x14ac:dyDescent="0.3">
      <c r="A1047" s="46">
        <v>45199</v>
      </c>
      <c r="B1047" s="1" t="s">
        <v>19</v>
      </c>
      <c r="C1047" s="1" t="s">
        <v>55</v>
      </c>
      <c r="D1047" s="1" t="s">
        <v>56</v>
      </c>
      <c r="E1047" s="1">
        <v>2598.21</v>
      </c>
    </row>
    <row r="1048" spans="1:5" x14ac:dyDescent="0.3">
      <c r="A1048" s="46">
        <v>45048</v>
      </c>
      <c r="B1048" s="1" t="s">
        <v>18</v>
      </c>
      <c r="C1048" s="1" t="s">
        <v>60</v>
      </c>
      <c r="D1048" s="1" t="s">
        <v>21</v>
      </c>
      <c r="E1048" s="1">
        <v>659.84</v>
      </c>
    </row>
    <row r="1049" spans="1:5" x14ac:dyDescent="0.3">
      <c r="A1049" s="46">
        <v>44983</v>
      </c>
      <c r="B1049" s="1" t="s">
        <v>18</v>
      </c>
      <c r="C1049" s="1" t="s">
        <v>60</v>
      </c>
      <c r="D1049" s="1" t="s">
        <v>61</v>
      </c>
      <c r="E1049" s="1">
        <v>272.27</v>
      </c>
    </row>
    <row r="1050" spans="1:5" x14ac:dyDescent="0.3">
      <c r="A1050" s="46">
        <v>44958</v>
      </c>
      <c r="B1050" s="1" t="s">
        <v>59</v>
      </c>
      <c r="C1050" s="1" t="s">
        <v>26</v>
      </c>
      <c r="D1050" s="1" t="s">
        <v>58</v>
      </c>
      <c r="E1050" s="1">
        <v>718.64</v>
      </c>
    </row>
    <row r="1051" spans="1:5" x14ac:dyDescent="0.3">
      <c r="A1051" s="46">
        <v>45269</v>
      </c>
      <c r="B1051" s="1" t="s">
        <v>59</v>
      </c>
      <c r="C1051" s="1" t="s">
        <v>2</v>
      </c>
      <c r="D1051" s="1" t="s">
        <v>21</v>
      </c>
      <c r="E1051" s="1">
        <v>1199.96</v>
      </c>
    </row>
    <row r="1052" spans="1:5" x14ac:dyDescent="0.3">
      <c r="A1052" s="46">
        <v>45214</v>
      </c>
      <c r="B1052" s="1" t="s">
        <v>18</v>
      </c>
      <c r="C1052" s="1" t="s">
        <v>26</v>
      </c>
      <c r="D1052" s="1" t="s">
        <v>23</v>
      </c>
      <c r="E1052" s="1">
        <v>2006.6</v>
      </c>
    </row>
    <row r="1053" spans="1:5" x14ac:dyDescent="0.3">
      <c r="A1053" s="46">
        <v>45050</v>
      </c>
      <c r="B1053" s="1" t="s">
        <v>20</v>
      </c>
      <c r="C1053" s="1" t="s">
        <v>25</v>
      </c>
      <c r="D1053" s="1" t="s">
        <v>23</v>
      </c>
      <c r="E1053" s="1">
        <v>2276.0300000000002</v>
      </c>
    </row>
    <row r="1054" spans="1:5" x14ac:dyDescent="0.3">
      <c r="A1054" s="46">
        <v>45178</v>
      </c>
      <c r="B1054" s="1" t="s">
        <v>59</v>
      </c>
      <c r="C1054" s="1" t="s">
        <v>25</v>
      </c>
      <c r="D1054" s="1" t="s">
        <v>23</v>
      </c>
      <c r="E1054" s="1">
        <v>1097.0999999999999</v>
      </c>
    </row>
    <row r="1055" spans="1:5" x14ac:dyDescent="0.3">
      <c r="A1055" s="46">
        <v>45077</v>
      </c>
      <c r="B1055" s="1" t="s">
        <v>20</v>
      </c>
      <c r="C1055" s="1" t="s">
        <v>2</v>
      </c>
      <c r="D1055" s="1" t="s">
        <v>61</v>
      </c>
      <c r="E1055" s="1">
        <v>2334.6999999999998</v>
      </c>
    </row>
    <row r="1056" spans="1:5" x14ac:dyDescent="0.3">
      <c r="A1056" s="46">
        <v>45218</v>
      </c>
      <c r="B1056" s="1" t="s">
        <v>19</v>
      </c>
      <c r="C1056" s="1" t="s">
        <v>55</v>
      </c>
      <c r="D1056" s="1" t="s">
        <v>23</v>
      </c>
      <c r="E1056" s="1">
        <v>1770.78</v>
      </c>
    </row>
    <row r="1057" spans="1:5" x14ac:dyDescent="0.3">
      <c r="A1057" s="46">
        <v>45190</v>
      </c>
      <c r="B1057" s="1" t="s">
        <v>19</v>
      </c>
      <c r="C1057" s="1" t="s">
        <v>2</v>
      </c>
      <c r="D1057" s="1" t="s">
        <v>21</v>
      </c>
      <c r="E1057" s="1">
        <v>2025.81</v>
      </c>
    </row>
    <row r="1058" spans="1:5" x14ac:dyDescent="0.3">
      <c r="A1058" s="46">
        <v>45193</v>
      </c>
      <c r="B1058" s="1" t="s">
        <v>19</v>
      </c>
      <c r="C1058" s="1" t="s">
        <v>55</v>
      </c>
      <c r="D1058" s="1" t="s">
        <v>61</v>
      </c>
      <c r="E1058" s="1">
        <v>1364.34</v>
      </c>
    </row>
    <row r="1059" spans="1:5" x14ac:dyDescent="0.3">
      <c r="A1059" s="46">
        <v>45239</v>
      </c>
      <c r="B1059" s="1" t="s">
        <v>19</v>
      </c>
      <c r="C1059" s="1" t="s">
        <v>60</v>
      </c>
      <c r="D1059" s="1" t="s">
        <v>22</v>
      </c>
      <c r="E1059" s="1">
        <v>297.04000000000002</v>
      </c>
    </row>
    <row r="1060" spans="1:5" x14ac:dyDescent="0.3">
      <c r="A1060" s="46">
        <v>45085</v>
      </c>
      <c r="B1060" s="1" t="s">
        <v>57</v>
      </c>
      <c r="C1060" s="1" t="s">
        <v>2</v>
      </c>
      <c r="D1060" s="1" t="s">
        <v>23</v>
      </c>
      <c r="E1060" s="1">
        <v>2151.4499999999998</v>
      </c>
    </row>
    <row r="1061" spans="1:5" x14ac:dyDescent="0.3">
      <c r="A1061" s="46">
        <v>45085</v>
      </c>
      <c r="B1061" s="1" t="s">
        <v>57</v>
      </c>
      <c r="C1061" s="1" t="s">
        <v>25</v>
      </c>
      <c r="D1061" s="1" t="s">
        <v>22</v>
      </c>
      <c r="E1061" s="1">
        <v>1487.19</v>
      </c>
    </row>
    <row r="1062" spans="1:5" x14ac:dyDescent="0.3">
      <c r="A1062" s="46">
        <v>45029</v>
      </c>
      <c r="B1062" s="1" t="s">
        <v>20</v>
      </c>
      <c r="C1062" s="1" t="s">
        <v>55</v>
      </c>
      <c r="D1062" s="1" t="s">
        <v>58</v>
      </c>
      <c r="E1062" s="1">
        <v>342.61</v>
      </c>
    </row>
    <row r="1063" spans="1:5" x14ac:dyDescent="0.3">
      <c r="A1063" s="46">
        <v>44949</v>
      </c>
      <c r="B1063" s="1" t="s">
        <v>18</v>
      </c>
      <c r="C1063" s="1" t="s">
        <v>60</v>
      </c>
      <c r="D1063" s="1" t="s">
        <v>21</v>
      </c>
      <c r="E1063" s="1">
        <v>578.85</v>
      </c>
    </row>
    <row r="1064" spans="1:5" x14ac:dyDescent="0.3">
      <c r="A1064" s="46">
        <v>44969</v>
      </c>
      <c r="B1064" s="1" t="s">
        <v>19</v>
      </c>
      <c r="C1064" s="1" t="s">
        <v>25</v>
      </c>
      <c r="D1064" s="1" t="s">
        <v>23</v>
      </c>
      <c r="E1064" s="1">
        <v>1709.19</v>
      </c>
    </row>
    <row r="1065" spans="1:5" x14ac:dyDescent="0.3">
      <c r="A1065" s="46">
        <v>44955</v>
      </c>
      <c r="B1065" s="1" t="s">
        <v>19</v>
      </c>
      <c r="C1065" s="1" t="s">
        <v>26</v>
      </c>
      <c r="D1065" s="1" t="s">
        <v>61</v>
      </c>
      <c r="E1065" s="1">
        <v>1808.39</v>
      </c>
    </row>
    <row r="1066" spans="1:5" x14ac:dyDescent="0.3">
      <c r="A1066" s="46">
        <v>45043</v>
      </c>
      <c r="B1066" s="1" t="s">
        <v>20</v>
      </c>
      <c r="C1066" s="1" t="s">
        <v>55</v>
      </c>
      <c r="D1066" s="1" t="s">
        <v>61</v>
      </c>
      <c r="E1066" s="1">
        <v>782.65</v>
      </c>
    </row>
    <row r="1067" spans="1:5" x14ac:dyDescent="0.3">
      <c r="A1067" s="46">
        <v>45145</v>
      </c>
      <c r="B1067" s="1" t="s">
        <v>18</v>
      </c>
      <c r="C1067" s="1" t="s">
        <v>60</v>
      </c>
      <c r="D1067" s="1" t="s">
        <v>22</v>
      </c>
      <c r="E1067" s="1">
        <v>82.52</v>
      </c>
    </row>
    <row r="1068" spans="1:5" x14ac:dyDescent="0.3">
      <c r="A1068" s="46">
        <v>45071</v>
      </c>
      <c r="B1068" s="1" t="s">
        <v>59</v>
      </c>
      <c r="C1068" s="1" t="s">
        <v>26</v>
      </c>
      <c r="D1068" s="1" t="s">
        <v>23</v>
      </c>
      <c r="E1068" s="1">
        <v>1166.1300000000001</v>
      </c>
    </row>
    <row r="1069" spans="1:5" x14ac:dyDescent="0.3">
      <c r="A1069" s="46">
        <v>44938</v>
      </c>
      <c r="B1069" s="1" t="s">
        <v>18</v>
      </c>
      <c r="C1069" s="1" t="s">
        <v>60</v>
      </c>
      <c r="D1069" s="1" t="s">
        <v>21</v>
      </c>
      <c r="E1069" s="1">
        <v>1002.15</v>
      </c>
    </row>
    <row r="1070" spans="1:5" x14ac:dyDescent="0.3">
      <c r="A1070" s="46">
        <v>45187</v>
      </c>
      <c r="B1070" s="1" t="s">
        <v>19</v>
      </c>
      <c r="C1070" s="1" t="s">
        <v>2</v>
      </c>
      <c r="D1070" s="1" t="s">
        <v>61</v>
      </c>
      <c r="E1070" s="1">
        <v>1094.1199999999999</v>
      </c>
    </row>
    <row r="1071" spans="1:5" x14ac:dyDescent="0.3">
      <c r="A1071" s="46">
        <v>44965</v>
      </c>
      <c r="B1071" s="1" t="s">
        <v>20</v>
      </c>
      <c r="C1071" s="1" t="s">
        <v>26</v>
      </c>
      <c r="D1071" s="1" t="s">
        <v>23</v>
      </c>
      <c r="E1071" s="1">
        <v>911.23</v>
      </c>
    </row>
    <row r="1072" spans="1:5" x14ac:dyDescent="0.3">
      <c r="A1072" s="46">
        <v>45289</v>
      </c>
      <c r="B1072" s="1" t="s">
        <v>57</v>
      </c>
      <c r="C1072" s="1" t="s">
        <v>25</v>
      </c>
      <c r="D1072" s="1" t="s">
        <v>58</v>
      </c>
      <c r="E1072" s="1">
        <v>472.38</v>
      </c>
    </row>
    <row r="1073" spans="1:5" x14ac:dyDescent="0.3">
      <c r="A1073" s="46">
        <v>45289</v>
      </c>
      <c r="B1073" s="1" t="s">
        <v>59</v>
      </c>
      <c r="C1073" s="1" t="s">
        <v>2</v>
      </c>
      <c r="D1073" s="1" t="s">
        <v>23</v>
      </c>
      <c r="E1073" s="1">
        <v>729.04</v>
      </c>
    </row>
    <row r="1074" spans="1:5" x14ac:dyDescent="0.3">
      <c r="A1074" s="46">
        <v>45167</v>
      </c>
      <c r="B1074" s="1" t="s">
        <v>57</v>
      </c>
      <c r="C1074" s="1" t="s">
        <v>60</v>
      </c>
      <c r="D1074" s="1" t="s">
        <v>21</v>
      </c>
      <c r="E1074" s="1">
        <v>139.11000000000001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EA5B-9248-42FA-8E2F-B8E1AC82178F}">
  <sheetPr>
    <tabColor rgb="FFFFFF00"/>
  </sheetPr>
  <dimension ref="A1:M1074"/>
  <sheetViews>
    <sheetView workbookViewId="0">
      <selection activeCell="F3" sqref="F3"/>
    </sheetView>
  </sheetViews>
  <sheetFormatPr defaultRowHeight="14.4" x14ac:dyDescent="0.3"/>
  <cols>
    <col min="1" max="1" width="13.6640625" customWidth="1"/>
    <col min="2" max="2" width="11.6640625" customWidth="1"/>
    <col min="3" max="3" width="20.109375" customWidth="1"/>
    <col min="4" max="4" width="29.44140625" customWidth="1"/>
    <col min="5" max="5" width="9.5546875" bestFit="1" customWidth="1"/>
    <col min="7" max="7" width="21.109375" bestFit="1" customWidth="1"/>
    <col min="8" max="12" width="11.109375" bestFit="1" customWidth="1"/>
    <col min="13" max="13" width="12.6640625" bestFit="1" customWidth="1"/>
  </cols>
  <sheetData>
    <row r="1" spans="1:13" ht="25.8" x14ac:dyDescent="0.5">
      <c r="A1" s="54" t="s">
        <v>93</v>
      </c>
      <c r="B1" s="54"/>
      <c r="C1" s="54"/>
      <c r="D1" s="54"/>
      <c r="E1" s="54"/>
      <c r="F1" s="54"/>
      <c r="G1" s="54"/>
    </row>
    <row r="2" spans="1:13" x14ac:dyDescent="0.3">
      <c r="A2" s="16" t="s">
        <v>28</v>
      </c>
      <c r="B2" s="16" t="s">
        <v>97</v>
      </c>
      <c r="C2" s="16"/>
      <c r="D2" s="16"/>
      <c r="E2" s="16"/>
      <c r="F2" s="16"/>
      <c r="G2" s="16"/>
      <c r="H2" s="17"/>
    </row>
    <row r="5" spans="1:13" x14ac:dyDescent="0.3">
      <c r="A5" s="48" t="s">
        <v>1</v>
      </c>
      <c r="B5" s="48" t="s">
        <v>14</v>
      </c>
      <c r="C5" s="48" t="s">
        <v>15</v>
      </c>
      <c r="D5" s="48" t="s">
        <v>16</v>
      </c>
      <c r="E5" s="48" t="s">
        <v>17</v>
      </c>
    </row>
    <row r="6" spans="1:13" x14ac:dyDescent="0.3">
      <c r="A6" s="46">
        <v>45112</v>
      </c>
      <c r="B6" s="1" t="s">
        <v>19</v>
      </c>
      <c r="C6" s="1" t="s">
        <v>55</v>
      </c>
      <c r="D6" s="1" t="s">
        <v>56</v>
      </c>
      <c r="E6" s="1">
        <v>230.95</v>
      </c>
    </row>
    <row r="7" spans="1:13" x14ac:dyDescent="0.3">
      <c r="A7" s="46">
        <v>44841</v>
      </c>
      <c r="B7" s="1" t="s">
        <v>19</v>
      </c>
      <c r="C7" s="1" t="s">
        <v>55</v>
      </c>
      <c r="D7" s="1" t="s">
        <v>22</v>
      </c>
      <c r="E7" s="1">
        <v>88.27</v>
      </c>
    </row>
    <row r="8" spans="1:13" x14ac:dyDescent="0.3">
      <c r="A8" s="46">
        <v>44986</v>
      </c>
      <c r="B8" s="1" t="s">
        <v>20</v>
      </c>
      <c r="C8" s="1" t="s">
        <v>25</v>
      </c>
      <c r="D8" s="1" t="s">
        <v>22</v>
      </c>
      <c r="E8" s="1">
        <v>93.31</v>
      </c>
    </row>
    <row r="9" spans="1:13" x14ac:dyDescent="0.3">
      <c r="A9" s="46">
        <v>44979</v>
      </c>
      <c r="B9" s="1" t="s">
        <v>57</v>
      </c>
      <c r="C9" s="1" t="s">
        <v>26</v>
      </c>
      <c r="D9" s="1" t="s">
        <v>22</v>
      </c>
      <c r="E9" s="1">
        <v>233.83</v>
      </c>
    </row>
    <row r="10" spans="1:13" x14ac:dyDescent="0.3">
      <c r="A10" s="46">
        <v>44806</v>
      </c>
      <c r="B10" s="1" t="s">
        <v>20</v>
      </c>
      <c r="C10" s="1" t="s">
        <v>25</v>
      </c>
      <c r="D10" s="1" t="s">
        <v>58</v>
      </c>
      <c r="E10" s="1">
        <v>197.36</v>
      </c>
    </row>
    <row r="11" spans="1:13" x14ac:dyDescent="0.3">
      <c r="A11" s="46">
        <v>44922</v>
      </c>
      <c r="B11" s="1" t="s">
        <v>59</v>
      </c>
      <c r="C11" s="1" t="s">
        <v>25</v>
      </c>
      <c r="D11" s="1" t="s">
        <v>21</v>
      </c>
      <c r="E11" s="1">
        <v>72.67</v>
      </c>
      <c r="G11" s="49" t="s">
        <v>51</v>
      </c>
      <c r="H11" s="49" t="s">
        <v>14</v>
      </c>
    </row>
    <row r="12" spans="1:13" x14ac:dyDescent="0.3">
      <c r="A12" s="46">
        <v>45000</v>
      </c>
      <c r="B12" s="1" t="s">
        <v>19</v>
      </c>
      <c r="C12" s="1" t="s">
        <v>25</v>
      </c>
      <c r="D12" s="1" t="s">
        <v>23</v>
      </c>
      <c r="E12" s="1">
        <v>77.55</v>
      </c>
      <c r="G12" s="49" t="s">
        <v>16</v>
      </c>
      <c r="H12" t="s">
        <v>19</v>
      </c>
      <c r="I12" t="s">
        <v>57</v>
      </c>
      <c r="J12" t="s">
        <v>18</v>
      </c>
      <c r="K12" t="s">
        <v>20</v>
      </c>
      <c r="L12" t="s">
        <v>59</v>
      </c>
      <c r="M12" t="s">
        <v>49</v>
      </c>
    </row>
    <row r="13" spans="1:13" x14ac:dyDescent="0.3">
      <c r="A13" s="46">
        <v>44821</v>
      </c>
      <c r="B13" s="1" t="s">
        <v>18</v>
      </c>
      <c r="C13" s="1" t="s">
        <v>60</v>
      </c>
      <c r="D13" s="1" t="s">
        <v>56</v>
      </c>
      <c r="E13" s="1">
        <v>100.98</v>
      </c>
      <c r="G13" t="s">
        <v>23</v>
      </c>
      <c r="H13" s="45">
        <v>66879.289999999994</v>
      </c>
      <c r="I13" s="45">
        <v>51685.429999999993</v>
      </c>
      <c r="J13" s="45">
        <v>68882.429999999993</v>
      </c>
      <c r="K13" s="45">
        <v>57888.340000000004</v>
      </c>
      <c r="L13" s="45">
        <v>64433.83</v>
      </c>
      <c r="M13" s="45">
        <v>309769.31999999995</v>
      </c>
    </row>
    <row r="14" spans="1:13" x14ac:dyDescent="0.3">
      <c r="A14" s="46">
        <v>44903</v>
      </c>
      <c r="B14" s="1" t="s">
        <v>18</v>
      </c>
      <c r="C14" s="1" t="s">
        <v>25</v>
      </c>
      <c r="D14" s="1" t="s">
        <v>23</v>
      </c>
      <c r="E14" s="1">
        <v>291.98</v>
      </c>
      <c r="G14" t="s">
        <v>22</v>
      </c>
      <c r="H14" s="45">
        <v>55034.270000000004</v>
      </c>
      <c r="I14" s="45">
        <v>56343.450000000004</v>
      </c>
      <c r="J14" s="45">
        <v>51423.619999999995</v>
      </c>
      <c r="K14" s="45">
        <v>68403.679999999993</v>
      </c>
      <c r="L14" s="45">
        <v>74925.759999999995</v>
      </c>
      <c r="M14" s="45">
        <v>306130.77999999997</v>
      </c>
    </row>
    <row r="15" spans="1:13" x14ac:dyDescent="0.3">
      <c r="A15" s="46">
        <v>44860</v>
      </c>
      <c r="B15" s="1" t="s">
        <v>57</v>
      </c>
      <c r="C15" s="1" t="s">
        <v>2</v>
      </c>
      <c r="D15" s="1" t="s">
        <v>61</v>
      </c>
      <c r="E15" s="1">
        <v>254.87</v>
      </c>
      <c r="G15" t="s">
        <v>21</v>
      </c>
      <c r="H15" s="45">
        <v>66141.73</v>
      </c>
      <c r="I15" s="45">
        <v>54423.569999999992</v>
      </c>
      <c r="J15" s="45">
        <v>44945.339999999989</v>
      </c>
      <c r="K15" s="45">
        <v>49296.46</v>
      </c>
      <c r="L15" s="45">
        <v>49117.580000000009</v>
      </c>
      <c r="M15" s="45">
        <v>263924.68</v>
      </c>
    </row>
    <row r="16" spans="1:13" x14ac:dyDescent="0.3">
      <c r="A16" s="46">
        <v>44939</v>
      </c>
      <c r="B16" s="1" t="s">
        <v>20</v>
      </c>
      <c r="C16" s="1" t="s">
        <v>25</v>
      </c>
      <c r="D16" s="1" t="s">
        <v>22</v>
      </c>
      <c r="E16" s="1">
        <v>272.04000000000002</v>
      </c>
      <c r="G16" t="s">
        <v>58</v>
      </c>
      <c r="H16" s="45">
        <v>32941.99</v>
      </c>
      <c r="I16" s="45">
        <v>20011.739999999998</v>
      </c>
      <c r="J16" s="45">
        <v>25411.230000000003</v>
      </c>
      <c r="K16" s="45">
        <v>21449.779999999995</v>
      </c>
      <c r="L16" s="45">
        <v>24665.099999999995</v>
      </c>
      <c r="M16" s="45">
        <v>124479.83999999998</v>
      </c>
    </row>
    <row r="17" spans="1:13" x14ac:dyDescent="0.3">
      <c r="A17" s="46">
        <v>44915</v>
      </c>
      <c r="B17" s="1" t="s">
        <v>19</v>
      </c>
      <c r="C17" s="1" t="s">
        <v>26</v>
      </c>
      <c r="D17" s="1" t="s">
        <v>21</v>
      </c>
      <c r="E17" s="1">
        <v>196.26</v>
      </c>
      <c r="G17" t="s">
        <v>61</v>
      </c>
      <c r="H17" s="45">
        <v>49057.459999999992</v>
      </c>
      <c r="I17" s="45">
        <v>54129.80000000001</v>
      </c>
      <c r="J17" s="45">
        <v>58730.889999999992</v>
      </c>
      <c r="K17" s="45">
        <v>48969.05999999999</v>
      </c>
      <c r="L17" s="45">
        <v>77513.99000000002</v>
      </c>
      <c r="M17" s="45">
        <v>288401.2</v>
      </c>
    </row>
    <row r="18" spans="1:13" x14ac:dyDescent="0.3">
      <c r="A18" s="46">
        <v>45063</v>
      </c>
      <c r="B18" s="1" t="s">
        <v>57</v>
      </c>
      <c r="C18" s="1" t="s">
        <v>2</v>
      </c>
      <c r="D18" s="1" t="s">
        <v>23</v>
      </c>
      <c r="E18" s="1">
        <v>112.59</v>
      </c>
      <c r="G18" t="s">
        <v>56</v>
      </c>
      <c r="H18" s="45">
        <v>43134.26</v>
      </c>
      <c r="I18" s="45">
        <v>42090.710000000006</v>
      </c>
      <c r="J18" s="45">
        <v>19057.11</v>
      </c>
      <c r="K18" s="45">
        <v>39101.570000000007</v>
      </c>
      <c r="L18" s="45">
        <v>24316.86</v>
      </c>
      <c r="M18" s="45">
        <v>167700.51</v>
      </c>
    </row>
    <row r="19" spans="1:13" x14ac:dyDescent="0.3">
      <c r="A19" s="46">
        <v>45062</v>
      </c>
      <c r="B19" s="1" t="s">
        <v>18</v>
      </c>
      <c r="C19" s="1" t="s">
        <v>2</v>
      </c>
      <c r="D19" s="1" t="s">
        <v>21</v>
      </c>
      <c r="E19" s="1">
        <v>196.3</v>
      </c>
      <c r="G19" t="s">
        <v>49</v>
      </c>
      <c r="H19" s="45">
        <v>313189</v>
      </c>
      <c r="I19" s="45">
        <v>278684.7</v>
      </c>
      <c r="J19" s="45">
        <v>268450.62</v>
      </c>
      <c r="K19" s="45">
        <v>285108.89</v>
      </c>
      <c r="L19" s="45">
        <v>314973.12</v>
      </c>
      <c r="M19" s="45">
        <v>1460406.3299999998</v>
      </c>
    </row>
    <row r="20" spans="1:13" x14ac:dyDescent="0.3">
      <c r="A20" s="46">
        <v>45063</v>
      </c>
      <c r="B20" s="1" t="s">
        <v>59</v>
      </c>
      <c r="C20" s="1" t="s">
        <v>60</v>
      </c>
      <c r="D20" s="1" t="s">
        <v>58</v>
      </c>
      <c r="E20" s="1">
        <v>287.12</v>
      </c>
    </row>
    <row r="21" spans="1:13" x14ac:dyDescent="0.3">
      <c r="A21" s="46">
        <v>44855</v>
      </c>
      <c r="B21" s="1" t="s">
        <v>59</v>
      </c>
      <c r="C21" s="1" t="s">
        <v>26</v>
      </c>
      <c r="D21" s="1" t="s">
        <v>58</v>
      </c>
      <c r="E21" s="1">
        <v>133.05000000000001</v>
      </c>
    </row>
    <row r="22" spans="1:13" x14ac:dyDescent="0.3">
      <c r="A22" s="46">
        <v>45116</v>
      </c>
      <c r="B22" s="1" t="s">
        <v>59</v>
      </c>
      <c r="C22" s="1" t="s">
        <v>2</v>
      </c>
      <c r="D22" s="1" t="s">
        <v>23</v>
      </c>
      <c r="E22" s="1">
        <v>137.51</v>
      </c>
    </row>
    <row r="23" spans="1:13" x14ac:dyDescent="0.3">
      <c r="A23" s="46">
        <v>45109</v>
      </c>
      <c r="B23" s="1" t="s">
        <v>18</v>
      </c>
      <c r="C23" s="1" t="s">
        <v>25</v>
      </c>
      <c r="D23" s="1" t="s">
        <v>21</v>
      </c>
      <c r="E23" s="1">
        <v>129</v>
      </c>
    </row>
    <row r="24" spans="1:13" x14ac:dyDescent="0.3">
      <c r="A24" s="46">
        <v>45031</v>
      </c>
      <c r="B24" s="1" t="s">
        <v>19</v>
      </c>
      <c r="C24" s="1" t="s">
        <v>25</v>
      </c>
      <c r="D24" s="1" t="s">
        <v>56</v>
      </c>
      <c r="E24" s="1">
        <v>266.74</v>
      </c>
    </row>
    <row r="25" spans="1:13" x14ac:dyDescent="0.3">
      <c r="A25" s="46">
        <v>45036</v>
      </c>
      <c r="B25" s="1" t="s">
        <v>19</v>
      </c>
      <c r="C25" s="1" t="s">
        <v>2</v>
      </c>
      <c r="D25" s="1" t="s">
        <v>21</v>
      </c>
      <c r="E25" s="1">
        <v>190.62</v>
      </c>
    </row>
    <row r="26" spans="1:13" x14ac:dyDescent="0.3">
      <c r="A26" s="46">
        <v>45109</v>
      </c>
      <c r="B26" s="1" t="s">
        <v>19</v>
      </c>
      <c r="C26" s="1" t="s">
        <v>60</v>
      </c>
      <c r="D26" s="1" t="s">
        <v>22</v>
      </c>
      <c r="E26" s="1">
        <v>163.83000000000001</v>
      </c>
    </row>
    <row r="27" spans="1:13" x14ac:dyDescent="0.3">
      <c r="A27" s="46">
        <v>44910</v>
      </c>
      <c r="B27" s="1" t="s">
        <v>19</v>
      </c>
      <c r="C27" s="1" t="s">
        <v>25</v>
      </c>
      <c r="D27" s="1" t="s">
        <v>23</v>
      </c>
      <c r="E27" s="1">
        <v>78.59</v>
      </c>
    </row>
    <row r="28" spans="1:13" x14ac:dyDescent="0.3">
      <c r="A28" s="46">
        <v>44927</v>
      </c>
      <c r="B28" s="1" t="s">
        <v>20</v>
      </c>
      <c r="C28" s="1" t="s">
        <v>2</v>
      </c>
      <c r="D28" s="1" t="s">
        <v>58</v>
      </c>
      <c r="E28" s="1">
        <v>170.26</v>
      </c>
    </row>
    <row r="29" spans="1:13" x14ac:dyDescent="0.3">
      <c r="A29" s="46">
        <v>44921</v>
      </c>
      <c r="B29" s="1" t="s">
        <v>57</v>
      </c>
      <c r="C29" s="1" t="s">
        <v>60</v>
      </c>
      <c r="D29" s="1" t="s">
        <v>23</v>
      </c>
      <c r="E29" s="1">
        <v>210.55</v>
      </c>
    </row>
    <row r="30" spans="1:13" x14ac:dyDescent="0.3">
      <c r="A30" s="46">
        <v>44941</v>
      </c>
      <c r="B30" s="1" t="s">
        <v>59</v>
      </c>
      <c r="C30" s="1" t="s">
        <v>60</v>
      </c>
      <c r="D30" s="1" t="s">
        <v>61</v>
      </c>
      <c r="E30" s="1">
        <v>92.76</v>
      </c>
    </row>
    <row r="31" spans="1:13" x14ac:dyDescent="0.3">
      <c r="A31" s="46">
        <v>45150</v>
      </c>
      <c r="B31" s="1" t="s">
        <v>57</v>
      </c>
      <c r="C31" s="1" t="s">
        <v>60</v>
      </c>
      <c r="D31" s="1" t="s">
        <v>56</v>
      </c>
      <c r="E31" s="1">
        <v>289.64999999999998</v>
      </c>
    </row>
    <row r="32" spans="1:13" x14ac:dyDescent="0.3">
      <c r="A32" s="46">
        <v>44948</v>
      </c>
      <c r="B32" s="1" t="s">
        <v>20</v>
      </c>
      <c r="C32" s="1" t="s">
        <v>55</v>
      </c>
      <c r="D32" s="1" t="s">
        <v>61</v>
      </c>
      <c r="E32" s="1">
        <v>268.52999999999997</v>
      </c>
    </row>
    <row r="33" spans="1:5" x14ac:dyDescent="0.3">
      <c r="A33" s="46">
        <v>44958</v>
      </c>
      <c r="B33" s="1" t="s">
        <v>57</v>
      </c>
      <c r="C33" s="1" t="s">
        <v>55</v>
      </c>
      <c r="D33" s="1" t="s">
        <v>58</v>
      </c>
      <c r="E33" s="1">
        <v>109.05</v>
      </c>
    </row>
    <row r="34" spans="1:5" x14ac:dyDescent="0.3">
      <c r="A34" s="46">
        <v>45020</v>
      </c>
      <c r="B34" s="1" t="s">
        <v>18</v>
      </c>
      <c r="C34" s="1" t="s">
        <v>25</v>
      </c>
      <c r="D34" s="1" t="s">
        <v>56</v>
      </c>
      <c r="E34" s="1">
        <v>151.74</v>
      </c>
    </row>
    <row r="35" spans="1:5" x14ac:dyDescent="0.3">
      <c r="A35" s="46">
        <v>44852</v>
      </c>
      <c r="B35" s="1" t="s">
        <v>59</v>
      </c>
      <c r="C35" s="1" t="s">
        <v>55</v>
      </c>
      <c r="D35" s="1" t="s">
        <v>23</v>
      </c>
      <c r="E35" s="1">
        <v>204.19</v>
      </c>
    </row>
    <row r="36" spans="1:5" x14ac:dyDescent="0.3">
      <c r="A36" s="46">
        <v>44848</v>
      </c>
      <c r="B36" s="1" t="s">
        <v>59</v>
      </c>
      <c r="C36" s="1" t="s">
        <v>2</v>
      </c>
      <c r="D36" s="1" t="s">
        <v>23</v>
      </c>
      <c r="E36" s="1">
        <v>122.52</v>
      </c>
    </row>
    <row r="37" spans="1:5" x14ac:dyDescent="0.3">
      <c r="A37" s="46">
        <v>45041</v>
      </c>
      <c r="B37" s="1" t="s">
        <v>59</v>
      </c>
      <c r="C37" s="1" t="s">
        <v>26</v>
      </c>
      <c r="D37" s="1" t="s">
        <v>23</v>
      </c>
      <c r="E37" s="1">
        <v>135.58000000000001</v>
      </c>
    </row>
    <row r="38" spans="1:5" x14ac:dyDescent="0.3">
      <c r="A38" s="46">
        <v>45016</v>
      </c>
      <c r="B38" s="1" t="s">
        <v>59</v>
      </c>
      <c r="C38" s="1" t="s">
        <v>60</v>
      </c>
      <c r="D38" s="1" t="s">
        <v>58</v>
      </c>
      <c r="E38" s="1">
        <v>90.61</v>
      </c>
    </row>
    <row r="39" spans="1:5" x14ac:dyDescent="0.3">
      <c r="A39" s="46">
        <v>44869</v>
      </c>
      <c r="B39" s="1" t="s">
        <v>59</v>
      </c>
      <c r="C39" s="1" t="s">
        <v>26</v>
      </c>
      <c r="D39" s="1" t="s">
        <v>21</v>
      </c>
      <c r="E39" s="1">
        <v>299.83</v>
      </c>
    </row>
    <row r="40" spans="1:5" x14ac:dyDescent="0.3">
      <c r="A40" s="46">
        <v>44975</v>
      </c>
      <c r="B40" s="1" t="s">
        <v>57</v>
      </c>
      <c r="C40" s="1" t="s">
        <v>55</v>
      </c>
      <c r="D40" s="1" t="s">
        <v>56</v>
      </c>
      <c r="E40" s="1">
        <v>73.099999999999994</v>
      </c>
    </row>
    <row r="41" spans="1:5" x14ac:dyDescent="0.3">
      <c r="A41" s="46">
        <v>44947</v>
      </c>
      <c r="B41" s="1" t="s">
        <v>20</v>
      </c>
      <c r="C41" s="1" t="s">
        <v>2</v>
      </c>
      <c r="D41" s="1" t="s">
        <v>56</v>
      </c>
      <c r="E41" s="1">
        <v>145.93</v>
      </c>
    </row>
    <row r="42" spans="1:5" x14ac:dyDescent="0.3">
      <c r="A42" s="46">
        <v>44999</v>
      </c>
      <c r="B42" s="1" t="s">
        <v>18</v>
      </c>
      <c r="C42" s="1" t="s">
        <v>60</v>
      </c>
      <c r="D42" s="1" t="s">
        <v>22</v>
      </c>
      <c r="E42" s="1">
        <v>272.29000000000002</v>
      </c>
    </row>
    <row r="43" spans="1:5" x14ac:dyDescent="0.3">
      <c r="A43" s="46">
        <v>45152</v>
      </c>
      <c r="B43" s="1" t="s">
        <v>59</v>
      </c>
      <c r="C43" s="1" t="s">
        <v>25</v>
      </c>
      <c r="D43" s="1" t="s">
        <v>58</v>
      </c>
      <c r="E43" s="1">
        <v>1989.79</v>
      </c>
    </row>
    <row r="44" spans="1:5" x14ac:dyDescent="0.3">
      <c r="A44" s="46">
        <v>44888</v>
      </c>
      <c r="B44" s="1" t="s">
        <v>19</v>
      </c>
      <c r="C44" s="1" t="s">
        <v>25</v>
      </c>
      <c r="D44" s="1" t="s">
        <v>56</v>
      </c>
      <c r="E44" s="1">
        <v>1882.76</v>
      </c>
    </row>
    <row r="45" spans="1:5" x14ac:dyDescent="0.3">
      <c r="A45" s="46">
        <v>44832</v>
      </c>
      <c r="B45" s="1" t="s">
        <v>59</v>
      </c>
      <c r="C45" s="1" t="s">
        <v>60</v>
      </c>
      <c r="D45" s="1" t="s">
        <v>23</v>
      </c>
      <c r="E45" s="1">
        <v>534.78</v>
      </c>
    </row>
    <row r="46" spans="1:5" x14ac:dyDescent="0.3">
      <c r="A46" s="46">
        <v>45134</v>
      </c>
      <c r="B46" s="1" t="s">
        <v>57</v>
      </c>
      <c r="C46" s="1" t="s">
        <v>55</v>
      </c>
      <c r="D46" s="1" t="s">
        <v>23</v>
      </c>
      <c r="E46" s="1">
        <v>1207.54</v>
      </c>
    </row>
    <row r="47" spans="1:5" x14ac:dyDescent="0.3">
      <c r="A47" s="46">
        <v>44774</v>
      </c>
      <c r="B47" s="1" t="s">
        <v>57</v>
      </c>
      <c r="C47" s="1" t="s">
        <v>25</v>
      </c>
      <c r="D47" s="1" t="s">
        <v>56</v>
      </c>
      <c r="E47" s="1">
        <v>438.69</v>
      </c>
    </row>
    <row r="48" spans="1:5" x14ac:dyDescent="0.3">
      <c r="A48" s="46">
        <v>45138</v>
      </c>
      <c r="B48" s="1" t="s">
        <v>59</v>
      </c>
      <c r="C48" s="1" t="s">
        <v>60</v>
      </c>
      <c r="D48" s="1" t="s">
        <v>23</v>
      </c>
      <c r="E48" s="1">
        <v>2180.37</v>
      </c>
    </row>
    <row r="49" spans="1:5" x14ac:dyDescent="0.3">
      <c r="A49" s="46">
        <v>45035</v>
      </c>
      <c r="B49" s="1" t="s">
        <v>59</v>
      </c>
      <c r="C49" s="1" t="s">
        <v>2</v>
      </c>
      <c r="D49" s="1" t="s">
        <v>23</v>
      </c>
      <c r="E49" s="1">
        <v>858.37</v>
      </c>
    </row>
    <row r="50" spans="1:5" x14ac:dyDescent="0.3">
      <c r="A50" s="46">
        <v>45058</v>
      </c>
      <c r="B50" s="1" t="s">
        <v>18</v>
      </c>
      <c r="C50" s="1" t="s">
        <v>60</v>
      </c>
      <c r="D50" s="1" t="s">
        <v>21</v>
      </c>
      <c r="E50" s="1">
        <v>2029.89</v>
      </c>
    </row>
    <row r="51" spans="1:5" x14ac:dyDescent="0.3">
      <c r="A51" s="46">
        <v>44775</v>
      </c>
      <c r="B51" s="1" t="s">
        <v>59</v>
      </c>
      <c r="C51" s="1" t="s">
        <v>26</v>
      </c>
      <c r="D51" s="1" t="s">
        <v>22</v>
      </c>
      <c r="E51" s="1">
        <v>1502.59</v>
      </c>
    </row>
    <row r="52" spans="1:5" x14ac:dyDescent="0.3">
      <c r="A52" s="46">
        <v>44950</v>
      </c>
      <c r="B52" s="1" t="s">
        <v>57</v>
      </c>
      <c r="C52" s="1" t="s">
        <v>2</v>
      </c>
      <c r="D52" s="1" t="s">
        <v>61</v>
      </c>
      <c r="E52" s="1">
        <v>170.39</v>
      </c>
    </row>
    <row r="53" spans="1:5" x14ac:dyDescent="0.3">
      <c r="A53" s="46">
        <v>45027</v>
      </c>
      <c r="B53" s="1" t="s">
        <v>19</v>
      </c>
      <c r="C53" s="1" t="s">
        <v>2</v>
      </c>
      <c r="D53" s="1" t="s">
        <v>21</v>
      </c>
      <c r="E53" s="1">
        <v>1657.66</v>
      </c>
    </row>
    <row r="54" spans="1:5" x14ac:dyDescent="0.3">
      <c r="A54" s="46">
        <v>45002</v>
      </c>
      <c r="B54" s="1" t="s">
        <v>19</v>
      </c>
      <c r="C54" s="1" t="s">
        <v>26</v>
      </c>
      <c r="D54" s="1" t="s">
        <v>23</v>
      </c>
      <c r="E54" s="1">
        <v>1525.05</v>
      </c>
    </row>
    <row r="55" spans="1:5" x14ac:dyDescent="0.3">
      <c r="A55" s="46">
        <v>44970</v>
      </c>
      <c r="B55" s="1" t="s">
        <v>20</v>
      </c>
      <c r="C55" s="1" t="s">
        <v>55</v>
      </c>
      <c r="D55" s="1" t="s">
        <v>56</v>
      </c>
      <c r="E55" s="1">
        <v>616.51</v>
      </c>
    </row>
    <row r="56" spans="1:5" x14ac:dyDescent="0.3">
      <c r="A56" s="46">
        <v>45148</v>
      </c>
      <c r="B56" s="1" t="s">
        <v>57</v>
      </c>
      <c r="C56" s="1" t="s">
        <v>55</v>
      </c>
      <c r="D56" s="1" t="s">
        <v>58</v>
      </c>
      <c r="E56" s="1">
        <v>166.26</v>
      </c>
    </row>
    <row r="57" spans="1:5" x14ac:dyDescent="0.3">
      <c r="A57" s="46">
        <v>44957</v>
      </c>
      <c r="B57" s="1" t="s">
        <v>19</v>
      </c>
      <c r="C57" s="1" t="s">
        <v>55</v>
      </c>
      <c r="D57" s="1" t="s">
        <v>61</v>
      </c>
      <c r="E57" s="1">
        <v>2332.5300000000002</v>
      </c>
    </row>
    <row r="58" spans="1:5" x14ac:dyDescent="0.3">
      <c r="A58" s="46">
        <v>45093</v>
      </c>
      <c r="B58" s="1" t="s">
        <v>20</v>
      </c>
      <c r="C58" s="1" t="s">
        <v>26</v>
      </c>
      <c r="D58" s="1" t="s">
        <v>61</v>
      </c>
      <c r="E58" s="1">
        <v>2656.86</v>
      </c>
    </row>
    <row r="59" spans="1:5" x14ac:dyDescent="0.3">
      <c r="A59" s="46">
        <v>44863</v>
      </c>
      <c r="B59" s="1" t="s">
        <v>57</v>
      </c>
      <c r="C59" s="1" t="s">
        <v>26</v>
      </c>
      <c r="D59" s="1" t="s">
        <v>56</v>
      </c>
      <c r="E59" s="1">
        <v>2515.77</v>
      </c>
    </row>
    <row r="60" spans="1:5" x14ac:dyDescent="0.3">
      <c r="A60" s="46">
        <v>44876</v>
      </c>
      <c r="B60" s="1" t="s">
        <v>57</v>
      </c>
      <c r="C60" s="1" t="s">
        <v>26</v>
      </c>
      <c r="D60" s="1" t="s">
        <v>22</v>
      </c>
      <c r="E60" s="1">
        <v>1811.92</v>
      </c>
    </row>
    <row r="61" spans="1:5" x14ac:dyDescent="0.3">
      <c r="A61" s="46">
        <v>44841</v>
      </c>
      <c r="B61" s="1" t="s">
        <v>57</v>
      </c>
      <c r="C61" s="1" t="s">
        <v>2</v>
      </c>
      <c r="D61" s="1" t="s">
        <v>56</v>
      </c>
      <c r="E61" s="1">
        <v>2174.84</v>
      </c>
    </row>
    <row r="62" spans="1:5" x14ac:dyDescent="0.3">
      <c r="A62" s="46">
        <v>45110</v>
      </c>
      <c r="B62" s="1" t="s">
        <v>18</v>
      </c>
      <c r="C62" s="1" t="s">
        <v>26</v>
      </c>
      <c r="D62" s="1" t="s">
        <v>22</v>
      </c>
      <c r="E62" s="1">
        <v>2493.64</v>
      </c>
    </row>
    <row r="63" spans="1:5" x14ac:dyDescent="0.3">
      <c r="A63" s="46">
        <v>45152</v>
      </c>
      <c r="B63" s="1" t="s">
        <v>19</v>
      </c>
      <c r="C63" s="1" t="s">
        <v>2</v>
      </c>
      <c r="D63" s="1" t="s">
        <v>61</v>
      </c>
      <c r="E63" s="1">
        <v>1852.73</v>
      </c>
    </row>
    <row r="64" spans="1:5" x14ac:dyDescent="0.3">
      <c r="A64" s="46">
        <v>44826</v>
      </c>
      <c r="B64" s="1" t="s">
        <v>19</v>
      </c>
      <c r="C64" s="1" t="s">
        <v>60</v>
      </c>
      <c r="D64" s="1" t="s">
        <v>21</v>
      </c>
      <c r="E64" s="1">
        <v>2079.02</v>
      </c>
    </row>
    <row r="65" spans="1:5" x14ac:dyDescent="0.3">
      <c r="A65" s="46">
        <v>45101</v>
      </c>
      <c r="B65" s="1" t="s">
        <v>18</v>
      </c>
      <c r="C65" s="1" t="s">
        <v>55</v>
      </c>
      <c r="D65" s="1" t="s">
        <v>61</v>
      </c>
      <c r="E65" s="1">
        <v>2698.03</v>
      </c>
    </row>
    <row r="66" spans="1:5" x14ac:dyDescent="0.3">
      <c r="A66" s="46">
        <v>44855</v>
      </c>
      <c r="B66" s="1" t="s">
        <v>59</v>
      </c>
      <c r="C66" s="1" t="s">
        <v>60</v>
      </c>
      <c r="D66" s="1" t="s">
        <v>22</v>
      </c>
      <c r="E66" s="1">
        <v>2655.26</v>
      </c>
    </row>
    <row r="67" spans="1:5" x14ac:dyDescent="0.3">
      <c r="A67" s="46">
        <v>45047</v>
      </c>
      <c r="B67" s="1" t="s">
        <v>59</v>
      </c>
      <c r="C67" s="1" t="s">
        <v>2</v>
      </c>
      <c r="D67" s="1" t="s">
        <v>61</v>
      </c>
      <c r="E67" s="1">
        <v>1638.63</v>
      </c>
    </row>
    <row r="68" spans="1:5" x14ac:dyDescent="0.3">
      <c r="A68" s="46">
        <v>44824</v>
      </c>
      <c r="B68" s="1" t="s">
        <v>20</v>
      </c>
      <c r="C68" s="1" t="s">
        <v>26</v>
      </c>
      <c r="D68" s="1" t="s">
        <v>23</v>
      </c>
      <c r="E68" s="1">
        <v>1030.33</v>
      </c>
    </row>
    <row r="69" spans="1:5" x14ac:dyDescent="0.3">
      <c r="A69" s="46">
        <v>44860</v>
      </c>
      <c r="B69" s="1" t="s">
        <v>19</v>
      </c>
      <c r="C69" s="1" t="s">
        <v>26</v>
      </c>
      <c r="D69" s="1" t="s">
        <v>23</v>
      </c>
      <c r="E69" s="1">
        <v>2586.5500000000002</v>
      </c>
    </row>
    <row r="70" spans="1:5" x14ac:dyDescent="0.3">
      <c r="A70" s="46">
        <v>45130</v>
      </c>
      <c r="B70" s="1" t="s">
        <v>18</v>
      </c>
      <c r="C70" s="1" t="s">
        <v>25</v>
      </c>
      <c r="D70" s="1" t="s">
        <v>61</v>
      </c>
      <c r="E70" s="1">
        <v>170.72</v>
      </c>
    </row>
    <row r="71" spans="1:5" x14ac:dyDescent="0.3">
      <c r="A71" s="46">
        <v>45088</v>
      </c>
      <c r="B71" s="1" t="s">
        <v>57</v>
      </c>
      <c r="C71" s="1" t="s">
        <v>60</v>
      </c>
      <c r="D71" s="1" t="s">
        <v>21</v>
      </c>
      <c r="E71" s="1">
        <v>1925.43</v>
      </c>
    </row>
    <row r="72" spans="1:5" x14ac:dyDescent="0.3">
      <c r="A72" s="46">
        <v>45009</v>
      </c>
      <c r="B72" s="1" t="s">
        <v>20</v>
      </c>
      <c r="C72" s="1" t="s">
        <v>60</v>
      </c>
      <c r="D72" s="1" t="s">
        <v>22</v>
      </c>
      <c r="E72" s="1">
        <v>333.51</v>
      </c>
    </row>
    <row r="73" spans="1:5" x14ac:dyDescent="0.3">
      <c r="A73" s="46">
        <v>44984</v>
      </c>
      <c r="B73" s="1" t="s">
        <v>59</v>
      </c>
      <c r="C73" s="1" t="s">
        <v>55</v>
      </c>
      <c r="D73" s="1" t="s">
        <v>21</v>
      </c>
      <c r="E73" s="1">
        <v>172.17</v>
      </c>
    </row>
    <row r="74" spans="1:5" x14ac:dyDescent="0.3">
      <c r="A74" s="46">
        <v>45020</v>
      </c>
      <c r="B74" s="1" t="s">
        <v>59</v>
      </c>
      <c r="C74" s="1" t="s">
        <v>26</v>
      </c>
      <c r="D74" s="1" t="s">
        <v>58</v>
      </c>
      <c r="E74" s="1">
        <v>1105.18</v>
      </c>
    </row>
    <row r="75" spans="1:5" x14ac:dyDescent="0.3">
      <c r="A75" s="46">
        <v>44955</v>
      </c>
      <c r="B75" s="1" t="s">
        <v>59</v>
      </c>
      <c r="C75" s="1" t="s">
        <v>26</v>
      </c>
      <c r="D75" s="1" t="s">
        <v>61</v>
      </c>
      <c r="E75" s="1">
        <v>757.82</v>
      </c>
    </row>
    <row r="76" spans="1:5" x14ac:dyDescent="0.3">
      <c r="A76" s="46">
        <v>45038</v>
      </c>
      <c r="B76" s="1" t="s">
        <v>57</v>
      </c>
      <c r="C76" s="1" t="s">
        <v>60</v>
      </c>
      <c r="D76" s="1" t="s">
        <v>56</v>
      </c>
      <c r="E76" s="1">
        <v>1192.0899999999999</v>
      </c>
    </row>
    <row r="77" spans="1:5" x14ac:dyDescent="0.3">
      <c r="A77" s="46">
        <v>44914</v>
      </c>
      <c r="B77" s="1" t="s">
        <v>20</v>
      </c>
      <c r="C77" s="1" t="s">
        <v>26</v>
      </c>
      <c r="D77" s="1" t="s">
        <v>22</v>
      </c>
      <c r="E77" s="1">
        <v>1552.36</v>
      </c>
    </row>
    <row r="78" spans="1:5" x14ac:dyDescent="0.3">
      <c r="A78" s="46">
        <v>44966</v>
      </c>
      <c r="B78" s="1" t="s">
        <v>18</v>
      </c>
      <c r="C78" s="1" t="s">
        <v>2</v>
      </c>
      <c r="D78" s="1" t="s">
        <v>58</v>
      </c>
      <c r="E78" s="1">
        <v>1241.3900000000001</v>
      </c>
    </row>
    <row r="79" spans="1:5" x14ac:dyDescent="0.3">
      <c r="A79" s="46">
        <v>45052</v>
      </c>
      <c r="B79" s="1" t="s">
        <v>20</v>
      </c>
      <c r="C79" s="1" t="s">
        <v>60</v>
      </c>
      <c r="D79" s="1" t="s">
        <v>61</v>
      </c>
      <c r="E79" s="1">
        <v>1469.99</v>
      </c>
    </row>
    <row r="80" spans="1:5" x14ac:dyDescent="0.3">
      <c r="A80" s="46">
        <v>45161</v>
      </c>
      <c r="B80" s="1" t="s">
        <v>20</v>
      </c>
      <c r="C80" s="1" t="s">
        <v>55</v>
      </c>
      <c r="D80" s="1" t="s">
        <v>21</v>
      </c>
      <c r="E80" s="1">
        <v>330.99</v>
      </c>
    </row>
    <row r="81" spans="1:5" x14ac:dyDescent="0.3">
      <c r="A81" s="46">
        <v>44885</v>
      </c>
      <c r="B81" s="1" t="s">
        <v>19</v>
      </c>
      <c r="C81" s="1" t="s">
        <v>26</v>
      </c>
      <c r="D81" s="1" t="s">
        <v>56</v>
      </c>
      <c r="E81" s="1">
        <v>878.59</v>
      </c>
    </row>
    <row r="82" spans="1:5" x14ac:dyDescent="0.3">
      <c r="A82" s="46">
        <v>45000</v>
      </c>
      <c r="B82" s="1" t="s">
        <v>20</v>
      </c>
      <c r="C82" s="1" t="s">
        <v>26</v>
      </c>
      <c r="D82" s="1" t="s">
        <v>22</v>
      </c>
      <c r="E82" s="1">
        <v>630.57000000000005</v>
      </c>
    </row>
    <row r="83" spans="1:5" x14ac:dyDescent="0.3">
      <c r="A83" s="46">
        <v>44871</v>
      </c>
      <c r="B83" s="1" t="s">
        <v>59</v>
      </c>
      <c r="C83" s="1" t="s">
        <v>25</v>
      </c>
      <c r="D83" s="1" t="s">
        <v>58</v>
      </c>
      <c r="E83" s="1">
        <v>1613.03</v>
      </c>
    </row>
    <row r="84" spans="1:5" x14ac:dyDescent="0.3">
      <c r="A84" s="46">
        <v>45010</v>
      </c>
      <c r="B84" s="1" t="s">
        <v>57</v>
      </c>
      <c r="C84" s="1" t="s">
        <v>2</v>
      </c>
      <c r="D84" s="1" t="s">
        <v>23</v>
      </c>
      <c r="E84" s="1">
        <v>1970.42</v>
      </c>
    </row>
    <row r="85" spans="1:5" x14ac:dyDescent="0.3">
      <c r="A85" s="46">
        <v>45098</v>
      </c>
      <c r="B85" s="1" t="s">
        <v>59</v>
      </c>
      <c r="C85" s="1" t="s">
        <v>26</v>
      </c>
      <c r="D85" s="1" t="s">
        <v>61</v>
      </c>
      <c r="E85" s="1">
        <v>1433.99</v>
      </c>
    </row>
    <row r="86" spans="1:5" x14ac:dyDescent="0.3">
      <c r="A86" s="46">
        <v>44884</v>
      </c>
      <c r="B86" s="1" t="s">
        <v>59</v>
      </c>
      <c r="C86" s="1" t="s">
        <v>26</v>
      </c>
      <c r="D86" s="1" t="s">
        <v>23</v>
      </c>
      <c r="E86" s="1">
        <v>599.35</v>
      </c>
    </row>
    <row r="87" spans="1:5" x14ac:dyDescent="0.3">
      <c r="A87" s="46">
        <v>44932</v>
      </c>
      <c r="B87" s="1" t="s">
        <v>59</v>
      </c>
      <c r="C87" s="1" t="s">
        <v>2</v>
      </c>
      <c r="D87" s="1" t="s">
        <v>23</v>
      </c>
      <c r="E87" s="1">
        <v>1501.84</v>
      </c>
    </row>
    <row r="88" spans="1:5" x14ac:dyDescent="0.3">
      <c r="A88" s="46">
        <v>45077</v>
      </c>
      <c r="B88" s="1" t="s">
        <v>59</v>
      </c>
      <c r="C88" s="1" t="s">
        <v>26</v>
      </c>
      <c r="D88" s="1" t="s">
        <v>61</v>
      </c>
      <c r="E88" s="1">
        <v>1149.7</v>
      </c>
    </row>
    <row r="89" spans="1:5" x14ac:dyDescent="0.3">
      <c r="A89" s="46">
        <v>44967</v>
      </c>
      <c r="B89" s="1" t="s">
        <v>20</v>
      </c>
      <c r="C89" s="1" t="s">
        <v>25</v>
      </c>
      <c r="D89" s="1" t="s">
        <v>56</v>
      </c>
      <c r="E89" s="1">
        <v>1834.67</v>
      </c>
    </row>
    <row r="90" spans="1:5" x14ac:dyDescent="0.3">
      <c r="A90" s="46">
        <v>45016</v>
      </c>
      <c r="B90" s="1" t="s">
        <v>19</v>
      </c>
      <c r="C90" s="1" t="s">
        <v>60</v>
      </c>
      <c r="D90" s="1" t="s">
        <v>22</v>
      </c>
      <c r="E90" s="1">
        <v>1322.7</v>
      </c>
    </row>
    <row r="91" spans="1:5" x14ac:dyDescent="0.3">
      <c r="A91" s="46">
        <v>45154</v>
      </c>
      <c r="B91" s="1" t="s">
        <v>18</v>
      </c>
      <c r="C91" s="1" t="s">
        <v>55</v>
      </c>
      <c r="D91" s="1" t="s">
        <v>22</v>
      </c>
      <c r="E91" s="1">
        <v>681.93</v>
      </c>
    </row>
    <row r="92" spans="1:5" x14ac:dyDescent="0.3">
      <c r="A92" s="46">
        <v>45056</v>
      </c>
      <c r="B92" s="1" t="s">
        <v>18</v>
      </c>
      <c r="C92" s="1" t="s">
        <v>55</v>
      </c>
      <c r="D92" s="1" t="s">
        <v>21</v>
      </c>
      <c r="E92" s="1">
        <v>743.88</v>
      </c>
    </row>
    <row r="93" spans="1:5" x14ac:dyDescent="0.3">
      <c r="A93" s="46">
        <v>44856</v>
      </c>
      <c r="B93" s="1" t="s">
        <v>59</v>
      </c>
      <c r="C93" s="1" t="s">
        <v>2</v>
      </c>
      <c r="D93" s="1" t="s">
        <v>23</v>
      </c>
      <c r="E93" s="1">
        <v>260.13</v>
      </c>
    </row>
    <row r="94" spans="1:5" x14ac:dyDescent="0.3">
      <c r="A94" s="46">
        <v>45063</v>
      </c>
      <c r="B94" s="1" t="s">
        <v>59</v>
      </c>
      <c r="C94" s="1" t="s">
        <v>25</v>
      </c>
      <c r="D94" s="1" t="s">
        <v>23</v>
      </c>
      <c r="E94" s="1">
        <v>1438.79</v>
      </c>
    </row>
    <row r="95" spans="1:5" x14ac:dyDescent="0.3">
      <c r="A95" s="46">
        <v>44843</v>
      </c>
      <c r="B95" s="1" t="s">
        <v>59</v>
      </c>
      <c r="C95" s="1" t="s">
        <v>26</v>
      </c>
      <c r="D95" s="1" t="s">
        <v>21</v>
      </c>
      <c r="E95" s="1">
        <v>1589.12</v>
      </c>
    </row>
    <row r="96" spans="1:5" x14ac:dyDescent="0.3">
      <c r="A96" s="46">
        <v>44883</v>
      </c>
      <c r="B96" s="1" t="s">
        <v>59</v>
      </c>
      <c r="C96" s="1" t="s">
        <v>2</v>
      </c>
      <c r="D96" s="1" t="s">
        <v>61</v>
      </c>
      <c r="E96" s="1">
        <v>779.67</v>
      </c>
    </row>
    <row r="97" spans="1:5" x14ac:dyDescent="0.3">
      <c r="A97" s="46">
        <v>44954</v>
      </c>
      <c r="B97" s="1" t="s">
        <v>18</v>
      </c>
      <c r="C97" s="1" t="s">
        <v>26</v>
      </c>
      <c r="D97" s="1" t="s">
        <v>58</v>
      </c>
      <c r="E97" s="1">
        <v>121.49</v>
      </c>
    </row>
    <row r="98" spans="1:5" x14ac:dyDescent="0.3">
      <c r="A98" s="46">
        <v>44860</v>
      </c>
      <c r="B98" s="1" t="s">
        <v>57</v>
      </c>
      <c r="C98" s="1" t="s">
        <v>55</v>
      </c>
      <c r="D98" s="1" t="s">
        <v>23</v>
      </c>
      <c r="E98" s="1">
        <v>608.05999999999995</v>
      </c>
    </row>
    <row r="99" spans="1:5" x14ac:dyDescent="0.3">
      <c r="A99" s="46">
        <v>44935</v>
      </c>
      <c r="B99" s="1" t="s">
        <v>19</v>
      </c>
      <c r="C99" s="1" t="s">
        <v>55</v>
      </c>
      <c r="D99" s="1" t="s">
        <v>61</v>
      </c>
      <c r="E99" s="1">
        <v>471.72</v>
      </c>
    </row>
    <row r="100" spans="1:5" x14ac:dyDescent="0.3">
      <c r="A100" s="46">
        <v>44970</v>
      </c>
      <c r="B100" s="1" t="s">
        <v>59</v>
      </c>
      <c r="C100" s="1" t="s">
        <v>2</v>
      </c>
      <c r="D100" s="1" t="s">
        <v>61</v>
      </c>
      <c r="E100" s="1">
        <v>772.72</v>
      </c>
    </row>
    <row r="101" spans="1:5" x14ac:dyDescent="0.3">
      <c r="A101" s="46">
        <v>44891</v>
      </c>
      <c r="B101" s="1" t="s">
        <v>59</v>
      </c>
      <c r="C101" s="1" t="s">
        <v>25</v>
      </c>
      <c r="D101" s="1" t="s">
        <v>22</v>
      </c>
      <c r="E101" s="1">
        <v>2029.87</v>
      </c>
    </row>
    <row r="102" spans="1:5" x14ac:dyDescent="0.3">
      <c r="A102" s="46">
        <v>44812</v>
      </c>
      <c r="B102" s="1" t="s">
        <v>59</v>
      </c>
      <c r="C102" s="1" t="s">
        <v>2</v>
      </c>
      <c r="D102" s="1" t="s">
        <v>23</v>
      </c>
      <c r="E102" s="1">
        <v>1912.7</v>
      </c>
    </row>
    <row r="103" spans="1:5" x14ac:dyDescent="0.3">
      <c r="A103" s="46">
        <v>44879</v>
      </c>
      <c r="B103" s="1" t="s">
        <v>18</v>
      </c>
      <c r="C103" s="1" t="s">
        <v>2</v>
      </c>
      <c r="D103" s="1" t="s">
        <v>61</v>
      </c>
      <c r="E103" s="1">
        <v>1460.48</v>
      </c>
    </row>
    <row r="104" spans="1:5" x14ac:dyDescent="0.3">
      <c r="A104" s="46">
        <v>45141</v>
      </c>
      <c r="B104" s="1" t="s">
        <v>59</v>
      </c>
      <c r="C104" s="1" t="s">
        <v>25</v>
      </c>
      <c r="D104" s="1" t="s">
        <v>22</v>
      </c>
      <c r="E104" s="1">
        <v>1419.67</v>
      </c>
    </row>
    <row r="105" spans="1:5" x14ac:dyDescent="0.3">
      <c r="A105" s="46">
        <v>45138</v>
      </c>
      <c r="B105" s="1" t="s">
        <v>19</v>
      </c>
      <c r="C105" s="1" t="s">
        <v>2</v>
      </c>
      <c r="D105" s="1" t="s">
        <v>23</v>
      </c>
      <c r="E105" s="1">
        <v>917.7</v>
      </c>
    </row>
    <row r="106" spans="1:5" x14ac:dyDescent="0.3">
      <c r="A106" s="46">
        <v>44876</v>
      </c>
      <c r="B106" s="1" t="s">
        <v>57</v>
      </c>
      <c r="C106" s="1" t="s">
        <v>60</v>
      </c>
      <c r="D106" s="1" t="s">
        <v>21</v>
      </c>
      <c r="E106" s="1">
        <v>2550.58</v>
      </c>
    </row>
    <row r="107" spans="1:5" x14ac:dyDescent="0.3">
      <c r="A107" s="46">
        <v>45155</v>
      </c>
      <c r="B107" s="1" t="s">
        <v>57</v>
      </c>
      <c r="C107" s="1" t="s">
        <v>25</v>
      </c>
      <c r="D107" s="1" t="s">
        <v>56</v>
      </c>
      <c r="E107" s="1">
        <v>1192.03</v>
      </c>
    </row>
    <row r="108" spans="1:5" x14ac:dyDescent="0.3">
      <c r="A108" s="46">
        <v>44813</v>
      </c>
      <c r="B108" s="1" t="s">
        <v>18</v>
      </c>
      <c r="C108" s="1" t="s">
        <v>2</v>
      </c>
      <c r="D108" s="1" t="s">
        <v>61</v>
      </c>
      <c r="E108" s="1">
        <v>2412</v>
      </c>
    </row>
    <row r="109" spans="1:5" x14ac:dyDescent="0.3">
      <c r="A109" s="46">
        <v>45141</v>
      </c>
      <c r="B109" s="1" t="s">
        <v>59</v>
      </c>
      <c r="C109" s="1" t="s">
        <v>2</v>
      </c>
      <c r="D109" s="1" t="s">
        <v>61</v>
      </c>
      <c r="E109" s="1">
        <v>2010.28</v>
      </c>
    </row>
    <row r="110" spans="1:5" x14ac:dyDescent="0.3">
      <c r="A110" s="46">
        <v>44984</v>
      </c>
      <c r="B110" s="1" t="s">
        <v>19</v>
      </c>
      <c r="C110" s="1" t="s">
        <v>25</v>
      </c>
      <c r="D110" s="1" t="s">
        <v>61</v>
      </c>
      <c r="E110" s="1">
        <v>1323.22</v>
      </c>
    </row>
    <row r="111" spans="1:5" x14ac:dyDescent="0.3">
      <c r="A111" s="46">
        <v>45009</v>
      </c>
      <c r="B111" s="1" t="s">
        <v>20</v>
      </c>
      <c r="C111" s="1" t="s">
        <v>25</v>
      </c>
      <c r="D111" s="1" t="s">
        <v>23</v>
      </c>
      <c r="E111" s="1">
        <v>2667.45</v>
      </c>
    </row>
    <row r="112" spans="1:5" x14ac:dyDescent="0.3">
      <c r="A112" s="46">
        <v>44915</v>
      </c>
      <c r="B112" s="1" t="s">
        <v>57</v>
      </c>
      <c r="C112" s="1" t="s">
        <v>60</v>
      </c>
      <c r="D112" s="1" t="s">
        <v>58</v>
      </c>
      <c r="E112" s="1">
        <v>350.21</v>
      </c>
    </row>
    <row r="113" spans="1:5" x14ac:dyDescent="0.3">
      <c r="A113" s="46">
        <v>44925</v>
      </c>
      <c r="B113" s="1" t="s">
        <v>59</v>
      </c>
      <c r="C113" s="1" t="s">
        <v>25</v>
      </c>
      <c r="D113" s="1" t="s">
        <v>23</v>
      </c>
      <c r="E113" s="1">
        <v>1138.42</v>
      </c>
    </row>
    <row r="114" spans="1:5" x14ac:dyDescent="0.3">
      <c r="A114" s="46">
        <v>44879</v>
      </c>
      <c r="B114" s="1" t="s">
        <v>19</v>
      </c>
      <c r="C114" s="1" t="s">
        <v>55</v>
      </c>
      <c r="D114" s="1" t="s">
        <v>61</v>
      </c>
      <c r="E114" s="1">
        <v>523.42999999999995</v>
      </c>
    </row>
    <row r="115" spans="1:5" x14ac:dyDescent="0.3">
      <c r="A115" s="46">
        <v>44833</v>
      </c>
      <c r="B115" s="1" t="s">
        <v>59</v>
      </c>
      <c r="C115" s="1" t="s">
        <v>25</v>
      </c>
      <c r="D115" s="1" t="s">
        <v>56</v>
      </c>
      <c r="E115" s="1">
        <v>2022.13</v>
      </c>
    </row>
    <row r="116" spans="1:5" x14ac:dyDescent="0.3">
      <c r="A116" s="46">
        <v>44850</v>
      </c>
      <c r="B116" s="1" t="s">
        <v>18</v>
      </c>
      <c r="C116" s="1" t="s">
        <v>26</v>
      </c>
      <c r="D116" s="1" t="s">
        <v>22</v>
      </c>
      <c r="E116" s="1">
        <v>1019.06</v>
      </c>
    </row>
    <row r="117" spans="1:5" x14ac:dyDescent="0.3">
      <c r="A117" s="46">
        <v>45144</v>
      </c>
      <c r="B117" s="1" t="s">
        <v>59</v>
      </c>
      <c r="C117" s="1" t="s">
        <v>2</v>
      </c>
      <c r="D117" s="1" t="s">
        <v>23</v>
      </c>
      <c r="E117" s="1">
        <v>2143.7600000000002</v>
      </c>
    </row>
    <row r="118" spans="1:5" x14ac:dyDescent="0.3">
      <c r="A118" s="46">
        <v>44780</v>
      </c>
      <c r="B118" s="1" t="s">
        <v>59</v>
      </c>
      <c r="C118" s="1" t="s">
        <v>2</v>
      </c>
      <c r="D118" s="1" t="s">
        <v>21</v>
      </c>
      <c r="E118" s="1">
        <v>430.24</v>
      </c>
    </row>
    <row r="119" spans="1:5" x14ac:dyDescent="0.3">
      <c r="A119" s="46">
        <v>44892</v>
      </c>
      <c r="B119" s="1" t="s">
        <v>57</v>
      </c>
      <c r="C119" s="1" t="s">
        <v>60</v>
      </c>
      <c r="D119" s="1" t="s">
        <v>22</v>
      </c>
      <c r="E119" s="1">
        <v>1831.49</v>
      </c>
    </row>
    <row r="120" spans="1:5" x14ac:dyDescent="0.3">
      <c r="A120" s="46">
        <v>45101</v>
      </c>
      <c r="B120" s="1" t="s">
        <v>59</v>
      </c>
      <c r="C120" s="1" t="s">
        <v>55</v>
      </c>
      <c r="D120" s="1" t="s">
        <v>22</v>
      </c>
      <c r="E120" s="1">
        <v>2059.38</v>
      </c>
    </row>
    <row r="121" spans="1:5" x14ac:dyDescent="0.3">
      <c r="A121" s="46">
        <v>44789</v>
      </c>
      <c r="B121" s="1" t="s">
        <v>19</v>
      </c>
      <c r="C121" s="1" t="s">
        <v>2</v>
      </c>
      <c r="D121" s="1" t="s">
        <v>22</v>
      </c>
      <c r="E121" s="1">
        <v>1480.89</v>
      </c>
    </row>
    <row r="122" spans="1:5" x14ac:dyDescent="0.3">
      <c r="A122" s="46">
        <v>45048</v>
      </c>
      <c r="B122" s="1" t="s">
        <v>18</v>
      </c>
      <c r="C122" s="1" t="s">
        <v>60</v>
      </c>
      <c r="D122" s="1" t="s">
        <v>61</v>
      </c>
      <c r="E122" s="1">
        <v>220.96</v>
      </c>
    </row>
    <row r="123" spans="1:5" x14ac:dyDescent="0.3">
      <c r="A123" s="46">
        <v>45151</v>
      </c>
      <c r="B123" s="1" t="s">
        <v>20</v>
      </c>
      <c r="C123" s="1" t="s">
        <v>26</v>
      </c>
      <c r="D123" s="1" t="s">
        <v>22</v>
      </c>
      <c r="E123" s="1">
        <v>754.43</v>
      </c>
    </row>
    <row r="124" spans="1:5" x14ac:dyDescent="0.3">
      <c r="A124" s="46">
        <v>45052</v>
      </c>
      <c r="B124" s="1" t="s">
        <v>57</v>
      </c>
      <c r="C124" s="1" t="s">
        <v>25</v>
      </c>
      <c r="D124" s="1" t="s">
        <v>22</v>
      </c>
      <c r="E124" s="1">
        <v>1089.6199999999999</v>
      </c>
    </row>
    <row r="125" spans="1:5" x14ac:dyDescent="0.3">
      <c r="A125" s="46">
        <v>45135</v>
      </c>
      <c r="B125" s="1" t="s">
        <v>57</v>
      </c>
      <c r="C125" s="1" t="s">
        <v>26</v>
      </c>
      <c r="D125" s="1" t="s">
        <v>21</v>
      </c>
      <c r="E125" s="1">
        <v>1732.95</v>
      </c>
    </row>
    <row r="126" spans="1:5" x14ac:dyDescent="0.3">
      <c r="A126" s="46">
        <v>44954</v>
      </c>
      <c r="B126" s="1" t="s">
        <v>59</v>
      </c>
      <c r="C126" s="1" t="s">
        <v>55</v>
      </c>
      <c r="D126" s="1" t="s">
        <v>61</v>
      </c>
      <c r="E126" s="1">
        <v>1632.7</v>
      </c>
    </row>
    <row r="127" spans="1:5" x14ac:dyDescent="0.3">
      <c r="A127" s="46">
        <v>44860</v>
      </c>
      <c r="B127" s="1" t="s">
        <v>19</v>
      </c>
      <c r="C127" s="1" t="s">
        <v>2</v>
      </c>
      <c r="D127" s="1" t="s">
        <v>22</v>
      </c>
      <c r="E127" s="1">
        <v>1948.49</v>
      </c>
    </row>
    <row r="128" spans="1:5" x14ac:dyDescent="0.3">
      <c r="A128" s="46">
        <v>45141</v>
      </c>
      <c r="B128" s="1" t="s">
        <v>18</v>
      </c>
      <c r="C128" s="1" t="s">
        <v>25</v>
      </c>
      <c r="D128" s="1" t="s">
        <v>21</v>
      </c>
      <c r="E128" s="1">
        <v>1634.41</v>
      </c>
    </row>
    <row r="129" spans="1:5" x14ac:dyDescent="0.3">
      <c r="A129" s="46">
        <v>44964</v>
      </c>
      <c r="B129" s="1" t="s">
        <v>19</v>
      </c>
      <c r="C129" s="1" t="s">
        <v>25</v>
      </c>
      <c r="D129" s="1" t="s">
        <v>21</v>
      </c>
      <c r="E129" s="1">
        <v>1536.34</v>
      </c>
    </row>
    <row r="130" spans="1:5" x14ac:dyDescent="0.3">
      <c r="A130" s="46">
        <v>44965</v>
      </c>
      <c r="B130" s="1" t="s">
        <v>57</v>
      </c>
      <c r="C130" s="1" t="s">
        <v>26</v>
      </c>
      <c r="D130" s="1" t="s">
        <v>22</v>
      </c>
      <c r="E130" s="1">
        <v>1596.12</v>
      </c>
    </row>
    <row r="131" spans="1:5" x14ac:dyDescent="0.3">
      <c r="A131" s="46">
        <v>44979</v>
      </c>
      <c r="B131" s="1" t="s">
        <v>19</v>
      </c>
      <c r="C131" s="1" t="s">
        <v>2</v>
      </c>
      <c r="D131" s="1" t="s">
        <v>22</v>
      </c>
      <c r="E131" s="1">
        <v>1093.3399999999999</v>
      </c>
    </row>
    <row r="132" spans="1:5" x14ac:dyDescent="0.3">
      <c r="A132" s="46">
        <v>44800</v>
      </c>
      <c r="B132" s="1" t="s">
        <v>59</v>
      </c>
      <c r="C132" s="1" t="s">
        <v>26</v>
      </c>
      <c r="D132" s="1" t="s">
        <v>22</v>
      </c>
      <c r="E132" s="1">
        <v>2257.6</v>
      </c>
    </row>
    <row r="133" spans="1:5" x14ac:dyDescent="0.3">
      <c r="A133" s="46">
        <v>44831</v>
      </c>
      <c r="B133" s="1" t="s">
        <v>59</v>
      </c>
      <c r="C133" s="1" t="s">
        <v>26</v>
      </c>
      <c r="D133" s="1" t="s">
        <v>22</v>
      </c>
      <c r="E133" s="1">
        <v>1193.43</v>
      </c>
    </row>
    <row r="134" spans="1:5" x14ac:dyDescent="0.3">
      <c r="A134" s="46">
        <v>44978</v>
      </c>
      <c r="B134" s="1" t="s">
        <v>19</v>
      </c>
      <c r="C134" s="1" t="s">
        <v>26</v>
      </c>
      <c r="D134" s="1" t="s">
        <v>56</v>
      </c>
      <c r="E134" s="1">
        <v>1884.25</v>
      </c>
    </row>
    <row r="135" spans="1:5" x14ac:dyDescent="0.3">
      <c r="A135" s="46">
        <v>45162</v>
      </c>
      <c r="B135" s="1" t="s">
        <v>19</v>
      </c>
      <c r="C135" s="1" t="s">
        <v>25</v>
      </c>
      <c r="D135" s="1" t="s">
        <v>21</v>
      </c>
      <c r="E135" s="1">
        <v>2427.9299999999998</v>
      </c>
    </row>
    <row r="136" spans="1:5" x14ac:dyDescent="0.3">
      <c r="A136" s="46">
        <v>44906</v>
      </c>
      <c r="B136" s="1" t="s">
        <v>59</v>
      </c>
      <c r="C136" s="1" t="s">
        <v>26</v>
      </c>
      <c r="D136" s="1" t="s">
        <v>61</v>
      </c>
      <c r="E136" s="1">
        <v>2589.86</v>
      </c>
    </row>
    <row r="137" spans="1:5" x14ac:dyDescent="0.3">
      <c r="A137" s="46">
        <v>45038</v>
      </c>
      <c r="B137" s="1" t="s">
        <v>20</v>
      </c>
      <c r="C137" s="1" t="s">
        <v>25</v>
      </c>
      <c r="D137" s="1" t="s">
        <v>21</v>
      </c>
      <c r="E137" s="1">
        <v>1853.7</v>
      </c>
    </row>
    <row r="138" spans="1:5" x14ac:dyDescent="0.3">
      <c r="A138" s="46">
        <v>45020</v>
      </c>
      <c r="B138" s="1" t="s">
        <v>59</v>
      </c>
      <c r="C138" s="1" t="s">
        <v>2</v>
      </c>
      <c r="D138" s="1" t="s">
        <v>23</v>
      </c>
      <c r="E138" s="1">
        <v>2100.2600000000002</v>
      </c>
    </row>
    <row r="139" spans="1:5" x14ac:dyDescent="0.3">
      <c r="A139" s="46">
        <v>45169</v>
      </c>
      <c r="B139" s="1" t="s">
        <v>59</v>
      </c>
      <c r="C139" s="1" t="s">
        <v>26</v>
      </c>
      <c r="D139" s="1" t="s">
        <v>58</v>
      </c>
      <c r="E139" s="1">
        <v>1399.02</v>
      </c>
    </row>
    <row r="140" spans="1:5" x14ac:dyDescent="0.3">
      <c r="A140" s="46">
        <v>45026</v>
      </c>
      <c r="B140" s="1" t="s">
        <v>20</v>
      </c>
      <c r="C140" s="1" t="s">
        <v>25</v>
      </c>
      <c r="D140" s="1" t="s">
        <v>22</v>
      </c>
      <c r="E140" s="1">
        <v>1805.63</v>
      </c>
    </row>
    <row r="141" spans="1:5" x14ac:dyDescent="0.3">
      <c r="A141" s="46">
        <v>45087</v>
      </c>
      <c r="B141" s="1" t="s">
        <v>19</v>
      </c>
      <c r="C141" s="1" t="s">
        <v>2</v>
      </c>
      <c r="D141" s="1" t="s">
        <v>58</v>
      </c>
      <c r="E141" s="1">
        <v>874.05</v>
      </c>
    </row>
    <row r="142" spans="1:5" x14ac:dyDescent="0.3">
      <c r="A142" s="46">
        <v>45041</v>
      </c>
      <c r="B142" s="1" t="s">
        <v>20</v>
      </c>
      <c r="C142" s="1" t="s">
        <v>55</v>
      </c>
      <c r="D142" s="1" t="s">
        <v>21</v>
      </c>
      <c r="E142" s="1">
        <v>1055.92</v>
      </c>
    </row>
    <row r="143" spans="1:5" x14ac:dyDescent="0.3">
      <c r="A143" s="46">
        <v>45096</v>
      </c>
      <c r="B143" s="1" t="s">
        <v>59</v>
      </c>
      <c r="C143" s="1" t="s">
        <v>2</v>
      </c>
      <c r="D143" s="1" t="s">
        <v>56</v>
      </c>
      <c r="E143" s="1">
        <v>2146.2399999999998</v>
      </c>
    </row>
    <row r="144" spans="1:5" x14ac:dyDescent="0.3">
      <c r="A144" s="46">
        <v>44989</v>
      </c>
      <c r="B144" s="1" t="s">
        <v>19</v>
      </c>
      <c r="C144" s="1" t="s">
        <v>26</v>
      </c>
      <c r="D144" s="1" t="s">
        <v>21</v>
      </c>
      <c r="E144" s="1">
        <v>2205.67</v>
      </c>
    </row>
    <row r="145" spans="1:5" x14ac:dyDescent="0.3">
      <c r="A145" s="46">
        <v>44981</v>
      </c>
      <c r="B145" s="1" t="s">
        <v>57</v>
      </c>
      <c r="C145" s="1" t="s">
        <v>25</v>
      </c>
      <c r="D145" s="1" t="s">
        <v>23</v>
      </c>
      <c r="E145" s="1">
        <v>1948.26</v>
      </c>
    </row>
    <row r="146" spans="1:5" x14ac:dyDescent="0.3">
      <c r="A146" s="46">
        <v>44903</v>
      </c>
      <c r="B146" s="1" t="s">
        <v>59</v>
      </c>
      <c r="C146" s="1" t="s">
        <v>26</v>
      </c>
      <c r="D146" s="1" t="s">
        <v>61</v>
      </c>
      <c r="E146" s="1">
        <v>2536.8000000000002</v>
      </c>
    </row>
    <row r="147" spans="1:5" x14ac:dyDescent="0.3">
      <c r="A147" s="46">
        <v>44893</v>
      </c>
      <c r="B147" s="1" t="s">
        <v>20</v>
      </c>
      <c r="C147" s="1" t="s">
        <v>60</v>
      </c>
      <c r="D147" s="1" t="s">
        <v>21</v>
      </c>
      <c r="E147" s="1">
        <v>2386.9299999999998</v>
      </c>
    </row>
    <row r="148" spans="1:5" x14ac:dyDescent="0.3">
      <c r="A148" s="46">
        <v>45097</v>
      </c>
      <c r="B148" s="1" t="s">
        <v>57</v>
      </c>
      <c r="C148" s="1" t="s">
        <v>26</v>
      </c>
      <c r="D148" s="1" t="s">
        <v>58</v>
      </c>
      <c r="E148" s="1">
        <v>1920.39</v>
      </c>
    </row>
    <row r="149" spans="1:5" x14ac:dyDescent="0.3">
      <c r="A149" s="46">
        <v>44882</v>
      </c>
      <c r="B149" s="1" t="s">
        <v>59</v>
      </c>
      <c r="C149" s="1" t="s">
        <v>55</v>
      </c>
      <c r="D149" s="1" t="s">
        <v>23</v>
      </c>
      <c r="E149" s="1">
        <v>1067.06</v>
      </c>
    </row>
    <row r="150" spans="1:5" x14ac:dyDescent="0.3">
      <c r="A150" s="46">
        <v>45162</v>
      </c>
      <c r="B150" s="1" t="s">
        <v>18</v>
      </c>
      <c r="C150" s="1" t="s">
        <v>25</v>
      </c>
      <c r="D150" s="1" t="s">
        <v>21</v>
      </c>
      <c r="E150" s="1">
        <v>1365.37</v>
      </c>
    </row>
    <row r="151" spans="1:5" x14ac:dyDescent="0.3">
      <c r="A151" s="46">
        <v>45165</v>
      </c>
      <c r="B151" s="1" t="s">
        <v>20</v>
      </c>
      <c r="C151" s="1" t="s">
        <v>60</v>
      </c>
      <c r="D151" s="1" t="s">
        <v>23</v>
      </c>
      <c r="E151" s="1">
        <v>608.82000000000005</v>
      </c>
    </row>
    <row r="152" spans="1:5" x14ac:dyDescent="0.3">
      <c r="A152" s="46">
        <v>45074</v>
      </c>
      <c r="B152" s="1" t="s">
        <v>59</v>
      </c>
      <c r="C152" s="1" t="s">
        <v>2</v>
      </c>
      <c r="D152" s="1" t="s">
        <v>21</v>
      </c>
      <c r="E152" s="1">
        <v>2110.62</v>
      </c>
    </row>
    <row r="153" spans="1:5" x14ac:dyDescent="0.3">
      <c r="A153" s="46">
        <v>45055</v>
      </c>
      <c r="B153" s="1" t="s">
        <v>57</v>
      </c>
      <c r="C153" s="1" t="s">
        <v>55</v>
      </c>
      <c r="D153" s="1" t="s">
        <v>23</v>
      </c>
      <c r="E153" s="1">
        <v>1338.02</v>
      </c>
    </row>
    <row r="154" spans="1:5" x14ac:dyDescent="0.3">
      <c r="A154" s="46">
        <v>44790</v>
      </c>
      <c r="B154" s="1" t="s">
        <v>20</v>
      </c>
      <c r="C154" s="1" t="s">
        <v>55</v>
      </c>
      <c r="D154" s="1" t="s">
        <v>56</v>
      </c>
      <c r="E154" s="1">
        <v>1621.03</v>
      </c>
    </row>
    <row r="155" spans="1:5" x14ac:dyDescent="0.3">
      <c r="A155" s="46">
        <v>45092</v>
      </c>
      <c r="B155" s="1" t="s">
        <v>57</v>
      </c>
      <c r="C155" s="1" t="s">
        <v>2</v>
      </c>
      <c r="D155" s="1" t="s">
        <v>61</v>
      </c>
      <c r="E155" s="1">
        <v>792.7</v>
      </c>
    </row>
    <row r="156" spans="1:5" x14ac:dyDescent="0.3">
      <c r="A156" s="46">
        <v>45083</v>
      </c>
      <c r="B156" s="1" t="s">
        <v>59</v>
      </c>
      <c r="C156" s="1" t="s">
        <v>60</v>
      </c>
      <c r="D156" s="1" t="s">
        <v>61</v>
      </c>
      <c r="E156" s="1">
        <v>700.89</v>
      </c>
    </row>
    <row r="157" spans="1:5" x14ac:dyDescent="0.3">
      <c r="A157" s="46">
        <v>45089</v>
      </c>
      <c r="B157" s="1" t="s">
        <v>57</v>
      </c>
      <c r="C157" s="1" t="s">
        <v>55</v>
      </c>
      <c r="D157" s="1" t="s">
        <v>22</v>
      </c>
      <c r="E157" s="1">
        <v>1572.12</v>
      </c>
    </row>
    <row r="158" spans="1:5" x14ac:dyDescent="0.3">
      <c r="A158" s="46">
        <v>45025</v>
      </c>
      <c r="B158" s="1" t="s">
        <v>59</v>
      </c>
      <c r="C158" s="1" t="s">
        <v>25</v>
      </c>
      <c r="D158" s="1" t="s">
        <v>22</v>
      </c>
      <c r="E158" s="1">
        <v>1582.29</v>
      </c>
    </row>
    <row r="159" spans="1:5" x14ac:dyDescent="0.3">
      <c r="A159" s="46">
        <v>45005</v>
      </c>
      <c r="B159" s="1" t="s">
        <v>59</v>
      </c>
      <c r="C159" s="1" t="s">
        <v>60</v>
      </c>
      <c r="D159" s="1" t="s">
        <v>22</v>
      </c>
      <c r="E159" s="1">
        <v>759.79</v>
      </c>
    </row>
    <row r="160" spans="1:5" x14ac:dyDescent="0.3">
      <c r="A160" s="46">
        <v>45020</v>
      </c>
      <c r="B160" s="1" t="s">
        <v>18</v>
      </c>
      <c r="C160" s="1" t="s">
        <v>60</v>
      </c>
      <c r="D160" s="1" t="s">
        <v>23</v>
      </c>
      <c r="E160" s="1">
        <v>1950.16</v>
      </c>
    </row>
    <row r="161" spans="1:5" x14ac:dyDescent="0.3">
      <c r="A161" s="46">
        <v>45132</v>
      </c>
      <c r="B161" s="1" t="s">
        <v>57</v>
      </c>
      <c r="C161" s="1" t="s">
        <v>25</v>
      </c>
      <c r="D161" s="1" t="s">
        <v>21</v>
      </c>
      <c r="E161" s="1">
        <v>1001.54</v>
      </c>
    </row>
    <row r="162" spans="1:5" x14ac:dyDescent="0.3">
      <c r="A162" s="46">
        <v>44963</v>
      </c>
      <c r="B162" s="1" t="s">
        <v>18</v>
      </c>
      <c r="C162" s="1" t="s">
        <v>25</v>
      </c>
      <c r="D162" s="1" t="s">
        <v>22</v>
      </c>
      <c r="E162" s="1">
        <v>710.11</v>
      </c>
    </row>
    <row r="163" spans="1:5" x14ac:dyDescent="0.3">
      <c r="A163" s="46">
        <v>45095</v>
      </c>
      <c r="B163" s="1" t="s">
        <v>20</v>
      </c>
      <c r="C163" s="1" t="s">
        <v>2</v>
      </c>
      <c r="D163" s="1" t="s">
        <v>58</v>
      </c>
      <c r="E163" s="1">
        <v>1013.22</v>
      </c>
    </row>
    <row r="164" spans="1:5" x14ac:dyDescent="0.3">
      <c r="A164" s="46">
        <v>45167</v>
      </c>
      <c r="B164" s="1" t="s">
        <v>20</v>
      </c>
      <c r="C164" s="1" t="s">
        <v>60</v>
      </c>
      <c r="D164" s="1" t="s">
        <v>56</v>
      </c>
      <c r="E164" s="1">
        <v>132.04</v>
      </c>
    </row>
    <row r="165" spans="1:5" x14ac:dyDescent="0.3">
      <c r="A165" s="46">
        <v>44828</v>
      </c>
      <c r="B165" s="1" t="s">
        <v>19</v>
      </c>
      <c r="C165" s="1" t="s">
        <v>55</v>
      </c>
      <c r="D165" s="1" t="s">
        <v>56</v>
      </c>
      <c r="E165" s="1">
        <v>1949.74</v>
      </c>
    </row>
    <row r="166" spans="1:5" x14ac:dyDescent="0.3">
      <c r="A166" s="46">
        <v>44827</v>
      </c>
      <c r="B166" s="1" t="s">
        <v>59</v>
      </c>
      <c r="C166" s="1" t="s">
        <v>2</v>
      </c>
      <c r="D166" s="1" t="s">
        <v>22</v>
      </c>
      <c r="E166" s="1">
        <v>2574.4</v>
      </c>
    </row>
    <row r="167" spans="1:5" x14ac:dyDescent="0.3">
      <c r="A167" s="46">
        <v>44943</v>
      </c>
      <c r="B167" s="1" t="s">
        <v>59</v>
      </c>
      <c r="C167" s="1" t="s">
        <v>26</v>
      </c>
      <c r="D167" s="1" t="s">
        <v>58</v>
      </c>
      <c r="E167" s="1">
        <v>810.65</v>
      </c>
    </row>
    <row r="168" spans="1:5" x14ac:dyDescent="0.3">
      <c r="A168" s="46">
        <v>44791</v>
      </c>
      <c r="B168" s="1" t="s">
        <v>20</v>
      </c>
      <c r="C168" s="1" t="s">
        <v>26</v>
      </c>
      <c r="D168" s="1" t="s">
        <v>22</v>
      </c>
      <c r="E168" s="1">
        <v>2505.98</v>
      </c>
    </row>
    <row r="169" spans="1:5" x14ac:dyDescent="0.3">
      <c r="A169" s="46">
        <v>44883</v>
      </c>
      <c r="B169" s="1" t="s">
        <v>59</v>
      </c>
      <c r="C169" s="1" t="s">
        <v>26</v>
      </c>
      <c r="D169" s="1" t="s">
        <v>61</v>
      </c>
      <c r="E169" s="1">
        <v>2397.1799999999998</v>
      </c>
    </row>
    <row r="170" spans="1:5" x14ac:dyDescent="0.3">
      <c r="A170" s="46">
        <v>45136</v>
      </c>
      <c r="B170" s="1" t="s">
        <v>57</v>
      </c>
      <c r="C170" s="1" t="s">
        <v>25</v>
      </c>
      <c r="D170" s="1" t="s">
        <v>61</v>
      </c>
      <c r="E170" s="1">
        <v>2091.87</v>
      </c>
    </row>
    <row r="171" spans="1:5" x14ac:dyDescent="0.3">
      <c r="A171" s="46">
        <v>44979</v>
      </c>
      <c r="B171" s="1" t="s">
        <v>19</v>
      </c>
      <c r="C171" s="1" t="s">
        <v>25</v>
      </c>
      <c r="D171" s="1" t="s">
        <v>23</v>
      </c>
      <c r="E171" s="1">
        <v>2540.67</v>
      </c>
    </row>
    <row r="172" spans="1:5" x14ac:dyDescent="0.3">
      <c r="A172" s="46">
        <v>45135</v>
      </c>
      <c r="B172" s="1" t="s">
        <v>18</v>
      </c>
      <c r="C172" s="1" t="s">
        <v>2</v>
      </c>
      <c r="D172" s="1" t="s">
        <v>61</v>
      </c>
      <c r="E172" s="1">
        <v>402.58</v>
      </c>
    </row>
    <row r="173" spans="1:5" x14ac:dyDescent="0.3">
      <c r="A173" s="46">
        <v>45008</v>
      </c>
      <c r="B173" s="1" t="s">
        <v>19</v>
      </c>
      <c r="C173" s="1" t="s">
        <v>26</v>
      </c>
      <c r="D173" s="1" t="s">
        <v>22</v>
      </c>
      <c r="E173" s="1">
        <v>182.6</v>
      </c>
    </row>
    <row r="174" spans="1:5" x14ac:dyDescent="0.3">
      <c r="A174" s="46">
        <v>44922</v>
      </c>
      <c r="B174" s="1" t="s">
        <v>20</v>
      </c>
      <c r="C174" s="1" t="s">
        <v>55</v>
      </c>
      <c r="D174" s="1" t="s">
        <v>22</v>
      </c>
      <c r="E174" s="1">
        <v>1388.49</v>
      </c>
    </row>
    <row r="175" spans="1:5" x14ac:dyDescent="0.3">
      <c r="A175" s="46">
        <v>44794</v>
      </c>
      <c r="B175" s="1" t="s">
        <v>19</v>
      </c>
      <c r="C175" s="1" t="s">
        <v>25</v>
      </c>
      <c r="D175" s="1" t="s">
        <v>58</v>
      </c>
      <c r="E175" s="1">
        <v>2068.39</v>
      </c>
    </row>
    <row r="176" spans="1:5" x14ac:dyDescent="0.3">
      <c r="A176" s="46">
        <v>44938</v>
      </c>
      <c r="B176" s="1" t="s">
        <v>19</v>
      </c>
      <c r="C176" s="1" t="s">
        <v>60</v>
      </c>
      <c r="D176" s="1" t="s">
        <v>61</v>
      </c>
      <c r="E176" s="1">
        <v>1673.88</v>
      </c>
    </row>
    <row r="177" spans="1:5" x14ac:dyDescent="0.3">
      <c r="A177" s="46">
        <v>44885</v>
      </c>
      <c r="B177" s="1" t="s">
        <v>19</v>
      </c>
      <c r="C177" s="1" t="s">
        <v>26</v>
      </c>
      <c r="D177" s="1" t="s">
        <v>23</v>
      </c>
      <c r="E177" s="1">
        <v>2368.91</v>
      </c>
    </row>
    <row r="178" spans="1:5" x14ac:dyDescent="0.3">
      <c r="A178" s="46">
        <v>44937</v>
      </c>
      <c r="B178" s="1" t="s">
        <v>18</v>
      </c>
      <c r="C178" s="1" t="s">
        <v>55</v>
      </c>
      <c r="D178" s="1" t="s">
        <v>21</v>
      </c>
      <c r="E178" s="1">
        <v>2620.89</v>
      </c>
    </row>
    <row r="179" spans="1:5" x14ac:dyDescent="0.3">
      <c r="A179" s="46">
        <v>45152</v>
      </c>
      <c r="B179" s="1" t="s">
        <v>19</v>
      </c>
      <c r="C179" s="1" t="s">
        <v>2</v>
      </c>
      <c r="D179" s="1" t="s">
        <v>22</v>
      </c>
      <c r="E179" s="1">
        <v>343.42</v>
      </c>
    </row>
    <row r="180" spans="1:5" x14ac:dyDescent="0.3">
      <c r="A180" s="46">
        <v>44911</v>
      </c>
      <c r="B180" s="1" t="s">
        <v>19</v>
      </c>
      <c r="C180" s="1" t="s">
        <v>60</v>
      </c>
      <c r="D180" s="1" t="s">
        <v>56</v>
      </c>
      <c r="E180" s="1">
        <v>2399.4499999999998</v>
      </c>
    </row>
    <row r="181" spans="1:5" x14ac:dyDescent="0.3">
      <c r="A181" s="46">
        <v>44910</v>
      </c>
      <c r="B181" s="1" t="s">
        <v>18</v>
      </c>
      <c r="C181" s="1" t="s">
        <v>25</v>
      </c>
      <c r="D181" s="1" t="s">
        <v>21</v>
      </c>
      <c r="E181" s="1">
        <v>2246.38</v>
      </c>
    </row>
    <row r="182" spans="1:5" x14ac:dyDescent="0.3">
      <c r="A182" s="46">
        <v>45164</v>
      </c>
      <c r="B182" s="1" t="s">
        <v>19</v>
      </c>
      <c r="C182" s="1" t="s">
        <v>55</v>
      </c>
      <c r="D182" s="1" t="s">
        <v>23</v>
      </c>
      <c r="E182" s="1">
        <v>2223.91</v>
      </c>
    </row>
    <row r="183" spans="1:5" x14ac:dyDescent="0.3">
      <c r="A183" s="46">
        <v>44889</v>
      </c>
      <c r="B183" s="1" t="s">
        <v>59</v>
      </c>
      <c r="C183" s="1" t="s">
        <v>26</v>
      </c>
      <c r="D183" s="1" t="s">
        <v>61</v>
      </c>
      <c r="E183" s="1">
        <v>101.37</v>
      </c>
    </row>
    <row r="184" spans="1:5" x14ac:dyDescent="0.3">
      <c r="A184" s="46">
        <v>44869</v>
      </c>
      <c r="B184" s="1" t="s">
        <v>19</v>
      </c>
      <c r="C184" s="1" t="s">
        <v>60</v>
      </c>
      <c r="D184" s="1" t="s">
        <v>23</v>
      </c>
      <c r="E184" s="1">
        <v>1507.05</v>
      </c>
    </row>
    <row r="185" spans="1:5" x14ac:dyDescent="0.3">
      <c r="A185" s="46">
        <v>45078</v>
      </c>
      <c r="B185" s="1" t="s">
        <v>57</v>
      </c>
      <c r="C185" s="1" t="s">
        <v>26</v>
      </c>
      <c r="D185" s="1" t="s">
        <v>61</v>
      </c>
      <c r="E185" s="1">
        <v>1557.01</v>
      </c>
    </row>
    <row r="186" spans="1:5" x14ac:dyDescent="0.3">
      <c r="A186" s="46">
        <v>44884</v>
      </c>
      <c r="B186" s="1" t="s">
        <v>57</v>
      </c>
      <c r="C186" s="1" t="s">
        <v>2</v>
      </c>
      <c r="D186" s="1" t="s">
        <v>61</v>
      </c>
      <c r="E186" s="1">
        <v>78.849999999999994</v>
      </c>
    </row>
    <row r="187" spans="1:5" x14ac:dyDescent="0.3">
      <c r="A187" s="46">
        <v>44986</v>
      </c>
      <c r="B187" s="1" t="s">
        <v>18</v>
      </c>
      <c r="C187" s="1" t="s">
        <v>25</v>
      </c>
      <c r="D187" s="1" t="s">
        <v>23</v>
      </c>
      <c r="E187" s="1">
        <v>205.76</v>
      </c>
    </row>
    <row r="188" spans="1:5" x14ac:dyDescent="0.3">
      <c r="A188" s="46">
        <v>45114</v>
      </c>
      <c r="B188" s="1" t="s">
        <v>18</v>
      </c>
      <c r="C188" s="1" t="s">
        <v>25</v>
      </c>
      <c r="D188" s="1" t="s">
        <v>21</v>
      </c>
      <c r="E188" s="1">
        <v>1595.42</v>
      </c>
    </row>
    <row r="189" spans="1:5" x14ac:dyDescent="0.3">
      <c r="A189" s="46">
        <v>44849</v>
      </c>
      <c r="B189" s="1" t="s">
        <v>59</v>
      </c>
      <c r="C189" s="1" t="s">
        <v>2</v>
      </c>
      <c r="D189" s="1" t="s">
        <v>56</v>
      </c>
      <c r="E189" s="1">
        <v>299.93</v>
      </c>
    </row>
    <row r="190" spans="1:5" x14ac:dyDescent="0.3">
      <c r="A190" s="46">
        <v>44997</v>
      </c>
      <c r="B190" s="1" t="s">
        <v>59</v>
      </c>
      <c r="C190" s="1" t="s">
        <v>2</v>
      </c>
      <c r="D190" s="1" t="s">
        <v>61</v>
      </c>
      <c r="E190" s="1">
        <v>1429.48</v>
      </c>
    </row>
    <row r="191" spans="1:5" x14ac:dyDescent="0.3">
      <c r="A191" s="46">
        <v>44846</v>
      </c>
      <c r="B191" s="1" t="s">
        <v>19</v>
      </c>
      <c r="C191" s="1" t="s">
        <v>26</v>
      </c>
      <c r="D191" s="1" t="s">
        <v>23</v>
      </c>
      <c r="E191" s="1">
        <v>2440.04</v>
      </c>
    </row>
    <row r="192" spans="1:5" x14ac:dyDescent="0.3">
      <c r="A192" s="46">
        <v>45025</v>
      </c>
      <c r="B192" s="1" t="s">
        <v>20</v>
      </c>
      <c r="C192" s="1" t="s">
        <v>25</v>
      </c>
      <c r="D192" s="1" t="s">
        <v>22</v>
      </c>
      <c r="E192" s="1">
        <v>1791.28</v>
      </c>
    </row>
    <row r="193" spans="1:5" x14ac:dyDescent="0.3">
      <c r="A193" s="46">
        <v>44872</v>
      </c>
      <c r="B193" s="1" t="s">
        <v>18</v>
      </c>
      <c r="C193" s="1" t="s">
        <v>2</v>
      </c>
      <c r="D193" s="1" t="s">
        <v>61</v>
      </c>
      <c r="E193" s="1">
        <v>1787.23</v>
      </c>
    </row>
    <row r="194" spans="1:5" x14ac:dyDescent="0.3">
      <c r="A194" s="46">
        <v>45073</v>
      </c>
      <c r="B194" s="1" t="s">
        <v>57</v>
      </c>
      <c r="C194" s="1" t="s">
        <v>25</v>
      </c>
      <c r="D194" s="1" t="s">
        <v>22</v>
      </c>
      <c r="E194" s="1">
        <v>2187.59</v>
      </c>
    </row>
    <row r="195" spans="1:5" x14ac:dyDescent="0.3">
      <c r="A195" s="46">
        <v>45073</v>
      </c>
      <c r="B195" s="1" t="s">
        <v>20</v>
      </c>
      <c r="C195" s="1" t="s">
        <v>60</v>
      </c>
      <c r="D195" s="1" t="s">
        <v>61</v>
      </c>
      <c r="E195" s="1">
        <v>612.70000000000005</v>
      </c>
    </row>
    <row r="196" spans="1:5" x14ac:dyDescent="0.3">
      <c r="A196" s="46">
        <v>44868</v>
      </c>
      <c r="B196" s="1" t="s">
        <v>57</v>
      </c>
      <c r="C196" s="1" t="s">
        <v>2</v>
      </c>
      <c r="D196" s="1" t="s">
        <v>61</v>
      </c>
      <c r="E196" s="1">
        <v>1725.32</v>
      </c>
    </row>
    <row r="197" spans="1:5" x14ac:dyDescent="0.3">
      <c r="A197" s="46">
        <v>45027</v>
      </c>
      <c r="B197" s="1" t="s">
        <v>57</v>
      </c>
      <c r="C197" s="1" t="s">
        <v>60</v>
      </c>
      <c r="D197" s="1" t="s">
        <v>23</v>
      </c>
      <c r="E197" s="1">
        <v>622.04999999999995</v>
      </c>
    </row>
    <row r="198" spans="1:5" x14ac:dyDescent="0.3">
      <c r="A198" s="46">
        <v>44997</v>
      </c>
      <c r="B198" s="1" t="s">
        <v>18</v>
      </c>
      <c r="C198" s="1" t="s">
        <v>26</v>
      </c>
      <c r="D198" s="1" t="s">
        <v>56</v>
      </c>
      <c r="E198" s="1">
        <v>1867.12</v>
      </c>
    </row>
    <row r="199" spans="1:5" x14ac:dyDescent="0.3">
      <c r="A199" s="46">
        <v>45167</v>
      </c>
      <c r="B199" s="1" t="s">
        <v>20</v>
      </c>
      <c r="C199" s="1" t="s">
        <v>2</v>
      </c>
      <c r="D199" s="1" t="s">
        <v>61</v>
      </c>
      <c r="E199" s="1">
        <v>1879.15</v>
      </c>
    </row>
    <row r="200" spans="1:5" x14ac:dyDescent="0.3">
      <c r="A200" s="46">
        <v>45016</v>
      </c>
      <c r="B200" s="1" t="s">
        <v>19</v>
      </c>
      <c r="C200" s="1" t="s">
        <v>25</v>
      </c>
      <c r="D200" s="1" t="s">
        <v>21</v>
      </c>
      <c r="E200" s="1">
        <v>2569.41</v>
      </c>
    </row>
    <row r="201" spans="1:5" x14ac:dyDescent="0.3">
      <c r="A201" s="46">
        <v>45019</v>
      </c>
      <c r="B201" s="1" t="s">
        <v>57</v>
      </c>
      <c r="C201" s="1" t="s">
        <v>25</v>
      </c>
      <c r="D201" s="1" t="s">
        <v>58</v>
      </c>
      <c r="E201" s="1">
        <v>2192.23</v>
      </c>
    </row>
    <row r="202" spans="1:5" x14ac:dyDescent="0.3">
      <c r="A202" s="46">
        <v>45086</v>
      </c>
      <c r="B202" s="1" t="s">
        <v>19</v>
      </c>
      <c r="C202" s="1" t="s">
        <v>55</v>
      </c>
      <c r="D202" s="1" t="s">
        <v>58</v>
      </c>
      <c r="E202" s="1">
        <v>2531.02</v>
      </c>
    </row>
    <row r="203" spans="1:5" x14ac:dyDescent="0.3">
      <c r="A203" s="46">
        <v>44915</v>
      </c>
      <c r="B203" s="1" t="s">
        <v>18</v>
      </c>
      <c r="C203" s="1" t="s">
        <v>26</v>
      </c>
      <c r="D203" s="1" t="s">
        <v>22</v>
      </c>
      <c r="E203" s="1">
        <v>1443.51</v>
      </c>
    </row>
    <row r="204" spans="1:5" x14ac:dyDescent="0.3">
      <c r="A204" s="46">
        <v>45053</v>
      </c>
      <c r="B204" s="1" t="s">
        <v>59</v>
      </c>
      <c r="C204" s="1" t="s">
        <v>55</v>
      </c>
      <c r="D204" s="1" t="s">
        <v>21</v>
      </c>
      <c r="E204" s="1">
        <v>800.4</v>
      </c>
    </row>
    <row r="205" spans="1:5" x14ac:dyDescent="0.3">
      <c r="A205" s="46">
        <v>44908</v>
      </c>
      <c r="B205" s="1" t="s">
        <v>20</v>
      </c>
      <c r="C205" s="1" t="s">
        <v>60</v>
      </c>
      <c r="D205" s="1" t="s">
        <v>22</v>
      </c>
      <c r="E205" s="1">
        <v>744.14</v>
      </c>
    </row>
    <row r="206" spans="1:5" x14ac:dyDescent="0.3">
      <c r="A206" s="46">
        <v>45015</v>
      </c>
      <c r="B206" s="1" t="s">
        <v>59</v>
      </c>
      <c r="C206" s="1" t="s">
        <v>26</v>
      </c>
      <c r="D206" s="1" t="s">
        <v>61</v>
      </c>
      <c r="E206" s="1">
        <v>1079.6300000000001</v>
      </c>
    </row>
    <row r="207" spans="1:5" x14ac:dyDescent="0.3">
      <c r="A207" s="46">
        <v>44890</v>
      </c>
      <c r="B207" s="1" t="s">
        <v>20</v>
      </c>
      <c r="C207" s="1" t="s">
        <v>60</v>
      </c>
      <c r="D207" s="1" t="s">
        <v>22</v>
      </c>
      <c r="E207" s="1">
        <v>74.31</v>
      </c>
    </row>
    <row r="208" spans="1:5" x14ac:dyDescent="0.3">
      <c r="A208" s="46">
        <v>45159</v>
      </c>
      <c r="B208" s="1" t="s">
        <v>19</v>
      </c>
      <c r="C208" s="1" t="s">
        <v>26</v>
      </c>
      <c r="D208" s="1" t="s">
        <v>58</v>
      </c>
      <c r="E208" s="1">
        <v>2438.1799999999998</v>
      </c>
    </row>
    <row r="209" spans="1:5" x14ac:dyDescent="0.3">
      <c r="A209" s="46">
        <v>45164</v>
      </c>
      <c r="B209" s="1" t="s">
        <v>19</v>
      </c>
      <c r="C209" s="1" t="s">
        <v>55</v>
      </c>
      <c r="D209" s="1" t="s">
        <v>23</v>
      </c>
      <c r="E209" s="1">
        <v>330.9</v>
      </c>
    </row>
    <row r="210" spans="1:5" x14ac:dyDescent="0.3">
      <c r="A210" s="46">
        <v>44865</v>
      </c>
      <c r="B210" s="1" t="s">
        <v>57</v>
      </c>
      <c r="C210" s="1" t="s">
        <v>26</v>
      </c>
      <c r="D210" s="1" t="s">
        <v>56</v>
      </c>
      <c r="E210" s="1">
        <v>2635.37</v>
      </c>
    </row>
    <row r="211" spans="1:5" x14ac:dyDescent="0.3">
      <c r="A211" s="46">
        <v>45066</v>
      </c>
      <c r="B211" s="1" t="s">
        <v>18</v>
      </c>
      <c r="C211" s="1" t="s">
        <v>60</v>
      </c>
      <c r="D211" s="1" t="s">
        <v>58</v>
      </c>
      <c r="E211" s="1">
        <v>1566.06</v>
      </c>
    </row>
    <row r="212" spans="1:5" x14ac:dyDescent="0.3">
      <c r="A212" s="46">
        <v>44847</v>
      </c>
      <c r="B212" s="1" t="s">
        <v>59</v>
      </c>
      <c r="C212" s="1" t="s">
        <v>25</v>
      </c>
      <c r="D212" s="1" t="s">
        <v>23</v>
      </c>
      <c r="E212" s="1">
        <v>463.28</v>
      </c>
    </row>
    <row r="213" spans="1:5" x14ac:dyDescent="0.3">
      <c r="A213" s="46">
        <v>45025</v>
      </c>
      <c r="B213" s="1" t="s">
        <v>20</v>
      </c>
      <c r="C213" s="1" t="s">
        <v>26</v>
      </c>
      <c r="D213" s="1" t="s">
        <v>21</v>
      </c>
      <c r="E213" s="1">
        <v>483.82</v>
      </c>
    </row>
    <row r="214" spans="1:5" x14ac:dyDescent="0.3">
      <c r="A214" s="46">
        <v>44910</v>
      </c>
      <c r="B214" s="1" t="s">
        <v>59</v>
      </c>
      <c r="C214" s="1" t="s">
        <v>60</v>
      </c>
      <c r="D214" s="1" t="s">
        <v>58</v>
      </c>
      <c r="E214" s="1">
        <v>1218.05</v>
      </c>
    </row>
    <row r="215" spans="1:5" x14ac:dyDescent="0.3">
      <c r="A215" s="46">
        <v>44908</v>
      </c>
      <c r="B215" s="1" t="s">
        <v>59</v>
      </c>
      <c r="C215" s="1" t="s">
        <v>25</v>
      </c>
      <c r="D215" s="1" t="s">
        <v>23</v>
      </c>
      <c r="E215" s="1">
        <v>933.47</v>
      </c>
    </row>
    <row r="216" spans="1:5" x14ac:dyDescent="0.3">
      <c r="A216" s="46">
        <v>44973</v>
      </c>
      <c r="B216" s="1" t="s">
        <v>59</v>
      </c>
      <c r="C216" s="1" t="s">
        <v>25</v>
      </c>
      <c r="D216" s="1" t="s">
        <v>56</v>
      </c>
      <c r="E216" s="1">
        <v>1621.94</v>
      </c>
    </row>
    <row r="217" spans="1:5" x14ac:dyDescent="0.3">
      <c r="A217" s="46">
        <v>45030</v>
      </c>
      <c r="B217" s="1" t="s">
        <v>18</v>
      </c>
      <c r="C217" s="1" t="s">
        <v>26</v>
      </c>
      <c r="D217" s="1" t="s">
        <v>22</v>
      </c>
      <c r="E217" s="1">
        <v>754.84</v>
      </c>
    </row>
    <row r="218" spans="1:5" x14ac:dyDescent="0.3">
      <c r="A218" s="46">
        <v>45097</v>
      </c>
      <c r="B218" s="1" t="s">
        <v>19</v>
      </c>
      <c r="C218" s="1" t="s">
        <v>26</v>
      </c>
      <c r="D218" s="1" t="s">
        <v>22</v>
      </c>
      <c r="E218" s="1">
        <v>2294.73</v>
      </c>
    </row>
    <row r="219" spans="1:5" x14ac:dyDescent="0.3">
      <c r="A219" s="46">
        <v>45063</v>
      </c>
      <c r="B219" s="1" t="s">
        <v>19</v>
      </c>
      <c r="C219" s="1" t="s">
        <v>55</v>
      </c>
      <c r="D219" s="1" t="s">
        <v>58</v>
      </c>
      <c r="E219" s="1">
        <v>1116.33</v>
      </c>
    </row>
    <row r="220" spans="1:5" x14ac:dyDescent="0.3">
      <c r="A220" s="46">
        <v>45014</v>
      </c>
      <c r="B220" s="1" t="s">
        <v>57</v>
      </c>
      <c r="C220" s="1" t="s">
        <v>2</v>
      </c>
      <c r="D220" s="1" t="s">
        <v>56</v>
      </c>
      <c r="E220" s="1">
        <v>2058.9899999999998</v>
      </c>
    </row>
    <row r="221" spans="1:5" x14ac:dyDescent="0.3">
      <c r="A221" s="46">
        <v>44920</v>
      </c>
      <c r="B221" s="1" t="s">
        <v>59</v>
      </c>
      <c r="C221" s="1" t="s">
        <v>25</v>
      </c>
      <c r="D221" s="1" t="s">
        <v>21</v>
      </c>
      <c r="E221" s="1">
        <v>2318.4</v>
      </c>
    </row>
    <row r="222" spans="1:5" x14ac:dyDescent="0.3">
      <c r="A222" s="46">
        <v>44787</v>
      </c>
      <c r="B222" s="1" t="s">
        <v>20</v>
      </c>
      <c r="C222" s="1" t="s">
        <v>25</v>
      </c>
      <c r="D222" s="1" t="s">
        <v>23</v>
      </c>
      <c r="E222" s="1">
        <v>1293.83</v>
      </c>
    </row>
    <row r="223" spans="1:5" x14ac:dyDescent="0.3">
      <c r="A223" s="46">
        <v>44928</v>
      </c>
      <c r="B223" s="1" t="s">
        <v>20</v>
      </c>
      <c r="C223" s="1" t="s">
        <v>2</v>
      </c>
      <c r="D223" s="1" t="s">
        <v>23</v>
      </c>
      <c r="E223" s="1">
        <v>776.06</v>
      </c>
    </row>
    <row r="224" spans="1:5" x14ac:dyDescent="0.3">
      <c r="A224" s="46">
        <v>45166</v>
      </c>
      <c r="B224" s="1" t="s">
        <v>57</v>
      </c>
      <c r="C224" s="1" t="s">
        <v>25</v>
      </c>
      <c r="D224" s="1" t="s">
        <v>58</v>
      </c>
      <c r="E224" s="1">
        <v>335.98</v>
      </c>
    </row>
    <row r="225" spans="1:5" x14ac:dyDescent="0.3">
      <c r="A225" s="46">
        <v>44876</v>
      </c>
      <c r="B225" s="1" t="s">
        <v>19</v>
      </c>
      <c r="C225" s="1" t="s">
        <v>26</v>
      </c>
      <c r="D225" s="1" t="s">
        <v>61</v>
      </c>
      <c r="E225" s="1">
        <v>618.96</v>
      </c>
    </row>
    <row r="226" spans="1:5" x14ac:dyDescent="0.3">
      <c r="A226" s="46">
        <v>45116</v>
      </c>
      <c r="B226" s="1" t="s">
        <v>57</v>
      </c>
      <c r="C226" s="1" t="s">
        <v>55</v>
      </c>
      <c r="D226" s="1" t="s">
        <v>58</v>
      </c>
      <c r="E226" s="1">
        <v>1663.14</v>
      </c>
    </row>
    <row r="227" spans="1:5" x14ac:dyDescent="0.3">
      <c r="A227" s="46">
        <v>45124</v>
      </c>
      <c r="B227" s="1" t="s">
        <v>20</v>
      </c>
      <c r="C227" s="1" t="s">
        <v>25</v>
      </c>
      <c r="D227" s="1" t="s">
        <v>23</v>
      </c>
      <c r="E227" s="1">
        <v>1304.46</v>
      </c>
    </row>
    <row r="228" spans="1:5" x14ac:dyDescent="0.3">
      <c r="A228" s="46">
        <v>45144</v>
      </c>
      <c r="B228" s="1" t="s">
        <v>59</v>
      </c>
      <c r="C228" s="1" t="s">
        <v>25</v>
      </c>
      <c r="D228" s="1" t="s">
        <v>61</v>
      </c>
      <c r="E228" s="1">
        <v>1094.47</v>
      </c>
    </row>
    <row r="229" spans="1:5" x14ac:dyDescent="0.3">
      <c r="A229" s="46">
        <v>44804</v>
      </c>
      <c r="B229" s="1" t="s">
        <v>19</v>
      </c>
      <c r="C229" s="1" t="s">
        <v>60</v>
      </c>
      <c r="D229" s="1" t="s">
        <v>21</v>
      </c>
      <c r="E229" s="1">
        <v>136.69999999999999</v>
      </c>
    </row>
    <row r="230" spans="1:5" x14ac:dyDescent="0.3">
      <c r="A230" s="46">
        <v>44845</v>
      </c>
      <c r="B230" s="1" t="s">
        <v>59</v>
      </c>
      <c r="C230" s="1" t="s">
        <v>55</v>
      </c>
      <c r="D230" s="1" t="s">
        <v>61</v>
      </c>
      <c r="E230" s="1">
        <v>1490.63</v>
      </c>
    </row>
    <row r="231" spans="1:5" x14ac:dyDescent="0.3">
      <c r="A231" s="46">
        <v>44922</v>
      </c>
      <c r="B231" s="1" t="s">
        <v>59</v>
      </c>
      <c r="C231" s="1" t="s">
        <v>2</v>
      </c>
      <c r="D231" s="1" t="s">
        <v>61</v>
      </c>
      <c r="E231" s="1">
        <v>2086.1999999999998</v>
      </c>
    </row>
    <row r="232" spans="1:5" x14ac:dyDescent="0.3">
      <c r="A232" s="46">
        <v>45135</v>
      </c>
      <c r="B232" s="1" t="s">
        <v>19</v>
      </c>
      <c r="C232" s="1" t="s">
        <v>2</v>
      </c>
      <c r="D232" s="1" t="s">
        <v>61</v>
      </c>
      <c r="E232" s="1">
        <v>1358.33</v>
      </c>
    </row>
    <row r="233" spans="1:5" x14ac:dyDescent="0.3">
      <c r="A233" s="46">
        <v>45054</v>
      </c>
      <c r="B233" s="1" t="s">
        <v>57</v>
      </c>
      <c r="C233" s="1" t="s">
        <v>55</v>
      </c>
      <c r="D233" s="1" t="s">
        <v>21</v>
      </c>
      <c r="E233" s="1">
        <v>150.81</v>
      </c>
    </row>
    <row r="234" spans="1:5" x14ac:dyDescent="0.3">
      <c r="A234" s="46">
        <v>45121</v>
      </c>
      <c r="B234" s="1" t="s">
        <v>20</v>
      </c>
      <c r="C234" s="1" t="s">
        <v>26</v>
      </c>
      <c r="D234" s="1" t="s">
        <v>23</v>
      </c>
      <c r="E234" s="1">
        <v>461.79</v>
      </c>
    </row>
    <row r="235" spans="1:5" x14ac:dyDescent="0.3">
      <c r="A235" s="46">
        <v>45057</v>
      </c>
      <c r="B235" s="1" t="s">
        <v>20</v>
      </c>
      <c r="C235" s="1" t="s">
        <v>2</v>
      </c>
      <c r="D235" s="1" t="s">
        <v>23</v>
      </c>
      <c r="E235" s="1">
        <v>960.2</v>
      </c>
    </row>
    <row r="236" spans="1:5" x14ac:dyDescent="0.3">
      <c r="A236" s="46">
        <v>45074</v>
      </c>
      <c r="B236" s="1" t="s">
        <v>57</v>
      </c>
      <c r="C236" s="1" t="s">
        <v>60</v>
      </c>
      <c r="D236" s="1" t="s">
        <v>23</v>
      </c>
      <c r="E236" s="1">
        <v>2136.25</v>
      </c>
    </row>
    <row r="237" spans="1:5" x14ac:dyDescent="0.3">
      <c r="A237" s="46">
        <v>45103</v>
      </c>
      <c r="B237" s="1" t="s">
        <v>18</v>
      </c>
      <c r="C237" s="1" t="s">
        <v>55</v>
      </c>
      <c r="D237" s="1" t="s">
        <v>22</v>
      </c>
      <c r="E237" s="1">
        <v>1396.88</v>
      </c>
    </row>
    <row r="238" spans="1:5" x14ac:dyDescent="0.3">
      <c r="A238" s="46">
        <v>45104</v>
      </c>
      <c r="B238" s="1" t="s">
        <v>20</v>
      </c>
      <c r="C238" s="1" t="s">
        <v>55</v>
      </c>
      <c r="D238" s="1" t="s">
        <v>56</v>
      </c>
      <c r="E238" s="1">
        <v>1109.01</v>
      </c>
    </row>
    <row r="239" spans="1:5" x14ac:dyDescent="0.3">
      <c r="A239" s="46">
        <v>45021</v>
      </c>
      <c r="B239" s="1" t="s">
        <v>19</v>
      </c>
      <c r="C239" s="1" t="s">
        <v>2</v>
      </c>
      <c r="D239" s="1" t="s">
        <v>23</v>
      </c>
      <c r="E239" s="1">
        <v>1378.64</v>
      </c>
    </row>
    <row r="240" spans="1:5" x14ac:dyDescent="0.3">
      <c r="A240" s="46">
        <v>45145</v>
      </c>
      <c r="B240" s="1" t="s">
        <v>19</v>
      </c>
      <c r="C240" s="1" t="s">
        <v>60</v>
      </c>
      <c r="D240" s="1" t="s">
        <v>21</v>
      </c>
      <c r="E240" s="1">
        <v>1111.24</v>
      </c>
    </row>
    <row r="241" spans="1:5" x14ac:dyDescent="0.3">
      <c r="A241" s="46">
        <v>44857</v>
      </c>
      <c r="B241" s="1" t="s">
        <v>18</v>
      </c>
      <c r="C241" s="1" t="s">
        <v>60</v>
      </c>
      <c r="D241" s="1" t="s">
        <v>21</v>
      </c>
      <c r="E241" s="1">
        <v>633.09</v>
      </c>
    </row>
    <row r="242" spans="1:5" x14ac:dyDescent="0.3">
      <c r="A242" s="46">
        <v>44880</v>
      </c>
      <c r="B242" s="1" t="s">
        <v>18</v>
      </c>
      <c r="C242" s="1" t="s">
        <v>60</v>
      </c>
      <c r="D242" s="1" t="s">
        <v>23</v>
      </c>
      <c r="E242" s="1">
        <v>2137.27</v>
      </c>
    </row>
    <row r="243" spans="1:5" x14ac:dyDescent="0.3">
      <c r="A243" s="46">
        <v>44851</v>
      </c>
      <c r="B243" s="1" t="s">
        <v>18</v>
      </c>
      <c r="C243" s="1" t="s">
        <v>25</v>
      </c>
      <c r="D243" s="1" t="s">
        <v>61</v>
      </c>
      <c r="E243" s="1">
        <v>2142.11</v>
      </c>
    </row>
    <row r="244" spans="1:5" x14ac:dyDescent="0.3">
      <c r="A244" s="46">
        <v>44915</v>
      </c>
      <c r="B244" s="1" t="s">
        <v>57</v>
      </c>
      <c r="C244" s="1" t="s">
        <v>60</v>
      </c>
      <c r="D244" s="1" t="s">
        <v>61</v>
      </c>
      <c r="E244" s="1">
        <v>1289.3800000000001</v>
      </c>
    </row>
    <row r="245" spans="1:5" x14ac:dyDescent="0.3">
      <c r="A245" s="46">
        <v>45107</v>
      </c>
      <c r="B245" s="1" t="s">
        <v>20</v>
      </c>
      <c r="C245" s="1" t="s">
        <v>60</v>
      </c>
      <c r="D245" s="1" t="s">
        <v>22</v>
      </c>
      <c r="E245" s="1">
        <v>2566.41</v>
      </c>
    </row>
    <row r="246" spans="1:5" x14ac:dyDescent="0.3">
      <c r="A246" s="46">
        <v>44876</v>
      </c>
      <c r="B246" s="1" t="s">
        <v>59</v>
      </c>
      <c r="C246" s="1" t="s">
        <v>60</v>
      </c>
      <c r="D246" s="1" t="s">
        <v>23</v>
      </c>
      <c r="E246" s="1">
        <v>1334.46</v>
      </c>
    </row>
    <row r="247" spans="1:5" x14ac:dyDescent="0.3">
      <c r="A247" s="46">
        <v>44828</v>
      </c>
      <c r="B247" s="1" t="s">
        <v>19</v>
      </c>
      <c r="C247" s="1" t="s">
        <v>2</v>
      </c>
      <c r="D247" s="1" t="s">
        <v>58</v>
      </c>
      <c r="E247" s="1">
        <v>421.38</v>
      </c>
    </row>
    <row r="248" spans="1:5" x14ac:dyDescent="0.3">
      <c r="A248" s="46">
        <v>45054</v>
      </c>
      <c r="B248" s="1" t="s">
        <v>18</v>
      </c>
      <c r="C248" s="1" t="s">
        <v>55</v>
      </c>
      <c r="D248" s="1" t="s">
        <v>58</v>
      </c>
      <c r="E248" s="1">
        <v>1096.82</v>
      </c>
    </row>
    <row r="249" spans="1:5" x14ac:dyDescent="0.3">
      <c r="A249" s="46">
        <v>44804</v>
      </c>
      <c r="B249" s="1" t="s">
        <v>19</v>
      </c>
      <c r="C249" s="1" t="s">
        <v>60</v>
      </c>
      <c r="D249" s="1" t="s">
        <v>22</v>
      </c>
      <c r="E249" s="1">
        <v>1599.55</v>
      </c>
    </row>
    <row r="250" spans="1:5" x14ac:dyDescent="0.3">
      <c r="A250" s="46">
        <v>44874</v>
      </c>
      <c r="B250" s="1" t="s">
        <v>20</v>
      </c>
      <c r="C250" s="1" t="s">
        <v>2</v>
      </c>
      <c r="D250" s="1" t="s">
        <v>21</v>
      </c>
      <c r="E250" s="1">
        <v>2606.3000000000002</v>
      </c>
    </row>
    <row r="251" spans="1:5" x14ac:dyDescent="0.3">
      <c r="A251" s="46">
        <v>44799</v>
      </c>
      <c r="B251" s="1" t="s">
        <v>19</v>
      </c>
      <c r="C251" s="1" t="s">
        <v>25</v>
      </c>
      <c r="D251" s="1" t="s">
        <v>56</v>
      </c>
      <c r="E251" s="1">
        <v>1738.24</v>
      </c>
    </row>
    <row r="252" spans="1:5" x14ac:dyDescent="0.3">
      <c r="A252" s="46">
        <v>45156</v>
      </c>
      <c r="B252" s="1" t="s">
        <v>18</v>
      </c>
      <c r="C252" s="1" t="s">
        <v>26</v>
      </c>
      <c r="D252" s="1" t="s">
        <v>61</v>
      </c>
      <c r="E252" s="1">
        <v>2136.0300000000002</v>
      </c>
    </row>
    <row r="253" spans="1:5" x14ac:dyDescent="0.3">
      <c r="A253" s="46">
        <v>44891</v>
      </c>
      <c r="B253" s="1" t="s">
        <v>18</v>
      </c>
      <c r="C253" s="1" t="s">
        <v>26</v>
      </c>
      <c r="D253" s="1" t="s">
        <v>22</v>
      </c>
      <c r="E253" s="1">
        <v>1457.72</v>
      </c>
    </row>
    <row r="254" spans="1:5" x14ac:dyDescent="0.3">
      <c r="A254" s="46">
        <v>44970</v>
      </c>
      <c r="B254" s="1" t="s">
        <v>59</v>
      </c>
      <c r="C254" s="1" t="s">
        <v>26</v>
      </c>
      <c r="D254" s="1" t="s">
        <v>23</v>
      </c>
      <c r="E254" s="1">
        <v>2593.39</v>
      </c>
    </row>
    <row r="255" spans="1:5" x14ac:dyDescent="0.3">
      <c r="A255" s="46">
        <v>45090</v>
      </c>
      <c r="B255" s="1" t="s">
        <v>59</v>
      </c>
      <c r="C255" s="1" t="s">
        <v>25</v>
      </c>
      <c r="D255" s="1" t="s">
        <v>61</v>
      </c>
      <c r="E255" s="1">
        <v>2030.57</v>
      </c>
    </row>
    <row r="256" spans="1:5" x14ac:dyDescent="0.3">
      <c r="A256" s="46">
        <v>45147</v>
      </c>
      <c r="B256" s="1" t="s">
        <v>18</v>
      </c>
      <c r="C256" s="1" t="s">
        <v>60</v>
      </c>
      <c r="D256" s="1" t="s">
        <v>21</v>
      </c>
      <c r="E256" s="1">
        <v>1877.09</v>
      </c>
    </row>
    <row r="257" spans="1:5" x14ac:dyDescent="0.3">
      <c r="A257" s="46">
        <v>44793</v>
      </c>
      <c r="B257" s="1" t="s">
        <v>20</v>
      </c>
      <c r="C257" s="1" t="s">
        <v>26</v>
      </c>
      <c r="D257" s="1" t="s">
        <v>61</v>
      </c>
      <c r="E257" s="1">
        <v>1689.99</v>
      </c>
    </row>
    <row r="258" spans="1:5" x14ac:dyDescent="0.3">
      <c r="A258" s="46">
        <v>45109</v>
      </c>
      <c r="B258" s="1" t="s">
        <v>20</v>
      </c>
      <c r="C258" s="1" t="s">
        <v>26</v>
      </c>
      <c r="D258" s="1" t="s">
        <v>23</v>
      </c>
      <c r="E258" s="1">
        <v>2433.23</v>
      </c>
    </row>
    <row r="259" spans="1:5" x14ac:dyDescent="0.3">
      <c r="A259" s="46">
        <v>45165</v>
      </c>
      <c r="B259" s="1" t="s">
        <v>20</v>
      </c>
      <c r="C259" s="1" t="s">
        <v>26</v>
      </c>
      <c r="D259" s="1" t="s">
        <v>22</v>
      </c>
      <c r="E259" s="1">
        <v>208.56</v>
      </c>
    </row>
    <row r="260" spans="1:5" x14ac:dyDescent="0.3">
      <c r="A260" s="46">
        <v>44894</v>
      </c>
      <c r="B260" s="1" t="s">
        <v>59</v>
      </c>
      <c r="C260" s="1" t="s">
        <v>25</v>
      </c>
      <c r="D260" s="1" t="s">
        <v>23</v>
      </c>
      <c r="E260" s="1">
        <v>1986.68</v>
      </c>
    </row>
    <row r="261" spans="1:5" x14ac:dyDescent="0.3">
      <c r="A261" s="46">
        <v>45096</v>
      </c>
      <c r="B261" s="1" t="s">
        <v>59</v>
      </c>
      <c r="C261" s="1" t="s">
        <v>26</v>
      </c>
      <c r="D261" s="1" t="s">
        <v>22</v>
      </c>
      <c r="E261" s="1">
        <v>876.6</v>
      </c>
    </row>
    <row r="262" spans="1:5" x14ac:dyDescent="0.3">
      <c r="A262" s="46">
        <v>45033</v>
      </c>
      <c r="B262" s="1" t="s">
        <v>19</v>
      </c>
      <c r="C262" s="1" t="s">
        <v>55</v>
      </c>
      <c r="D262" s="1" t="s">
        <v>22</v>
      </c>
      <c r="E262" s="1">
        <v>2180.36</v>
      </c>
    </row>
    <row r="263" spans="1:5" x14ac:dyDescent="0.3">
      <c r="A263" s="46">
        <v>44913</v>
      </c>
      <c r="B263" s="1" t="s">
        <v>20</v>
      </c>
      <c r="C263" s="1" t="s">
        <v>25</v>
      </c>
      <c r="D263" s="1" t="s">
        <v>58</v>
      </c>
      <c r="E263" s="1">
        <v>874.69</v>
      </c>
    </row>
    <row r="264" spans="1:5" x14ac:dyDescent="0.3">
      <c r="A264" s="46">
        <v>44969</v>
      </c>
      <c r="B264" s="1" t="s">
        <v>59</v>
      </c>
      <c r="C264" s="1" t="s">
        <v>60</v>
      </c>
      <c r="D264" s="1" t="s">
        <v>23</v>
      </c>
      <c r="E264" s="1">
        <v>2049.29</v>
      </c>
    </row>
    <row r="265" spans="1:5" x14ac:dyDescent="0.3">
      <c r="A265" s="46">
        <v>45040</v>
      </c>
      <c r="B265" s="1" t="s">
        <v>20</v>
      </c>
      <c r="C265" s="1" t="s">
        <v>25</v>
      </c>
      <c r="D265" s="1" t="s">
        <v>56</v>
      </c>
      <c r="E265" s="1">
        <v>1375.56</v>
      </c>
    </row>
    <row r="266" spans="1:5" x14ac:dyDescent="0.3">
      <c r="A266" s="46">
        <v>45018</v>
      </c>
      <c r="B266" s="1" t="s">
        <v>20</v>
      </c>
      <c r="C266" s="1" t="s">
        <v>26</v>
      </c>
      <c r="D266" s="1" t="s">
        <v>21</v>
      </c>
      <c r="E266" s="1">
        <v>575.69000000000005</v>
      </c>
    </row>
    <row r="267" spans="1:5" x14ac:dyDescent="0.3">
      <c r="A267" s="46">
        <v>44829</v>
      </c>
      <c r="B267" s="1" t="s">
        <v>18</v>
      </c>
      <c r="C267" s="1" t="s">
        <v>55</v>
      </c>
      <c r="D267" s="1" t="s">
        <v>61</v>
      </c>
      <c r="E267" s="1">
        <v>225.6</v>
      </c>
    </row>
    <row r="268" spans="1:5" x14ac:dyDescent="0.3">
      <c r="A268" s="46">
        <v>44876</v>
      </c>
      <c r="B268" s="1" t="s">
        <v>18</v>
      </c>
      <c r="C268" s="1" t="s">
        <v>60</v>
      </c>
      <c r="D268" s="1" t="s">
        <v>23</v>
      </c>
      <c r="E268" s="1">
        <v>805.91</v>
      </c>
    </row>
    <row r="269" spans="1:5" x14ac:dyDescent="0.3">
      <c r="A269" s="46">
        <v>45045</v>
      </c>
      <c r="B269" s="1" t="s">
        <v>57</v>
      </c>
      <c r="C269" s="1" t="s">
        <v>55</v>
      </c>
      <c r="D269" s="1" t="s">
        <v>58</v>
      </c>
      <c r="E269" s="1">
        <v>1325.58</v>
      </c>
    </row>
    <row r="270" spans="1:5" x14ac:dyDescent="0.3">
      <c r="A270" s="46">
        <v>45088</v>
      </c>
      <c r="B270" s="1" t="s">
        <v>18</v>
      </c>
      <c r="C270" s="1" t="s">
        <v>25</v>
      </c>
      <c r="D270" s="1" t="s">
        <v>23</v>
      </c>
      <c r="E270" s="1">
        <v>836.3</v>
      </c>
    </row>
    <row r="271" spans="1:5" x14ac:dyDescent="0.3">
      <c r="A271" s="46">
        <v>44914</v>
      </c>
      <c r="B271" s="1" t="s">
        <v>18</v>
      </c>
      <c r="C271" s="1" t="s">
        <v>55</v>
      </c>
      <c r="D271" s="1" t="s">
        <v>23</v>
      </c>
      <c r="E271" s="1">
        <v>2584.71</v>
      </c>
    </row>
    <row r="272" spans="1:5" x14ac:dyDescent="0.3">
      <c r="A272" s="46">
        <v>45163</v>
      </c>
      <c r="B272" s="1" t="s">
        <v>18</v>
      </c>
      <c r="C272" s="1" t="s">
        <v>25</v>
      </c>
      <c r="D272" s="1" t="s">
        <v>22</v>
      </c>
      <c r="E272" s="1">
        <v>1667.14</v>
      </c>
    </row>
    <row r="273" spans="1:5" x14ac:dyDescent="0.3">
      <c r="A273" s="46">
        <v>44866</v>
      </c>
      <c r="B273" s="1" t="s">
        <v>19</v>
      </c>
      <c r="C273" s="1" t="s">
        <v>2</v>
      </c>
      <c r="D273" s="1" t="s">
        <v>56</v>
      </c>
      <c r="E273" s="1">
        <v>607.51</v>
      </c>
    </row>
    <row r="274" spans="1:5" x14ac:dyDescent="0.3">
      <c r="A274" s="46">
        <v>44978</v>
      </c>
      <c r="B274" s="1" t="s">
        <v>20</v>
      </c>
      <c r="C274" s="1" t="s">
        <v>60</v>
      </c>
      <c r="D274" s="1" t="s">
        <v>21</v>
      </c>
      <c r="E274" s="1">
        <v>1926.6</v>
      </c>
    </row>
    <row r="275" spans="1:5" x14ac:dyDescent="0.3">
      <c r="A275" s="46">
        <v>45124</v>
      </c>
      <c r="B275" s="1" t="s">
        <v>20</v>
      </c>
      <c r="C275" s="1" t="s">
        <v>2</v>
      </c>
      <c r="D275" s="1" t="s">
        <v>21</v>
      </c>
      <c r="E275" s="1">
        <v>2236.0300000000002</v>
      </c>
    </row>
    <row r="276" spans="1:5" x14ac:dyDescent="0.3">
      <c r="A276" s="46">
        <v>44988</v>
      </c>
      <c r="B276" s="1" t="s">
        <v>20</v>
      </c>
      <c r="C276" s="1" t="s">
        <v>55</v>
      </c>
      <c r="D276" s="1" t="s">
        <v>23</v>
      </c>
      <c r="E276" s="1">
        <v>2584.59</v>
      </c>
    </row>
    <row r="277" spans="1:5" x14ac:dyDescent="0.3">
      <c r="A277" s="46">
        <v>45039</v>
      </c>
      <c r="B277" s="1" t="s">
        <v>18</v>
      </c>
      <c r="C277" s="1" t="s">
        <v>2</v>
      </c>
      <c r="D277" s="1" t="s">
        <v>23</v>
      </c>
      <c r="E277" s="1">
        <v>2675.71</v>
      </c>
    </row>
    <row r="278" spans="1:5" x14ac:dyDescent="0.3">
      <c r="A278" s="46">
        <v>44979</v>
      </c>
      <c r="B278" s="1" t="s">
        <v>57</v>
      </c>
      <c r="C278" s="1" t="s">
        <v>60</v>
      </c>
      <c r="D278" s="1" t="s">
        <v>61</v>
      </c>
      <c r="E278" s="1">
        <v>1949.87</v>
      </c>
    </row>
    <row r="279" spans="1:5" x14ac:dyDescent="0.3">
      <c r="A279" s="46">
        <v>44961</v>
      </c>
      <c r="B279" s="1" t="s">
        <v>20</v>
      </c>
      <c r="C279" s="1" t="s">
        <v>26</v>
      </c>
      <c r="D279" s="1" t="s">
        <v>22</v>
      </c>
      <c r="E279" s="1">
        <v>2344.36</v>
      </c>
    </row>
    <row r="280" spans="1:5" x14ac:dyDescent="0.3">
      <c r="A280" s="46">
        <v>44864</v>
      </c>
      <c r="B280" s="1" t="s">
        <v>20</v>
      </c>
      <c r="C280" s="1" t="s">
        <v>26</v>
      </c>
      <c r="D280" s="1" t="s">
        <v>23</v>
      </c>
      <c r="E280" s="1">
        <v>2214.71</v>
      </c>
    </row>
    <row r="281" spans="1:5" x14ac:dyDescent="0.3">
      <c r="A281" s="46">
        <v>44783</v>
      </c>
      <c r="B281" s="1" t="s">
        <v>20</v>
      </c>
      <c r="C281" s="1" t="s">
        <v>25</v>
      </c>
      <c r="D281" s="1" t="s">
        <v>61</v>
      </c>
      <c r="E281" s="1">
        <v>680.68</v>
      </c>
    </row>
    <row r="282" spans="1:5" x14ac:dyDescent="0.3">
      <c r="A282" s="46">
        <v>45005</v>
      </c>
      <c r="B282" s="1" t="s">
        <v>57</v>
      </c>
      <c r="C282" s="1" t="s">
        <v>60</v>
      </c>
      <c r="D282" s="1" t="s">
        <v>22</v>
      </c>
      <c r="E282" s="1">
        <v>395.83</v>
      </c>
    </row>
    <row r="283" spans="1:5" x14ac:dyDescent="0.3">
      <c r="A283" s="46">
        <v>45090</v>
      </c>
      <c r="B283" s="1" t="s">
        <v>59</v>
      </c>
      <c r="C283" s="1" t="s">
        <v>26</v>
      </c>
      <c r="D283" s="1" t="s">
        <v>61</v>
      </c>
      <c r="E283" s="1">
        <v>881.79</v>
      </c>
    </row>
    <row r="284" spans="1:5" x14ac:dyDescent="0.3">
      <c r="A284" s="46">
        <v>45123</v>
      </c>
      <c r="B284" s="1" t="s">
        <v>20</v>
      </c>
      <c r="C284" s="1" t="s">
        <v>25</v>
      </c>
      <c r="D284" s="1" t="s">
        <v>58</v>
      </c>
      <c r="E284" s="1">
        <v>843.06</v>
      </c>
    </row>
    <row r="285" spans="1:5" x14ac:dyDescent="0.3">
      <c r="A285" s="46">
        <v>45140</v>
      </c>
      <c r="B285" s="1" t="s">
        <v>19</v>
      </c>
      <c r="C285" s="1" t="s">
        <v>2</v>
      </c>
      <c r="D285" s="1" t="s">
        <v>56</v>
      </c>
      <c r="E285" s="1">
        <v>2321.64</v>
      </c>
    </row>
    <row r="286" spans="1:5" x14ac:dyDescent="0.3">
      <c r="A286" s="46">
        <v>45111</v>
      </c>
      <c r="B286" s="1" t="s">
        <v>18</v>
      </c>
      <c r="C286" s="1" t="s">
        <v>25</v>
      </c>
      <c r="D286" s="1" t="s">
        <v>22</v>
      </c>
      <c r="E286" s="1">
        <v>640.25</v>
      </c>
    </row>
    <row r="287" spans="1:5" x14ac:dyDescent="0.3">
      <c r="A287" s="46">
        <v>45078</v>
      </c>
      <c r="B287" s="1" t="s">
        <v>20</v>
      </c>
      <c r="C287" s="1" t="s">
        <v>55</v>
      </c>
      <c r="D287" s="1" t="s">
        <v>23</v>
      </c>
      <c r="E287" s="1">
        <v>619</v>
      </c>
    </row>
    <row r="288" spans="1:5" x14ac:dyDescent="0.3">
      <c r="A288" s="46">
        <v>45132</v>
      </c>
      <c r="B288" s="1" t="s">
        <v>20</v>
      </c>
      <c r="C288" s="1" t="s">
        <v>2</v>
      </c>
      <c r="D288" s="1" t="s">
        <v>61</v>
      </c>
      <c r="E288" s="1">
        <v>607.16999999999996</v>
      </c>
    </row>
    <row r="289" spans="1:5" x14ac:dyDescent="0.3">
      <c r="A289" s="46">
        <v>44954</v>
      </c>
      <c r="B289" s="1" t="s">
        <v>57</v>
      </c>
      <c r="C289" s="1" t="s">
        <v>25</v>
      </c>
      <c r="D289" s="1" t="s">
        <v>61</v>
      </c>
      <c r="E289" s="1">
        <v>775.76</v>
      </c>
    </row>
    <row r="290" spans="1:5" x14ac:dyDescent="0.3">
      <c r="A290" s="46">
        <v>45088</v>
      </c>
      <c r="B290" s="1" t="s">
        <v>20</v>
      </c>
      <c r="C290" s="1" t="s">
        <v>26</v>
      </c>
      <c r="D290" s="1" t="s">
        <v>22</v>
      </c>
      <c r="E290" s="1">
        <v>1217.3</v>
      </c>
    </row>
    <row r="291" spans="1:5" x14ac:dyDescent="0.3">
      <c r="A291" s="46">
        <v>45020</v>
      </c>
      <c r="B291" s="1" t="s">
        <v>20</v>
      </c>
      <c r="C291" s="1" t="s">
        <v>25</v>
      </c>
      <c r="D291" s="1" t="s">
        <v>61</v>
      </c>
      <c r="E291" s="1">
        <v>1242.51</v>
      </c>
    </row>
    <row r="292" spans="1:5" x14ac:dyDescent="0.3">
      <c r="A292" s="46">
        <v>45169</v>
      </c>
      <c r="B292" s="1" t="s">
        <v>59</v>
      </c>
      <c r="C292" s="1" t="s">
        <v>55</v>
      </c>
      <c r="D292" s="1" t="s">
        <v>61</v>
      </c>
      <c r="E292" s="1">
        <v>2482.8000000000002</v>
      </c>
    </row>
    <row r="293" spans="1:5" x14ac:dyDescent="0.3">
      <c r="A293" s="46">
        <v>45123</v>
      </c>
      <c r="B293" s="1" t="s">
        <v>59</v>
      </c>
      <c r="C293" s="1" t="s">
        <v>2</v>
      </c>
      <c r="D293" s="1" t="s">
        <v>22</v>
      </c>
      <c r="E293" s="1">
        <v>1802.01</v>
      </c>
    </row>
    <row r="294" spans="1:5" x14ac:dyDescent="0.3">
      <c r="A294" s="46">
        <v>44856</v>
      </c>
      <c r="B294" s="1" t="s">
        <v>20</v>
      </c>
      <c r="C294" s="1" t="s">
        <v>60</v>
      </c>
      <c r="D294" s="1" t="s">
        <v>21</v>
      </c>
      <c r="E294" s="1">
        <v>431</v>
      </c>
    </row>
    <row r="295" spans="1:5" x14ac:dyDescent="0.3">
      <c r="A295" s="46">
        <v>45147</v>
      </c>
      <c r="B295" s="1" t="s">
        <v>20</v>
      </c>
      <c r="C295" s="1" t="s">
        <v>60</v>
      </c>
      <c r="D295" s="1" t="s">
        <v>56</v>
      </c>
      <c r="E295" s="1">
        <v>1738.3</v>
      </c>
    </row>
    <row r="296" spans="1:5" x14ac:dyDescent="0.3">
      <c r="A296" s="46">
        <v>45055</v>
      </c>
      <c r="B296" s="1" t="s">
        <v>57</v>
      </c>
      <c r="C296" s="1" t="s">
        <v>26</v>
      </c>
      <c r="D296" s="1" t="s">
        <v>61</v>
      </c>
      <c r="E296" s="1">
        <v>2413.6999999999998</v>
      </c>
    </row>
    <row r="297" spans="1:5" x14ac:dyDescent="0.3">
      <c r="A297" s="46">
        <v>45039</v>
      </c>
      <c r="B297" s="1" t="s">
        <v>20</v>
      </c>
      <c r="C297" s="1" t="s">
        <v>2</v>
      </c>
      <c r="D297" s="1" t="s">
        <v>61</v>
      </c>
      <c r="E297" s="1">
        <v>2243.66</v>
      </c>
    </row>
    <row r="298" spans="1:5" x14ac:dyDescent="0.3">
      <c r="A298" s="46">
        <v>45050</v>
      </c>
      <c r="B298" s="1" t="s">
        <v>18</v>
      </c>
      <c r="C298" s="1" t="s">
        <v>25</v>
      </c>
      <c r="D298" s="1" t="s">
        <v>61</v>
      </c>
      <c r="E298" s="1">
        <v>1757.01</v>
      </c>
    </row>
    <row r="299" spans="1:5" x14ac:dyDescent="0.3">
      <c r="A299" s="46">
        <v>44877</v>
      </c>
      <c r="B299" s="1" t="s">
        <v>18</v>
      </c>
      <c r="C299" s="1" t="s">
        <v>26</v>
      </c>
      <c r="D299" s="1" t="s">
        <v>22</v>
      </c>
      <c r="E299" s="1">
        <v>1285.49</v>
      </c>
    </row>
    <row r="300" spans="1:5" x14ac:dyDescent="0.3">
      <c r="A300" s="46">
        <v>44842</v>
      </c>
      <c r="B300" s="1" t="s">
        <v>19</v>
      </c>
      <c r="C300" s="1" t="s">
        <v>25</v>
      </c>
      <c r="D300" s="1" t="s">
        <v>58</v>
      </c>
      <c r="E300" s="1">
        <v>586.21</v>
      </c>
    </row>
    <row r="301" spans="1:5" x14ac:dyDescent="0.3">
      <c r="A301" s="46">
        <v>44820</v>
      </c>
      <c r="B301" s="1" t="s">
        <v>57</v>
      </c>
      <c r="C301" s="1" t="s">
        <v>60</v>
      </c>
      <c r="D301" s="1" t="s">
        <v>61</v>
      </c>
      <c r="E301" s="1">
        <v>692.68</v>
      </c>
    </row>
    <row r="302" spans="1:5" x14ac:dyDescent="0.3">
      <c r="A302" s="46">
        <v>44936</v>
      </c>
      <c r="B302" s="1" t="s">
        <v>57</v>
      </c>
      <c r="C302" s="1" t="s">
        <v>25</v>
      </c>
      <c r="D302" s="1" t="s">
        <v>22</v>
      </c>
      <c r="E302" s="1">
        <v>1661.17</v>
      </c>
    </row>
    <row r="303" spans="1:5" x14ac:dyDescent="0.3">
      <c r="A303" s="46">
        <v>45109</v>
      </c>
      <c r="B303" s="1" t="s">
        <v>18</v>
      </c>
      <c r="C303" s="1" t="s">
        <v>2</v>
      </c>
      <c r="D303" s="1" t="s">
        <v>23</v>
      </c>
      <c r="E303" s="1">
        <v>1742.48</v>
      </c>
    </row>
    <row r="304" spans="1:5" x14ac:dyDescent="0.3">
      <c r="A304" s="46">
        <v>45067</v>
      </c>
      <c r="B304" s="1" t="s">
        <v>57</v>
      </c>
      <c r="C304" s="1" t="s">
        <v>55</v>
      </c>
      <c r="D304" s="1" t="s">
        <v>22</v>
      </c>
      <c r="E304" s="1">
        <v>1565.98</v>
      </c>
    </row>
    <row r="305" spans="1:5" x14ac:dyDescent="0.3">
      <c r="A305" s="46">
        <v>45104</v>
      </c>
      <c r="B305" s="1" t="s">
        <v>59</v>
      </c>
      <c r="C305" s="1" t="s">
        <v>2</v>
      </c>
      <c r="D305" s="1" t="s">
        <v>56</v>
      </c>
      <c r="E305" s="1">
        <v>688.42</v>
      </c>
    </row>
    <row r="306" spans="1:5" x14ac:dyDescent="0.3">
      <c r="A306" s="46">
        <v>44905</v>
      </c>
      <c r="B306" s="1" t="s">
        <v>59</v>
      </c>
      <c r="C306" s="1" t="s">
        <v>60</v>
      </c>
      <c r="D306" s="1" t="s">
        <v>21</v>
      </c>
      <c r="E306" s="1">
        <v>1951.86</v>
      </c>
    </row>
    <row r="307" spans="1:5" x14ac:dyDescent="0.3">
      <c r="A307" s="46">
        <v>44811</v>
      </c>
      <c r="B307" s="1" t="s">
        <v>20</v>
      </c>
      <c r="C307" s="1" t="s">
        <v>60</v>
      </c>
      <c r="D307" s="1" t="s">
        <v>61</v>
      </c>
      <c r="E307" s="1">
        <v>282.45</v>
      </c>
    </row>
    <row r="308" spans="1:5" x14ac:dyDescent="0.3">
      <c r="A308" s="46">
        <v>45102</v>
      </c>
      <c r="B308" s="1" t="s">
        <v>19</v>
      </c>
      <c r="C308" s="1" t="s">
        <v>25</v>
      </c>
      <c r="D308" s="1" t="s">
        <v>58</v>
      </c>
      <c r="E308" s="1">
        <v>1326.77</v>
      </c>
    </row>
    <row r="309" spans="1:5" x14ac:dyDescent="0.3">
      <c r="A309" s="46">
        <v>44837</v>
      </c>
      <c r="B309" s="1" t="s">
        <v>59</v>
      </c>
      <c r="C309" s="1" t="s">
        <v>55</v>
      </c>
      <c r="D309" s="1" t="s">
        <v>61</v>
      </c>
      <c r="E309" s="1">
        <v>1486.85</v>
      </c>
    </row>
    <row r="310" spans="1:5" x14ac:dyDescent="0.3">
      <c r="A310" s="46">
        <v>45046</v>
      </c>
      <c r="B310" s="1" t="s">
        <v>20</v>
      </c>
      <c r="C310" s="1" t="s">
        <v>55</v>
      </c>
      <c r="D310" s="1" t="s">
        <v>23</v>
      </c>
      <c r="E310" s="1">
        <v>96.52</v>
      </c>
    </row>
    <row r="311" spans="1:5" x14ac:dyDescent="0.3">
      <c r="A311" s="46">
        <v>45021</v>
      </c>
      <c r="B311" s="1" t="s">
        <v>20</v>
      </c>
      <c r="C311" s="1" t="s">
        <v>60</v>
      </c>
      <c r="D311" s="1" t="s">
        <v>22</v>
      </c>
      <c r="E311" s="1">
        <v>2650.93</v>
      </c>
    </row>
    <row r="312" spans="1:5" x14ac:dyDescent="0.3">
      <c r="A312" s="46">
        <v>44827</v>
      </c>
      <c r="B312" s="1" t="s">
        <v>19</v>
      </c>
      <c r="C312" s="1" t="s">
        <v>60</v>
      </c>
      <c r="D312" s="1" t="s">
        <v>22</v>
      </c>
      <c r="E312" s="1">
        <v>2156.5300000000002</v>
      </c>
    </row>
    <row r="313" spans="1:5" x14ac:dyDescent="0.3">
      <c r="A313" s="46">
        <v>44918</v>
      </c>
      <c r="B313" s="1" t="s">
        <v>57</v>
      </c>
      <c r="C313" s="1" t="s">
        <v>55</v>
      </c>
      <c r="D313" s="1" t="s">
        <v>23</v>
      </c>
      <c r="E313" s="1">
        <v>2294.96</v>
      </c>
    </row>
    <row r="314" spans="1:5" x14ac:dyDescent="0.3">
      <c r="A314" s="46">
        <v>45100</v>
      </c>
      <c r="B314" s="1" t="s">
        <v>59</v>
      </c>
      <c r="C314" s="1" t="s">
        <v>25</v>
      </c>
      <c r="D314" s="1" t="s">
        <v>22</v>
      </c>
      <c r="E314" s="1">
        <v>921.77</v>
      </c>
    </row>
    <row r="315" spans="1:5" x14ac:dyDescent="0.3">
      <c r="A315" s="46">
        <v>45160</v>
      </c>
      <c r="B315" s="1" t="s">
        <v>19</v>
      </c>
      <c r="C315" s="1" t="s">
        <v>55</v>
      </c>
      <c r="D315" s="1" t="s">
        <v>22</v>
      </c>
      <c r="E315" s="1">
        <v>1022.14</v>
      </c>
    </row>
    <row r="316" spans="1:5" x14ac:dyDescent="0.3">
      <c r="A316" s="46">
        <v>45060</v>
      </c>
      <c r="B316" s="1" t="s">
        <v>18</v>
      </c>
      <c r="C316" s="1" t="s">
        <v>25</v>
      </c>
      <c r="D316" s="1" t="s">
        <v>22</v>
      </c>
      <c r="E316" s="1">
        <v>677.95</v>
      </c>
    </row>
    <row r="317" spans="1:5" x14ac:dyDescent="0.3">
      <c r="A317" s="46">
        <v>44922</v>
      </c>
      <c r="B317" s="1" t="s">
        <v>18</v>
      </c>
      <c r="C317" s="1" t="s">
        <v>2</v>
      </c>
      <c r="D317" s="1" t="s">
        <v>23</v>
      </c>
      <c r="E317" s="1">
        <v>814.7</v>
      </c>
    </row>
    <row r="318" spans="1:5" x14ac:dyDescent="0.3">
      <c r="A318" s="46">
        <v>44948</v>
      </c>
      <c r="B318" s="1" t="s">
        <v>18</v>
      </c>
      <c r="C318" s="1" t="s">
        <v>55</v>
      </c>
      <c r="D318" s="1" t="s">
        <v>22</v>
      </c>
      <c r="E318" s="1">
        <v>2319.35</v>
      </c>
    </row>
    <row r="319" spans="1:5" x14ac:dyDescent="0.3">
      <c r="A319" s="46">
        <v>44947</v>
      </c>
      <c r="B319" s="1" t="s">
        <v>18</v>
      </c>
      <c r="C319" s="1" t="s">
        <v>2</v>
      </c>
      <c r="D319" s="1" t="s">
        <v>23</v>
      </c>
      <c r="E319" s="1">
        <v>1830.36</v>
      </c>
    </row>
    <row r="320" spans="1:5" x14ac:dyDescent="0.3">
      <c r="A320" s="46">
        <v>45034</v>
      </c>
      <c r="B320" s="1" t="s">
        <v>57</v>
      </c>
      <c r="C320" s="1" t="s">
        <v>2</v>
      </c>
      <c r="D320" s="1" t="s">
        <v>21</v>
      </c>
      <c r="E320" s="1">
        <v>2630.11</v>
      </c>
    </row>
    <row r="321" spans="1:5" x14ac:dyDescent="0.3">
      <c r="A321" s="46">
        <v>44859</v>
      </c>
      <c r="B321" s="1" t="s">
        <v>18</v>
      </c>
      <c r="C321" s="1" t="s">
        <v>60</v>
      </c>
      <c r="D321" s="1" t="s">
        <v>61</v>
      </c>
      <c r="E321" s="1">
        <v>820.14</v>
      </c>
    </row>
    <row r="322" spans="1:5" x14ac:dyDescent="0.3">
      <c r="A322" s="46">
        <v>45119</v>
      </c>
      <c r="B322" s="1" t="s">
        <v>57</v>
      </c>
      <c r="C322" s="1" t="s">
        <v>55</v>
      </c>
      <c r="D322" s="1" t="s">
        <v>21</v>
      </c>
      <c r="E322" s="1">
        <v>183.25</v>
      </c>
    </row>
    <row r="323" spans="1:5" x14ac:dyDescent="0.3">
      <c r="A323" s="46">
        <v>44798</v>
      </c>
      <c r="B323" s="1" t="s">
        <v>59</v>
      </c>
      <c r="C323" s="1" t="s">
        <v>2</v>
      </c>
      <c r="D323" s="1" t="s">
        <v>21</v>
      </c>
      <c r="E323" s="1">
        <v>2545.09</v>
      </c>
    </row>
    <row r="324" spans="1:5" x14ac:dyDescent="0.3">
      <c r="A324" s="46">
        <v>44985</v>
      </c>
      <c r="B324" s="1" t="s">
        <v>18</v>
      </c>
      <c r="C324" s="1" t="s">
        <v>2</v>
      </c>
      <c r="D324" s="1" t="s">
        <v>21</v>
      </c>
      <c r="E324" s="1">
        <v>249.37</v>
      </c>
    </row>
    <row r="325" spans="1:5" x14ac:dyDescent="0.3">
      <c r="A325" s="46">
        <v>45154</v>
      </c>
      <c r="B325" s="1" t="s">
        <v>20</v>
      </c>
      <c r="C325" s="1" t="s">
        <v>60</v>
      </c>
      <c r="D325" s="1" t="s">
        <v>22</v>
      </c>
      <c r="E325" s="1">
        <v>585.16</v>
      </c>
    </row>
    <row r="326" spans="1:5" x14ac:dyDescent="0.3">
      <c r="A326" s="46">
        <v>44836</v>
      </c>
      <c r="B326" s="1" t="s">
        <v>57</v>
      </c>
      <c r="C326" s="1" t="s">
        <v>26</v>
      </c>
      <c r="D326" s="1" t="s">
        <v>21</v>
      </c>
      <c r="E326" s="1">
        <v>740.17</v>
      </c>
    </row>
    <row r="327" spans="1:5" x14ac:dyDescent="0.3">
      <c r="A327" s="46">
        <v>45099</v>
      </c>
      <c r="B327" s="1" t="s">
        <v>59</v>
      </c>
      <c r="C327" s="1" t="s">
        <v>2</v>
      </c>
      <c r="D327" s="1" t="s">
        <v>61</v>
      </c>
      <c r="E327" s="1">
        <v>617.66999999999996</v>
      </c>
    </row>
    <row r="328" spans="1:5" x14ac:dyDescent="0.3">
      <c r="A328" s="46">
        <v>44898</v>
      </c>
      <c r="B328" s="1" t="s">
        <v>19</v>
      </c>
      <c r="C328" s="1" t="s">
        <v>25</v>
      </c>
      <c r="D328" s="1" t="s">
        <v>61</v>
      </c>
      <c r="E328" s="1">
        <v>904.68</v>
      </c>
    </row>
    <row r="329" spans="1:5" x14ac:dyDescent="0.3">
      <c r="A329" s="46">
        <v>44827</v>
      </c>
      <c r="B329" s="1" t="s">
        <v>59</v>
      </c>
      <c r="C329" s="1" t="s">
        <v>55</v>
      </c>
      <c r="D329" s="1" t="s">
        <v>61</v>
      </c>
      <c r="E329" s="1">
        <v>2307.4899999999998</v>
      </c>
    </row>
    <row r="330" spans="1:5" x14ac:dyDescent="0.3">
      <c r="A330" s="46">
        <v>44789</v>
      </c>
      <c r="B330" s="1" t="s">
        <v>57</v>
      </c>
      <c r="C330" s="1" t="s">
        <v>25</v>
      </c>
      <c r="D330" s="1" t="s">
        <v>21</v>
      </c>
      <c r="E330" s="1">
        <v>2416.12</v>
      </c>
    </row>
    <row r="331" spans="1:5" x14ac:dyDescent="0.3">
      <c r="A331" s="46">
        <v>45059</v>
      </c>
      <c r="B331" s="1" t="s">
        <v>18</v>
      </c>
      <c r="C331" s="1" t="s">
        <v>60</v>
      </c>
      <c r="D331" s="1" t="s">
        <v>22</v>
      </c>
      <c r="E331" s="1">
        <v>2600.21</v>
      </c>
    </row>
    <row r="332" spans="1:5" x14ac:dyDescent="0.3">
      <c r="A332" s="46">
        <v>44876</v>
      </c>
      <c r="B332" s="1" t="s">
        <v>57</v>
      </c>
      <c r="C332" s="1" t="s">
        <v>55</v>
      </c>
      <c r="D332" s="1" t="s">
        <v>61</v>
      </c>
      <c r="E332" s="1">
        <v>102.26</v>
      </c>
    </row>
    <row r="333" spans="1:5" x14ac:dyDescent="0.3">
      <c r="A333" s="46">
        <v>44853</v>
      </c>
      <c r="B333" s="1" t="s">
        <v>59</v>
      </c>
      <c r="C333" s="1" t="s">
        <v>25</v>
      </c>
      <c r="D333" s="1" t="s">
        <v>61</v>
      </c>
      <c r="E333" s="1">
        <v>95.47</v>
      </c>
    </row>
    <row r="334" spans="1:5" x14ac:dyDescent="0.3">
      <c r="A334" s="46">
        <v>45019</v>
      </c>
      <c r="B334" s="1" t="s">
        <v>19</v>
      </c>
      <c r="C334" s="1" t="s">
        <v>26</v>
      </c>
      <c r="D334" s="1" t="s">
        <v>22</v>
      </c>
      <c r="E334" s="1">
        <v>1602.01</v>
      </c>
    </row>
    <row r="335" spans="1:5" x14ac:dyDescent="0.3">
      <c r="A335" s="46">
        <v>44835</v>
      </c>
      <c r="B335" s="1" t="s">
        <v>18</v>
      </c>
      <c r="C335" s="1" t="s">
        <v>60</v>
      </c>
      <c r="D335" s="1" t="s">
        <v>58</v>
      </c>
      <c r="E335" s="1">
        <v>699.22</v>
      </c>
    </row>
    <row r="336" spans="1:5" x14ac:dyDescent="0.3">
      <c r="A336" s="46">
        <v>45034</v>
      </c>
      <c r="B336" s="1" t="s">
        <v>57</v>
      </c>
      <c r="C336" s="1" t="s">
        <v>55</v>
      </c>
      <c r="D336" s="1" t="s">
        <v>22</v>
      </c>
      <c r="E336" s="1">
        <v>2178</v>
      </c>
    </row>
    <row r="337" spans="1:5" x14ac:dyDescent="0.3">
      <c r="A337" s="46">
        <v>44801</v>
      </c>
      <c r="B337" s="1" t="s">
        <v>20</v>
      </c>
      <c r="C337" s="1" t="s">
        <v>25</v>
      </c>
      <c r="D337" s="1" t="s">
        <v>61</v>
      </c>
      <c r="E337" s="1">
        <v>2330.73</v>
      </c>
    </row>
    <row r="338" spans="1:5" x14ac:dyDescent="0.3">
      <c r="A338" s="46">
        <v>44948</v>
      </c>
      <c r="B338" s="1" t="s">
        <v>57</v>
      </c>
      <c r="C338" s="1" t="s">
        <v>25</v>
      </c>
      <c r="D338" s="1" t="s">
        <v>21</v>
      </c>
      <c r="E338" s="1">
        <v>993.19</v>
      </c>
    </row>
    <row r="339" spans="1:5" x14ac:dyDescent="0.3">
      <c r="A339" s="46">
        <v>44900</v>
      </c>
      <c r="B339" s="1" t="s">
        <v>19</v>
      </c>
      <c r="C339" s="1" t="s">
        <v>25</v>
      </c>
      <c r="D339" s="1" t="s">
        <v>61</v>
      </c>
      <c r="E339" s="1">
        <v>327.66000000000003</v>
      </c>
    </row>
    <row r="340" spans="1:5" x14ac:dyDescent="0.3">
      <c r="A340" s="46">
        <v>45057</v>
      </c>
      <c r="B340" s="1" t="s">
        <v>20</v>
      </c>
      <c r="C340" s="1" t="s">
        <v>60</v>
      </c>
      <c r="D340" s="1" t="s">
        <v>61</v>
      </c>
      <c r="E340" s="1">
        <v>2600.08</v>
      </c>
    </row>
    <row r="341" spans="1:5" x14ac:dyDescent="0.3">
      <c r="A341" s="46">
        <v>44834</v>
      </c>
      <c r="B341" s="1" t="s">
        <v>19</v>
      </c>
      <c r="C341" s="1" t="s">
        <v>60</v>
      </c>
      <c r="D341" s="1" t="s">
        <v>56</v>
      </c>
      <c r="E341" s="1">
        <v>2292.35</v>
      </c>
    </row>
    <row r="342" spans="1:5" x14ac:dyDescent="0.3">
      <c r="A342" s="46">
        <v>44943</v>
      </c>
      <c r="B342" s="1" t="s">
        <v>18</v>
      </c>
      <c r="C342" s="1" t="s">
        <v>55</v>
      </c>
      <c r="D342" s="1" t="s">
        <v>23</v>
      </c>
      <c r="E342" s="1">
        <v>1476.64</v>
      </c>
    </row>
    <row r="343" spans="1:5" x14ac:dyDescent="0.3">
      <c r="A343" s="46">
        <v>45065</v>
      </c>
      <c r="B343" s="1" t="s">
        <v>20</v>
      </c>
      <c r="C343" s="1" t="s">
        <v>2</v>
      </c>
      <c r="D343" s="1" t="s">
        <v>21</v>
      </c>
      <c r="E343" s="1">
        <v>740.2</v>
      </c>
    </row>
    <row r="344" spans="1:5" x14ac:dyDescent="0.3">
      <c r="A344" s="46">
        <v>44819</v>
      </c>
      <c r="B344" s="1" t="s">
        <v>19</v>
      </c>
      <c r="C344" s="1" t="s">
        <v>55</v>
      </c>
      <c r="D344" s="1" t="s">
        <v>23</v>
      </c>
      <c r="E344" s="1">
        <v>2247.4699999999998</v>
      </c>
    </row>
    <row r="345" spans="1:5" x14ac:dyDescent="0.3">
      <c r="A345" s="46">
        <v>44937</v>
      </c>
      <c r="B345" s="1" t="s">
        <v>59</v>
      </c>
      <c r="C345" s="1" t="s">
        <v>55</v>
      </c>
      <c r="D345" s="1" t="s">
        <v>22</v>
      </c>
      <c r="E345" s="1">
        <v>2224.4699999999998</v>
      </c>
    </row>
    <row r="346" spans="1:5" x14ac:dyDescent="0.3">
      <c r="A346" s="46">
        <v>45009</v>
      </c>
      <c r="B346" s="1" t="s">
        <v>57</v>
      </c>
      <c r="C346" s="1" t="s">
        <v>26</v>
      </c>
      <c r="D346" s="1" t="s">
        <v>23</v>
      </c>
      <c r="E346" s="1">
        <v>2200.02</v>
      </c>
    </row>
    <row r="347" spans="1:5" x14ac:dyDescent="0.3">
      <c r="A347" s="46">
        <v>44784</v>
      </c>
      <c r="B347" s="1" t="s">
        <v>18</v>
      </c>
      <c r="C347" s="1" t="s">
        <v>25</v>
      </c>
      <c r="D347" s="1" t="s">
        <v>22</v>
      </c>
      <c r="E347" s="1">
        <v>670.71</v>
      </c>
    </row>
    <row r="348" spans="1:5" x14ac:dyDescent="0.3">
      <c r="A348" s="46">
        <v>44790</v>
      </c>
      <c r="B348" s="1" t="s">
        <v>57</v>
      </c>
      <c r="C348" s="1" t="s">
        <v>2</v>
      </c>
      <c r="D348" s="1" t="s">
        <v>22</v>
      </c>
      <c r="E348" s="1">
        <v>1624.05</v>
      </c>
    </row>
    <row r="349" spans="1:5" x14ac:dyDescent="0.3">
      <c r="A349" s="46">
        <v>44889</v>
      </c>
      <c r="B349" s="1" t="s">
        <v>20</v>
      </c>
      <c r="C349" s="1" t="s">
        <v>60</v>
      </c>
      <c r="D349" s="1" t="s">
        <v>21</v>
      </c>
      <c r="E349" s="1">
        <v>2374.5300000000002</v>
      </c>
    </row>
    <row r="350" spans="1:5" x14ac:dyDescent="0.3">
      <c r="A350" s="46">
        <v>44907</v>
      </c>
      <c r="B350" s="1" t="s">
        <v>57</v>
      </c>
      <c r="C350" s="1" t="s">
        <v>26</v>
      </c>
      <c r="D350" s="1" t="s">
        <v>21</v>
      </c>
      <c r="E350" s="1">
        <v>2443.86</v>
      </c>
    </row>
    <row r="351" spans="1:5" x14ac:dyDescent="0.3">
      <c r="A351" s="46">
        <v>45000</v>
      </c>
      <c r="B351" s="1" t="s">
        <v>18</v>
      </c>
      <c r="C351" s="1" t="s">
        <v>60</v>
      </c>
      <c r="D351" s="1" t="s">
        <v>23</v>
      </c>
      <c r="E351" s="1">
        <v>595.98</v>
      </c>
    </row>
    <row r="352" spans="1:5" x14ac:dyDescent="0.3">
      <c r="A352" s="46">
        <v>45098</v>
      </c>
      <c r="B352" s="1" t="s">
        <v>59</v>
      </c>
      <c r="C352" s="1" t="s">
        <v>25</v>
      </c>
      <c r="D352" s="1" t="s">
        <v>22</v>
      </c>
      <c r="E352" s="1">
        <v>381.13</v>
      </c>
    </row>
    <row r="353" spans="1:5" x14ac:dyDescent="0.3">
      <c r="A353" s="46">
        <v>44965</v>
      </c>
      <c r="B353" s="1" t="s">
        <v>57</v>
      </c>
      <c r="C353" s="1" t="s">
        <v>2</v>
      </c>
      <c r="D353" s="1" t="s">
        <v>58</v>
      </c>
      <c r="E353" s="1">
        <v>1571.38</v>
      </c>
    </row>
    <row r="354" spans="1:5" x14ac:dyDescent="0.3">
      <c r="A354" s="46">
        <v>44880</v>
      </c>
      <c r="B354" s="1" t="s">
        <v>57</v>
      </c>
      <c r="C354" s="1" t="s">
        <v>25</v>
      </c>
      <c r="D354" s="1" t="s">
        <v>21</v>
      </c>
      <c r="E354" s="1">
        <v>1958.28</v>
      </c>
    </row>
    <row r="355" spans="1:5" x14ac:dyDescent="0.3">
      <c r="A355" s="46">
        <v>45002</v>
      </c>
      <c r="B355" s="1" t="s">
        <v>20</v>
      </c>
      <c r="C355" s="1" t="s">
        <v>60</v>
      </c>
      <c r="D355" s="1" t="s">
        <v>56</v>
      </c>
      <c r="E355" s="1">
        <v>2361.6</v>
      </c>
    </row>
    <row r="356" spans="1:5" x14ac:dyDescent="0.3">
      <c r="A356" s="46">
        <v>45102</v>
      </c>
      <c r="B356" s="1" t="s">
        <v>57</v>
      </c>
      <c r="C356" s="1" t="s">
        <v>25</v>
      </c>
      <c r="D356" s="1" t="s">
        <v>21</v>
      </c>
      <c r="E356" s="1">
        <v>265.05</v>
      </c>
    </row>
    <row r="357" spans="1:5" x14ac:dyDescent="0.3">
      <c r="A357" s="46">
        <v>45127</v>
      </c>
      <c r="B357" s="1" t="s">
        <v>20</v>
      </c>
      <c r="C357" s="1" t="s">
        <v>26</v>
      </c>
      <c r="D357" s="1" t="s">
        <v>23</v>
      </c>
      <c r="E357" s="1">
        <v>2044.66</v>
      </c>
    </row>
    <row r="358" spans="1:5" x14ac:dyDescent="0.3">
      <c r="A358" s="46">
        <v>44915</v>
      </c>
      <c r="B358" s="1" t="s">
        <v>19</v>
      </c>
      <c r="C358" s="1" t="s">
        <v>2</v>
      </c>
      <c r="D358" s="1" t="s">
        <v>22</v>
      </c>
      <c r="E358" s="1">
        <v>1272.57</v>
      </c>
    </row>
    <row r="359" spans="1:5" x14ac:dyDescent="0.3">
      <c r="A359" s="46">
        <v>45108</v>
      </c>
      <c r="B359" s="1" t="s">
        <v>59</v>
      </c>
      <c r="C359" s="1" t="s">
        <v>2</v>
      </c>
      <c r="D359" s="1" t="s">
        <v>22</v>
      </c>
      <c r="E359" s="1">
        <v>2087.5300000000002</v>
      </c>
    </row>
    <row r="360" spans="1:5" x14ac:dyDescent="0.3">
      <c r="A360" s="46">
        <v>45138</v>
      </c>
      <c r="B360" s="1" t="s">
        <v>18</v>
      </c>
      <c r="C360" s="1" t="s">
        <v>26</v>
      </c>
      <c r="D360" s="1" t="s">
        <v>58</v>
      </c>
      <c r="E360" s="1">
        <v>488.71</v>
      </c>
    </row>
    <row r="361" spans="1:5" x14ac:dyDescent="0.3">
      <c r="A361" s="46">
        <v>45079</v>
      </c>
      <c r="B361" s="1" t="s">
        <v>19</v>
      </c>
      <c r="C361" s="1" t="s">
        <v>60</v>
      </c>
      <c r="D361" s="1" t="s">
        <v>22</v>
      </c>
      <c r="E361" s="1">
        <v>489.12</v>
      </c>
    </row>
    <row r="362" spans="1:5" x14ac:dyDescent="0.3">
      <c r="A362" s="46">
        <v>45155</v>
      </c>
      <c r="B362" s="1" t="s">
        <v>20</v>
      </c>
      <c r="C362" s="1" t="s">
        <v>2</v>
      </c>
      <c r="D362" s="1" t="s">
        <v>22</v>
      </c>
      <c r="E362" s="1">
        <v>1919.32</v>
      </c>
    </row>
    <row r="363" spans="1:5" x14ac:dyDescent="0.3">
      <c r="A363" s="46">
        <v>45113</v>
      </c>
      <c r="B363" s="1" t="s">
        <v>18</v>
      </c>
      <c r="C363" s="1" t="s">
        <v>25</v>
      </c>
      <c r="D363" s="1" t="s">
        <v>58</v>
      </c>
      <c r="E363" s="1">
        <v>1669.06</v>
      </c>
    </row>
    <row r="364" spans="1:5" x14ac:dyDescent="0.3">
      <c r="A364" s="46">
        <v>44886</v>
      </c>
      <c r="B364" s="1" t="s">
        <v>20</v>
      </c>
      <c r="C364" s="1" t="s">
        <v>26</v>
      </c>
      <c r="D364" s="1" t="s">
        <v>21</v>
      </c>
      <c r="E364" s="1">
        <v>842.72</v>
      </c>
    </row>
    <row r="365" spans="1:5" x14ac:dyDescent="0.3">
      <c r="A365" s="46">
        <v>44855</v>
      </c>
      <c r="B365" s="1" t="s">
        <v>19</v>
      </c>
      <c r="C365" s="1" t="s">
        <v>55</v>
      </c>
      <c r="D365" s="1" t="s">
        <v>21</v>
      </c>
      <c r="E365" s="1">
        <v>850.93</v>
      </c>
    </row>
    <row r="366" spans="1:5" x14ac:dyDescent="0.3">
      <c r="A366" s="46">
        <v>44880</v>
      </c>
      <c r="B366" s="1" t="s">
        <v>19</v>
      </c>
      <c r="C366" s="1" t="s">
        <v>2</v>
      </c>
      <c r="D366" s="1" t="s">
        <v>61</v>
      </c>
      <c r="E366" s="1">
        <v>2327.14</v>
      </c>
    </row>
    <row r="367" spans="1:5" x14ac:dyDescent="0.3">
      <c r="A367" s="46">
        <v>45106</v>
      </c>
      <c r="B367" s="1" t="s">
        <v>59</v>
      </c>
      <c r="C367" s="1" t="s">
        <v>2</v>
      </c>
      <c r="D367" s="1" t="s">
        <v>21</v>
      </c>
      <c r="E367" s="1">
        <v>733.61</v>
      </c>
    </row>
    <row r="368" spans="1:5" x14ac:dyDescent="0.3">
      <c r="A368" s="46">
        <v>45147</v>
      </c>
      <c r="B368" s="1" t="s">
        <v>57</v>
      </c>
      <c r="C368" s="1" t="s">
        <v>26</v>
      </c>
      <c r="D368" s="1" t="s">
        <v>21</v>
      </c>
      <c r="E368" s="1">
        <v>2536.3000000000002</v>
      </c>
    </row>
    <row r="369" spans="1:5" x14ac:dyDescent="0.3">
      <c r="A369" s="46">
        <v>44826</v>
      </c>
      <c r="B369" s="1" t="s">
        <v>57</v>
      </c>
      <c r="C369" s="1" t="s">
        <v>60</v>
      </c>
      <c r="D369" s="1" t="s">
        <v>22</v>
      </c>
      <c r="E369" s="1">
        <v>122.3</v>
      </c>
    </row>
    <row r="370" spans="1:5" x14ac:dyDescent="0.3">
      <c r="A370" s="46">
        <v>45064</v>
      </c>
      <c r="B370" s="1" t="s">
        <v>20</v>
      </c>
      <c r="C370" s="1" t="s">
        <v>26</v>
      </c>
      <c r="D370" s="1" t="s">
        <v>22</v>
      </c>
      <c r="E370" s="1">
        <v>1963.57</v>
      </c>
    </row>
    <row r="371" spans="1:5" x14ac:dyDescent="0.3">
      <c r="A371" s="46">
        <v>45025</v>
      </c>
      <c r="B371" s="1" t="s">
        <v>57</v>
      </c>
      <c r="C371" s="1" t="s">
        <v>2</v>
      </c>
      <c r="D371" s="1" t="s">
        <v>56</v>
      </c>
      <c r="E371" s="1">
        <v>550.41999999999996</v>
      </c>
    </row>
    <row r="372" spans="1:5" x14ac:dyDescent="0.3">
      <c r="A372" s="46">
        <v>44887</v>
      </c>
      <c r="B372" s="1" t="s">
        <v>20</v>
      </c>
      <c r="C372" s="1" t="s">
        <v>55</v>
      </c>
      <c r="D372" s="1" t="s">
        <v>23</v>
      </c>
      <c r="E372" s="1">
        <v>2679.17</v>
      </c>
    </row>
    <row r="373" spans="1:5" x14ac:dyDescent="0.3">
      <c r="A373" s="46">
        <v>44906</v>
      </c>
      <c r="B373" s="1" t="s">
        <v>19</v>
      </c>
      <c r="C373" s="1" t="s">
        <v>55</v>
      </c>
      <c r="D373" s="1" t="s">
        <v>22</v>
      </c>
      <c r="E373" s="1">
        <v>168.58</v>
      </c>
    </row>
    <row r="374" spans="1:5" x14ac:dyDescent="0.3">
      <c r="A374" s="46">
        <v>44977</v>
      </c>
      <c r="B374" s="1" t="s">
        <v>59</v>
      </c>
      <c r="C374" s="1" t="s">
        <v>55</v>
      </c>
      <c r="D374" s="1" t="s">
        <v>23</v>
      </c>
      <c r="E374" s="1">
        <v>684.63</v>
      </c>
    </row>
    <row r="375" spans="1:5" x14ac:dyDescent="0.3">
      <c r="A375" s="46">
        <v>44936</v>
      </c>
      <c r="B375" s="1" t="s">
        <v>59</v>
      </c>
      <c r="C375" s="1" t="s">
        <v>26</v>
      </c>
      <c r="D375" s="1" t="s">
        <v>21</v>
      </c>
      <c r="E375" s="1">
        <v>257.82</v>
      </c>
    </row>
    <row r="376" spans="1:5" x14ac:dyDescent="0.3">
      <c r="A376" s="46">
        <v>44799</v>
      </c>
      <c r="B376" s="1" t="s">
        <v>57</v>
      </c>
      <c r="C376" s="1" t="s">
        <v>25</v>
      </c>
      <c r="D376" s="1" t="s">
        <v>22</v>
      </c>
      <c r="E376" s="1">
        <v>1640.36</v>
      </c>
    </row>
    <row r="377" spans="1:5" x14ac:dyDescent="0.3">
      <c r="A377" s="46">
        <v>45067</v>
      </c>
      <c r="B377" s="1" t="s">
        <v>59</v>
      </c>
      <c r="C377" s="1" t="s">
        <v>55</v>
      </c>
      <c r="D377" s="1" t="s">
        <v>56</v>
      </c>
      <c r="E377" s="1">
        <v>1487.01</v>
      </c>
    </row>
    <row r="378" spans="1:5" x14ac:dyDescent="0.3">
      <c r="A378" s="46">
        <v>44917</v>
      </c>
      <c r="B378" s="1" t="s">
        <v>19</v>
      </c>
      <c r="C378" s="1" t="s">
        <v>60</v>
      </c>
      <c r="D378" s="1" t="s">
        <v>23</v>
      </c>
      <c r="E378" s="1">
        <v>901.41</v>
      </c>
    </row>
    <row r="379" spans="1:5" x14ac:dyDescent="0.3">
      <c r="A379" s="46">
        <v>44833</v>
      </c>
      <c r="B379" s="1" t="s">
        <v>18</v>
      </c>
      <c r="C379" s="1" t="s">
        <v>25</v>
      </c>
      <c r="D379" s="1" t="s">
        <v>23</v>
      </c>
      <c r="E379" s="1">
        <v>1151.73</v>
      </c>
    </row>
    <row r="380" spans="1:5" x14ac:dyDescent="0.3">
      <c r="A380" s="46">
        <v>45112</v>
      </c>
      <c r="B380" s="1" t="s">
        <v>57</v>
      </c>
      <c r="C380" s="1" t="s">
        <v>55</v>
      </c>
      <c r="D380" s="1" t="s">
        <v>56</v>
      </c>
      <c r="E380" s="1">
        <v>1150.2</v>
      </c>
    </row>
    <row r="381" spans="1:5" x14ac:dyDescent="0.3">
      <c r="A381" s="46">
        <v>45054</v>
      </c>
      <c r="B381" s="1" t="s">
        <v>20</v>
      </c>
      <c r="C381" s="1" t="s">
        <v>25</v>
      </c>
      <c r="D381" s="1" t="s">
        <v>21</v>
      </c>
      <c r="E381" s="1">
        <v>1407.42</v>
      </c>
    </row>
    <row r="382" spans="1:5" x14ac:dyDescent="0.3">
      <c r="A382" s="46">
        <v>44942</v>
      </c>
      <c r="B382" s="1" t="s">
        <v>59</v>
      </c>
      <c r="C382" s="1" t="s">
        <v>55</v>
      </c>
      <c r="D382" s="1" t="s">
        <v>58</v>
      </c>
      <c r="E382" s="1">
        <v>1780.96</v>
      </c>
    </row>
    <row r="383" spans="1:5" x14ac:dyDescent="0.3">
      <c r="A383" s="46">
        <v>44927</v>
      </c>
      <c r="B383" s="1" t="s">
        <v>18</v>
      </c>
      <c r="C383" s="1" t="s">
        <v>2</v>
      </c>
      <c r="D383" s="1" t="s">
        <v>23</v>
      </c>
      <c r="E383" s="1">
        <v>2279.81</v>
      </c>
    </row>
    <row r="384" spans="1:5" x14ac:dyDescent="0.3">
      <c r="A384" s="46">
        <v>44841</v>
      </c>
      <c r="B384" s="1" t="s">
        <v>19</v>
      </c>
      <c r="C384" s="1" t="s">
        <v>25</v>
      </c>
      <c r="D384" s="1" t="s">
        <v>21</v>
      </c>
      <c r="E384" s="1">
        <v>693.21</v>
      </c>
    </row>
    <row r="385" spans="1:5" x14ac:dyDescent="0.3">
      <c r="A385" s="46">
        <v>44952</v>
      </c>
      <c r="B385" s="1" t="s">
        <v>59</v>
      </c>
      <c r="C385" s="1" t="s">
        <v>26</v>
      </c>
      <c r="D385" s="1" t="s">
        <v>21</v>
      </c>
      <c r="E385" s="1">
        <v>1221.6099999999999</v>
      </c>
    </row>
    <row r="386" spans="1:5" x14ac:dyDescent="0.3">
      <c r="A386" s="46">
        <v>44875</v>
      </c>
      <c r="B386" s="1" t="s">
        <v>59</v>
      </c>
      <c r="C386" s="1" t="s">
        <v>60</v>
      </c>
      <c r="D386" s="1" t="s">
        <v>22</v>
      </c>
      <c r="E386" s="1">
        <v>1280.68</v>
      </c>
    </row>
    <row r="387" spans="1:5" x14ac:dyDescent="0.3">
      <c r="A387" s="46">
        <v>45159</v>
      </c>
      <c r="B387" s="1" t="s">
        <v>18</v>
      </c>
      <c r="C387" s="1" t="s">
        <v>26</v>
      </c>
      <c r="D387" s="1" t="s">
        <v>23</v>
      </c>
      <c r="E387" s="1">
        <v>808.97</v>
      </c>
    </row>
    <row r="388" spans="1:5" x14ac:dyDescent="0.3">
      <c r="A388" s="46">
        <v>44882</v>
      </c>
      <c r="B388" s="1" t="s">
        <v>19</v>
      </c>
      <c r="C388" s="1" t="s">
        <v>26</v>
      </c>
      <c r="D388" s="1" t="s">
        <v>23</v>
      </c>
      <c r="E388" s="1">
        <v>1512.79</v>
      </c>
    </row>
    <row r="389" spans="1:5" x14ac:dyDescent="0.3">
      <c r="A389" s="46">
        <v>45036</v>
      </c>
      <c r="B389" s="1" t="s">
        <v>59</v>
      </c>
      <c r="C389" s="1" t="s">
        <v>60</v>
      </c>
      <c r="D389" s="1" t="s">
        <v>61</v>
      </c>
      <c r="E389" s="1">
        <v>2074.34</v>
      </c>
    </row>
    <row r="390" spans="1:5" x14ac:dyDescent="0.3">
      <c r="A390" s="46">
        <v>45125</v>
      </c>
      <c r="B390" s="1" t="s">
        <v>57</v>
      </c>
      <c r="C390" s="1" t="s">
        <v>55</v>
      </c>
      <c r="D390" s="1" t="s">
        <v>58</v>
      </c>
      <c r="E390" s="1">
        <v>349.46</v>
      </c>
    </row>
    <row r="391" spans="1:5" x14ac:dyDescent="0.3">
      <c r="A391" s="46">
        <v>44904</v>
      </c>
      <c r="B391" s="1" t="s">
        <v>59</v>
      </c>
      <c r="C391" s="1" t="s">
        <v>26</v>
      </c>
      <c r="D391" s="1" t="s">
        <v>22</v>
      </c>
      <c r="E391" s="1">
        <v>1135.53</v>
      </c>
    </row>
    <row r="392" spans="1:5" x14ac:dyDescent="0.3">
      <c r="A392" s="46">
        <v>44996</v>
      </c>
      <c r="B392" s="1" t="s">
        <v>20</v>
      </c>
      <c r="C392" s="1" t="s">
        <v>55</v>
      </c>
      <c r="D392" s="1" t="s">
        <v>21</v>
      </c>
      <c r="E392" s="1">
        <v>1034.8499999999999</v>
      </c>
    </row>
    <row r="393" spans="1:5" x14ac:dyDescent="0.3">
      <c r="A393" s="46">
        <v>44942</v>
      </c>
      <c r="B393" s="1" t="s">
        <v>18</v>
      </c>
      <c r="C393" s="1" t="s">
        <v>2</v>
      </c>
      <c r="D393" s="1" t="s">
        <v>23</v>
      </c>
      <c r="E393" s="1">
        <v>1184.01</v>
      </c>
    </row>
    <row r="394" spans="1:5" x14ac:dyDescent="0.3">
      <c r="A394" s="46">
        <v>44807</v>
      </c>
      <c r="B394" s="1" t="s">
        <v>19</v>
      </c>
      <c r="C394" s="1" t="s">
        <v>25</v>
      </c>
      <c r="D394" s="1" t="s">
        <v>22</v>
      </c>
      <c r="E394" s="1">
        <v>1840.58</v>
      </c>
    </row>
    <row r="395" spans="1:5" x14ac:dyDescent="0.3">
      <c r="A395" s="46">
        <v>45090</v>
      </c>
      <c r="B395" s="1" t="s">
        <v>20</v>
      </c>
      <c r="C395" s="1" t="s">
        <v>55</v>
      </c>
      <c r="D395" s="1" t="s">
        <v>23</v>
      </c>
      <c r="E395" s="1">
        <v>2076.69</v>
      </c>
    </row>
    <row r="396" spans="1:5" x14ac:dyDescent="0.3">
      <c r="A396" s="46">
        <v>45051</v>
      </c>
      <c r="B396" s="1" t="s">
        <v>59</v>
      </c>
      <c r="C396" s="1" t="s">
        <v>60</v>
      </c>
      <c r="D396" s="1" t="s">
        <v>21</v>
      </c>
      <c r="E396" s="1">
        <v>1324.12</v>
      </c>
    </row>
    <row r="397" spans="1:5" x14ac:dyDescent="0.3">
      <c r="A397" s="46">
        <v>44984</v>
      </c>
      <c r="B397" s="1" t="s">
        <v>19</v>
      </c>
      <c r="C397" s="1" t="s">
        <v>25</v>
      </c>
      <c r="D397" s="1" t="s">
        <v>23</v>
      </c>
      <c r="E397" s="1">
        <v>98.08</v>
      </c>
    </row>
    <row r="398" spans="1:5" x14ac:dyDescent="0.3">
      <c r="A398" s="46">
        <v>44776</v>
      </c>
      <c r="B398" s="1" t="s">
        <v>19</v>
      </c>
      <c r="C398" s="1" t="s">
        <v>25</v>
      </c>
      <c r="D398" s="1" t="s">
        <v>58</v>
      </c>
      <c r="E398" s="1">
        <v>1474.82</v>
      </c>
    </row>
    <row r="399" spans="1:5" x14ac:dyDescent="0.3">
      <c r="A399" s="46">
        <v>44883</v>
      </c>
      <c r="B399" s="1" t="s">
        <v>20</v>
      </c>
      <c r="C399" s="1" t="s">
        <v>2</v>
      </c>
      <c r="D399" s="1" t="s">
        <v>61</v>
      </c>
      <c r="E399" s="1">
        <v>431.04</v>
      </c>
    </row>
    <row r="400" spans="1:5" x14ac:dyDescent="0.3">
      <c r="A400" s="46">
        <v>44925</v>
      </c>
      <c r="B400" s="1" t="s">
        <v>57</v>
      </c>
      <c r="C400" s="1" t="s">
        <v>25</v>
      </c>
      <c r="D400" s="1" t="s">
        <v>56</v>
      </c>
      <c r="E400" s="1">
        <v>2524.0300000000002</v>
      </c>
    </row>
    <row r="401" spans="1:5" x14ac:dyDescent="0.3">
      <c r="A401" s="46">
        <v>44874</v>
      </c>
      <c r="B401" s="1" t="s">
        <v>18</v>
      </c>
      <c r="C401" s="1" t="s">
        <v>2</v>
      </c>
      <c r="D401" s="1" t="s">
        <v>22</v>
      </c>
      <c r="E401" s="1">
        <v>586.61</v>
      </c>
    </row>
    <row r="402" spans="1:5" x14ac:dyDescent="0.3">
      <c r="A402" s="46">
        <v>44913</v>
      </c>
      <c r="B402" s="1" t="s">
        <v>19</v>
      </c>
      <c r="C402" s="1" t="s">
        <v>25</v>
      </c>
      <c r="D402" s="1" t="s">
        <v>22</v>
      </c>
      <c r="E402" s="1">
        <v>1278.97</v>
      </c>
    </row>
    <row r="403" spans="1:5" x14ac:dyDescent="0.3">
      <c r="A403" s="46">
        <v>45148</v>
      </c>
      <c r="B403" s="1" t="s">
        <v>20</v>
      </c>
      <c r="C403" s="1" t="s">
        <v>60</v>
      </c>
      <c r="D403" s="1" t="s">
        <v>22</v>
      </c>
      <c r="E403" s="1">
        <v>324.69</v>
      </c>
    </row>
    <row r="404" spans="1:5" x14ac:dyDescent="0.3">
      <c r="A404" s="46">
        <v>44921</v>
      </c>
      <c r="B404" s="1" t="s">
        <v>18</v>
      </c>
      <c r="C404" s="1" t="s">
        <v>2</v>
      </c>
      <c r="D404" s="1" t="s">
        <v>61</v>
      </c>
      <c r="E404" s="1">
        <v>277.27999999999997</v>
      </c>
    </row>
    <row r="405" spans="1:5" x14ac:dyDescent="0.3">
      <c r="A405" s="46">
        <v>44801</v>
      </c>
      <c r="B405" s="1" t="s">
        <v>57</v>
      </c>
      <c r="C405" s="1" t="s">
        <v>60</v>
      </c>
      <c r="D405" s="1" t="s">
        <v>56</v>
      </c>
      <c r="E405" s="1">
        <v>1985.81</v>
      </c>
    </row>
    <row r="406" spans="1:5" x14ac:dyDescent="0.3">
      <c r="A406" s="46">
        <v>44812</v>
      </c>
      <c r="B406" s="1" t="s">
        <v>19</v>
      </c>
      <c r="C406" s="1" t="s">
        <v>26</v>
      </c>
      <c r="D406" s="1" t="s">
        <v>58</v>
      </c>
      <c r="E406" s="1">
        <v>1643.05</v>
      </c>
    </row>
    <row r="407" spans="1:5" x14ac:dyDescent="0.3">
      <c r="A407" s="46">
        <v>44982</v>
      </c>
      <c r="B407" s="1" t="s">
        <v>18</v>
      </c>
      <c r="C407" s="1" t="s">
        <v>25</v>
      </c>
      <c r="D407" s="1" t="s">
        <v>21</v>
      </c>
      <c r="E407" s="1">
        <v>1439.84</v>
      </c>
    </row>
    <row r="408" spans="1:5" x14ac:dyDescent="0.3">
      <c r="A408" s="46">
        <v>45169</v>
      </c>
      <c r="B408" s="1" t="s">
        <v>20</v>
      </c>
      <c r="C408" s="1" t="s">
        <v>2</v>
      </c>
      <c r="D408" s="1" t="s">
        <v>58</v>
      </c>
      <c r="E408" s="1">
        <v>226.48</v>
      </c>
    </row>
    <row r="409" spans="1:5" x14ac:dyDescent="0.3">
      <c r="A409" s="46">
        <v>45036</v>
      </c>
      <c r="B409" s="1" t="s">
        <v>19</v>
      </c>
      <c r="C409" s="1" t="s">
        <v>25</v>
      </c>
      <c r="D409" s="1" t="s">
        <v>21</v>
      </c>
      <c r="E409" s="1">
        <v>928.7</v>
      </c>
    </row>
    <row r="410" spans="1:5" x14ac:dyDescent="0.3">
      <c r="A410" s="46">
        <v>44894</v>
      </c>
      <c r="B410" s="1" t="s">
        <v>20</v>
      </c>
      <c r="C410" s="1" t="s">
        <v>25</v>
      </c>
      <c r="D410" s="1" t="s">
        <v>61</v>
      </c>
      <c r="E410" s="1">
        <v>1622.55</v>
      </c>
    </row>
    <row r="411" spans="1:5" x14ac:dyDescent="0.3">
      <c r="A411" s="46">
        <v>45053</v>
      </c>
      <c r="B411" s="1" t="s">
        <v>57</v>
      </c>
      <c r="C411" s="1" t="s">
        <v>2</v>
      </c>
      <c r="D411" s="1" t="s">
        <v>21</v>
      </c>
      <c r="E411" s="1">
        <v>1098.5999999999999</v>
      </c>
    </row>
    <row r="412" spans="1:5" x14ac:dyDescent="0.3">
      <c r="A412" s="46">
        <v>45112</v>
      </c>
      <c r="B412" s="1" t="s">
        <v>59</v>
      </c>
      <c r="C412" s="1" t="s">
        <v>55</v>
      </c>
      <c r="D412" s="1" t="s">
        <v>61</v>
      </c>
      <c r="E412" s="1">
        <v>1217.6099999999999</v>
      </c>
    </row>
    <row r="413" spans="1:5" x14ac:dyDescent="0.3">
      <c r="A413" s="46">
        <v>44861</v>
      </c>
      <c r="B413" s="1" t="s">
        <v>59</v>
      </c>
      <c r="C413" s="1" t="s">
        <v>25</v>
      </c>
      <c r="D413" s="1" t="s">
        <v>56</v>
      </c>
      <c r="E413" s="1">
        <v>1061.71</v>
      </c>
    </row>
    <row r="414" spans="1:5" x14ac:dyDescent="0.3">
      <c r="A414" s="46">
        <v>45147</v>
      </c>
      <c r="B414" s="1" t="s">
        <v>59</v>
      </c>
      <c r="C414" s="1" t="s">
        <v>2</v>
      </c>
      <c r="D414" s="1" t="s">
        <v>22</v>
      </c>
      <c r="E414" s="1">
        <v>1078.51</v>
      </c>
    </row>
    <row r="415" spans="1:5" x14ac:dyDescent="0.3">
      <c r="A415" s="46">
        <v>44942</v>
      </c>
      <c r="B415" s="1" t="s">
        <v>19</v>
      </c>
      <c r="C415" s="1" t="s">
        <v>55</v>
      </c>
      <c r="D415" s="1" t="s">
        <v>22</v>
      </c>
      <c r="E415" s="1">
        <v>1245.74</v>
      </c>
    </row>
    <row r="416" spans="1:5" x14ac:dyDescent="0.3">
      <c r="A416" s="46">
        <v>45076</v>
      </c>
      <c r="B416" s="1" t="s">
        <v>20</v>
      </c>
      <c r="C416" s="1" t="s">
        <v>60</v>
      </c>
      <c r="D416" s="1" t="s">
        <v>61</v>
      </c>
      <c r="E416" s="1">
        <v>2264.58</v>
      </c>
    </row>
    <row r="417" spans="1:5" x14ac:dyDescent="0.3">
      <c r="A417" s="46">
        <v>44916</v>
      </c>
      <c r="B417" s="1" t="s">
        <v>20</v>
      </c>
      <c r="C417" s="1" t="s">
        <v>26</v>
      </c>
      <c r="D417" s="1" t="s">
        <v>56</v>
      </c>
      <c r="E417" s="1">
        <v>1206.6099999999999</v>
      </c>
    </row>
    <row r="418" spans="1:5" x14ac:dyDescent="0.3">
      <c r="A418" s="46">
        <v>45092</v>
      </c>
      <c r="B418" s="1" t="s">
        <v>59</v>
      </c>
      <c r="C418" s="1" t="s">
        <v>2</v>
      </c>
      <c r="D418" s="1" t="s">
        <v>23</v>
      </c>
      <c r="E418" s="1">
        <v>756.58</v>
      </c>
    </row>
    <row r="419" spans="1:5" x14ac:dyDescent="0.3">
      <c r="A419" s="46">
        <v>44956</v>
      </c>
      <c r="B419" s="1" t="s">
        <v>18</v>
      </c>
      <c r="C419" s="1" t="s">
        <v>55</v>
      </c>
      <c r="D419" s="1" t="s">
        <v>58</v>
      </c>
      <c r="E419" s="1">
        <v>1193.33</v>
      </c>
    </row>
    <row r="420" spans="1:5" x14ac:dyDescent="0.3">
      <c r="A420" s="46">
        <v>44960</v>
      </c>
      <c r="B420" s="1" t="s">
        <v>18</v>
      </c>
      <c r="C420" s="1" t="s">
        <v>25</v>
      </c>
      <c r="D420" s="1" t="s">
        <v>23</v>
      </c>
      <c r="E420" s="1">
        <v>1667.54</v>
      </c>
    </row>
    <row r="421" spans="1:5" x14ac:dyDescent="0.3">
      <c r="A421" s="46">
        <v>45031</v>
      </c>
      <c r="B421" s="1" t="s">
        <v>20</v>
      </c>
      <c r="C421" s="1" t="s">
        <v>25</v>
      </c>
      <c r="D421" s="1" t="s">
        <v>58</v>
      </c>
      <c r="E421" s="1">
        <v>1738.64</v>
      </c>
    </row>
    <row r="422" spans="1:5" x14ac:dyDescent="0.3">
      <c r="A422" s="46">
        <v>44958</v>
      </c>
      <c r="B422" s="1" t="s">
        <v>19</v>
      </c>
      <c r="C422" s="1" t="s">
        <v>55</v>
      </c>
      <c r="D422" s="1" t="s">
        <v>56</v>
      </c>
      <c r="E422" s="1">
        <v>133.16</v>
      </c>
    </row>
    <row r="423" spans="1:5" x14ac:dyDescent="0.3">
      <c r="A423" s="46">
        <v>45002</v>
      </c>
      <c r="B423" s="1" t="s">
        <v>57</v>
      </c>
      <c r="C423" s="1" t="s">
        <v>25</v>
      </c>
      <c r="D423" s="1" t="s">
        <v>22</v>
      </c>
      <c r="E423" s="1">
        <v>2393.2399999999998</v>
      </c>
    </row>
    <row r="424" spans="1:5" x14ac:dyDescent="0.3">
      <c r="A424" s="46">
        <v>44866</v>
      </c>
      <c r="B424" s="1" t="s">
        <v>20</v>
      </c>
      <c r="C424" s="1" t="s">
        <v>26</v>
      </c>
      <c r="D424" s="1" t="s">
        <v>22</v>
      </c>
      <c r="E424" s="1">
        <v>2209.6</v>
      </c>
    </row>
    <row r="425" spans="1:5" x14ac:dyDescent="0.3">
      <c r="A425" s="46">
        <v>45126</v>
      </c>
      <c r="B425" s="1" t="s">
        <v>20</v>
      </c>
      <c r="C425" s="1" t="s">
        <v>55</v>
      </c>
      <c r="D425" s="1" t="s">
        <v>58</v>
      </c>
      <c r="E425" s="1">
        <v>307.52</v>
      </c>
    </row>
    <row r="426" spans="1:5" x14ac:dyDescent="0.3">
      <c r="A426" s="46">
        <v>45063</v>
      </c>
      <c r="B426" s="1" t="s">
        <v>20</v>
      </c>
      <c r="C426" s="1" t="s">
        <v>60</v>
      </c>
      <c r="D426" s="1" t="s">
        <v>21</v>
      </c>
      <c r="E426" s="1">
        <v>1463.98</v>
      </c>
    </row>
    <row r="427" spans="1:5" x14ac:dyDescent="0.3">
      <c r="A427" s="46">
        <v>45008</v>
      </c>
      <c r="B427" s="1" t="s">
        <v>59</v>
      </c>
      <c r="C427" s="1" t="s">
        <v>2</v>
      </c>
      <c r="D427" s="1" t="s">
        <v>58</v>
      </c>
      <c r="E427" s="1">
        <v>2548.12</v>
      </c>
    </row>
    <row r="428" spans="1:5" x14ac:dyDescent="0.3">
      <c r="A428" s="46">
        <v>45029</v>
      </c>
      <c r="B428" s="1" t="s">
        <v>20</v>
      </c>
      <c r="C428" s="1" t="s">
        <v>26</v>
      </c>
      <c r="D428" s="1" t="s">
        <v>21</v>
      </c>
      <c r="E428" s="1">
        <v>1677.26</v>
      </c>
    </row>
    <row r="429" spans="1:5" x14ac:dyDescent="0.3">
      <c r="A429" s="46">
        <v>44994</v>
      </c>
      <c r="B429" s="1" t="s">
        <v>57</v>
      </c>
      <c r="C429" s="1" t="s">
        <v>25</v>
      </c>
      <c r="D429" s="1" t="s">
        <v>21</v>
      </c>
      <c r="E429" s="1">
        <v>1788.5</v>
      </c>
    </row>
    <row r="430" spans="1:5" x14ac:dyDescent="0.3">
      <c r="A430" s="46">
        <v>44866</v>
      </c>
      <c r="B430" s="1" t="s">
        <v>20</v>
      </c>
      <c r="C430" s="1" t="s">
        <v>25</v>
      </c>
      <c r="D430" s="1" t="s">
        <v>22</v>
      </c>
      <c r="E430" s="1">
        <v>901.93</v>
      </c>
    </row>
    <row r="431" spans="1:5" x14ac:dyDescent="0.3">
      <c r="A431" s="46">
        <v>44821</v>
      </c>
      <c r="B431" s="1" t="s">
        <v>57</v>
      </c>
      <c r="C431" s="1" t="s">
        <v>25</v>
      </c>
      <c r="D431" s="1" t="s">
        <v>58</v>
      </c>
      <c r="E431" s="1">
        <v>383.63</v>
      </c>
    </row>
    <row r="432" spans="1:5" x14ac:dyDescent="0.3">
      <c r="A432" s="46">
        <v>45095</v>
      </c>
      <c r="B432" s="1" t="s">
        <v>57</v>
      </c>
      <c r="C432" s="1" t="s">
        <v>25</v>
      </c>
      <c r="D432" s="1" t="s">
        <v>23</v>
      </c>
      <c r="E432" s="1">
        <v>2165.6999999999998</v>
      </c>
    </row>
    <row r="433" spans="1:5" x14ac:dyDescent="0.3">
      <c r="A433" s="46">
        <v>45112</v>
      </c>
      <c r="B433" s="1" t="s">
        <v>57</v>
      </c>
      <c r="C433" s="1" t="s">
        <v>25</v>
      </c>
      <c r="D433" s="1" t="s">
        <v>21</v>
      </c>
      <c r="E433" s="1">
        <v>2698.42</v>
      </c>
    </row>
    <row r="434" spans="1:5" x14ac:dyDescent="0.3">
      <c r="A434" s="46">
        <v>45124</v>
      </c>
      <c r="B434" s="1" t="s">
        <v>20</v>
      </c>
      <c r="C434" s="1" t="s">
        <v>60</v>
      </c>
      <c r="D434" s="1" t="s">
        <v>56</v>
      </c>
      <c r="E434" s="1">
        <v>898.81</v>
      </c>
    </row>
    <row r="435" spans="1:5" x14ac:dyDescent="0.3">
      <c r="A435" s="46">
        <v>45070</v>
      </c>
      <c r="B435" s="1" t="s">
        <v>20</v>
      </c>
      <c r="C435" s="1" t="s">
        <v>2</v>
      </c>
      <c r="D435" s="1" t="s">
        <v>22</v>
      </c>
      <c r="E435" s="1">
        <v>1547.44</v>
      </c>
    </row>
    <row r="436" spans="1:5" x14ac:dyDescent="0.3">
      <c r="A436" s="46">
        <v>45008</v>
      </c>
      <c r="B436" s="1" t="s">
        <v>59</v>
      </c>
      <c r="C436" s="1" t="s">
        <v>2</v>
      </c>
      <c r="D436" s="1" t="s">
        <v>56</v>
      </c>
      <c r="E436" s="1">
        <v>2192.25</v>
      </c>
    </row>
    <row r="437" spans="1:5" x14ac:dyDescent="0.3">
      <c r="A437" s="46">
        <v>45155</v>
      </c>
      <c r="B437" s="1" t="s">
        <v>18</v>
      </c>
      <c r="C437" s="1" t="s">
        <v>26</v>
      </c>
      <c r="D437" s="1" t="s">
        <v>61</v>
      </c>
      <c r="E437" s="1">
        <v>234.56</v>
      </c>
    </row>
    <row r="438" spans="1:5" x14ac:dyDescent="0.3">
      <c r="A438" s="46">
        <v>45125</v>
      </c>
      <c r="B438" s="1" t="s">
        <v>57</v>
      </c>
      <c r="C438" s="1" t="s">
        <v>26</v>
      </c>
      <c r="D438" s="1" t="s">
        <v>23</v>
      </c>
      <c r="E438" s="1">
        <v>1131.02</v>
      </c>
    </row>
    <row r="439" spans="1:5" x14ac:dyDescent="0.3">
      <c r="A439" s="46">
        <v>45110</v>
      </c>
      <c r="B439" s="1" t="s">
        <v>59</v>
      </c>
      <c r="C439" s="1" t="s">
        <v>25</v>
      </c>
      <c r="D439" s="1" t="s">
        <v>61</v>
      </c>
      <c r="E439" s="1">
        <v>1176.99</v>
      </c>
    </row>
    <row r="440" spans="1:5" x14ac:dyDescent="0.3">
      <c r="A440" s="46">
        <v>44884</v>
      </c>
      <c r="B440" s="1" t="s">
        <v>20</v>
      </c>
      <c r="C440" s="1" t="s">
        <v>55</v>
      </c>
      <c r="D440" s="1" t="s">
        <v>21</v>
      </c>
      <c r="E440" s="1">
        <v>1832.41</v>
      </c>
    </row>
    <row r="441" spans="1:5" x14ac:dyDescent="0.3">
      <c r="A441" s="46">
        <v>44945</v>
      </c>
      <c r="B441" s="1" t="s">
        <v>59</v>
      </c>
      <c r="C441" s="1" t="s">
        <v>55</v>
      </c>
      <c r="D441" s="1" t="s">
        <v>61</v>
      </c>
      <c r="E441" s="1">
        <v>914.93</v>
      </c>
    </row>
    <row r="442" spans="1:5" x14ac:dyDescent="0.3">
      <c r="A442" s="46">
        <v>44830</v>
      </c>
      <c r="B442" s="1" t="s">
        <v>57</v>
      </c>
      <c r="C442" s="1" t="s">
        <v>26</v>
      </c>
      <c r="D442" s="1" t="s">
        <v>58</v>
      </c>
      <c r="E442" s="1">
        <v>191.23</v>
      </c>
    </row>
    <row r="443" spans="1:5" x14ac:dyDescent="0.3">
      <c r="A443" s="46">
        <v>45097</v>
      </c>
      <c r="B443" s="1" t="s">
        <v>19</v>
      </c>
      <c r="C443" s="1" t="s">
        <v>26</v>
      </c>
      <c r="D443" s="1" t="s">
        <v>21</v>
      </c>
      <c r="E443" s="1">
        <v>1456.3</v>
      </c>
    </row>
    <row r="444" spans="1:5" x14ac:dyDescent="0.3">
      <c r="A444" s="46">
        <v>44921</v>
      </c>
      <c r="B444" s="1" t="s">
        <v>59</v>
      </c>
      <c r="C444" s="1" t="s">
        <v>2</v>
      </c>
      <c r="D444" s="1" t="s">
        <v>61</v>
      </c>
      <c r="E444" s="1">
        <v>673.53</v>
      </c>
    </row>
    <row r="445" spans="1:5" x14ac:dyDescent="0.3">
      <c r="A445" s="46">
        <v>44986</v>
      </c>
      <c r="B445" s="1" t="s">
        <v>20</v>
      </c>
      <c r="C445" s="1" t="s">
        <v>26</v>
      </c>
      <c r="D445" s="1" t="s">
        <v>21</v>
      </c>
      <c r="E445" s="1">
        <v>1263.54</v>
      </c>
    </row>
    <row r="446" spans="1:5" x14ac:dyDescent="0.3">
      <c r="A446" s="46">
        <v>45160</v>
      </c>
      <c r="B446" s="1" t="s">
        <v>19</v>
      </c>
      <c r="C446" s="1" t="s">
        <v>60</v>
      </c>
      <c r="D446" s="1" t="s">
        <v>61</v>
      </c>
      <c r="E446" s="1">
        <v>1386.28</v>
      </c>
    </row>
    <row r="447" spans="1:5" x14ac:dyDescent="0.3">
      <c r="A447" s="46">
        <v>45168</v>
      </c>
      <c r="B447" s="1" t="s">
        <v>57</v>
      </c>
      <c r="C447" s="1" t="s">
        <v>26</v>
      </c>
      <c r="D447" s="1" t="s">
        <v>21</v>
      </c>
      <c r="E447" s="1">
        <v>1645.24</v>
      </c>
    </row>
    <row r="448" spans="1:5" x14ac:dyDescent="0.3">
      <c r="A448" s="46">
        <v>44905</v>
      </c>
      <c r="B448" s="1" t="s">
        <v>57</v>
      </c>
      <c r="C448" s="1" t="s">
        <v>25</v>
      </c>
      <c r="D448" s="1" t="s">
        <v>22</v>
      </c>
      <c r="E448" s="1">
        <v>1582.26</v>
      </c>
    </row>
    <row r="449" spans="1:5" x14ac:dyDescent="0.3">
      <c r="A449" s="46">
        <v>45158</v>
      </c>
      <c r="B449" s="1" t="s">
        <v>59</v>
      </c>
      <c r="C449" s="1" t="s">
        <v>2</v>
      </c>
      <c r="D449" s="1" t="s">
        <v>61</v>
      </c>
      <c r="E449" s="1">
        <v>1632.94</v>
      </c>
    </row>
    <row r="450" spans="1:5" x14ac:dyDescent="0.3">
      <c r="A450" s="46">
        <v>45108</v>
      </c>
      <c r="B450" s="1" t="s">
        <v>57</v>
      </c>
      <c r="C450" s="1" t="s">
        <v>25</v>
      </c>
      <c r="D450" s="1" t="s">
        <v>22</v>
      </c>
      <c r="E450" s="1">
        <v>308.24</v>
      </c>
    </row>
    <row r="451" spans="1:5" x14ac:dyDescent="0.3">
      <c r="A451" s="46">
        <v>44882</v>
      </c>
      <c r="B451" s="1" t="s">
        <v>19</v>
      </c>
      <c r="C451" s="1" t="s">
        <v>55</v>
      </c>
      <c r="D451" s="1" t="s">
        <v>21</v>
      </c>
      <c r="E451" s="1">
        <v>2666.81</v>
      </c>
    </row>
    <row r="452" spans="1:5" x14ac:dyDescent="0.3">
      <c r="A452" s="46">
        <v>45002</v>
      </c>
      <c r="B452" s="1" t="s">
        <v>19</v>
      </c>
      <c r="C452" s="1" t="s">
        <v>2</v>
      </c>
      <c r="D452" s="1" t="s">
        <v>21</v>
      </c>
      <c r="E452" s="1">
        <v>749.91</v>
      </c>
    </row>
    <row r="453" spans="1:5" x14ac:dyDescent="0.3">
      <c r="A453" s="46">
        <v>44836</v>
      </c>
      <c r="B453" s="1" t="s">
        <v>19</v>
      </c>
      <c r="C453" s="1" t="s">
        <v>2</v>
      </c>
      <c r="D453" s="1" t="s">
        <v>21</v>
      </c>
      <c r="E453" s="1">
        <v>981.93</v>
      </c>
    </row>
    <row r="454" spans="1:5" x14ac:dyDescent="0.3">
      <c r="A454" s="46">
        <v>44890</v>
      </c>
      <c r="B454" s="1" t="s">
        <v>19</v>
      </c>
      <c r="C454" s="1" t="s">
        <v>60</v>
      </c>
      <c r="D454" s="1" t="s">
        <v>22</v>
      </c>
      <c r="E454" s="1">
        <v>1615.77</v>
      </c>
    </row>
    <row r="455" spans="1:5" x14ac:dyDescent="0.3">
      <c r="A455" s="46">
        <v>45058</v>
      </c>
      <c r="B455" s="1" t="s">
        <v>19</v>
      </c>
      <c r="C455" s="1" t="s">
        <v>60</v>
      </c>
      <c r="D455" s="1" t="s">
        <v>22</v>
      </c>
      <c r="E455" s="1">
        <v>1066.8800000000001</v>
      </c>
    </row>
    <row r="456" spans="1:5" x14ac:dyDescent="0.3">
      <c r="A456" s="46">
        <v>44787</v>
      </c>
      <c r="B456" s="1" t="s">
        <v>59</v>
      </c>
      <c r="C456" s="1" t="s">
        <v>25</v>
      </c>
      <c r="D456" s="1" t="s">
        <v>23</v>
      </c>
      <c r="E456" s="1">
        <v>1363.68</v>
      </c>
    </row>
    <row r="457" spans="1:5" x14ac:dyDescent="0.3">
      <c r="A457" s="46">
        <v>44979</v>
      </c>
      <c r="B457" s="1" t="s">
        <v>59</v>
      </c>
      <c r="C457" s="1" t="s">
        <v>55</v>
      </c>
      <c r="D457" s="1" t="s">
        <v>21</v>
      </c>
      <c r="E457" s="1">
        <v>1928.84</v>
      </c>
    </row>
    <row r="458" spans="1:5" x14ac:dyDescent="0.3">
      <c r="A458" s="46">
        <v>45163</v>
      </c>
      <c r="B458" s="1" t="s">
        <v>19</v>
      </c>
      <c r="C458" s="1" t="s">
        <v>60</v>
      </c>
      <c r="D458" s="1" t="s">
        <v>22</v>
      </c>
      <c r="E458" s="1">
        <v>1431.52</v>
      </c>
    </row>
    <row r="459" spans="1:5" x14ac:dyDescent="0.3">
      <c r="A459" s="46">
        <v>45121</v>
      </c>
      <c r="B459" s="1" t="s">
        <v>59</v>
      </c>
      <c r="C459" s="1" t="s">
        <v>25</v>
      </c>
      <c r="D459" s="1" t="s">
        <v>21</v>
      </c>
      <c r="E459" s="1">
        <v>363.67</v>
      </c>
    </row>
    <row r="460" spans="1:5" x14ac:dyDescent="0.3">
      <c r="A460" s="46">
        <v>44988</v>
      </c>
      <c r="B460" s="1" t="s">
        <v>19</v>
      </c>
      <c r="C460" s="1" t="s">
        <v>26</v>
      </c>
      <c r="D460" s="1" t="s">
        <v>22</v>
      </c>
      <c r="E460" s="1">
        <v>2658.18</v>
      </c>
    </row>
    <row r="461" spans="1:5" x14ac:dyDescent="0.3">
      <c r="A461" s="46">
        <v>44898</v>
      </c>
      <c r="B461" s="1" t="s">
        <v>59</v>
      </c>
      <c r="C461" s="1" t="s">
        <v>55</v>
      </c>
      <c r="D461" s="1" t="s">
        <v>23</v>
      </c>
      <c r="E461" s="1">
        <v>2379.4</v>
      </c>
    </row>
    <row r="462" spans="1:5" x14ac:dyDescent="0.3">
      <c r="A462" s="46">
        <v>45067</v>
      </c>
      <c r="B462" s="1" t="s">
        <v>57</v>
      </c>
      <c r="C462" s="1" t="s">
        <v>60</v>
      </c>
      <c r="D462" s="1" t="s">
        <v>21</v>
      </c>
      <c r="E462" s="1">
        <v>2067.64</v>
      </c>
    </row>
    <row r="463" spans="1:5" x14ac:dyDescent="0.3">
      <c r="A463" s="46">
        <v>44862</v>
      </c>
      <c r="B463" s="1" t="s">
        <v>20</v>
      </c>
      <c r="C463" s="1" t="s">
        <v>25</v>
      </c>
      <c r="D463" s="1" t="s">
        <v>21</v>
      </c>
      <c r="E463" s="1">
        <v>675.19</v>
      </c>
    </row>
    <row r="464" spans="1:5" x14ac:dyDescent="0.3">
      <c r="A464" s="46">
        <v>44860</v>
      </c>
      <c r="B464" s="1" t="s">
        <v>57</v>
      </c>
      <c r="C464" s="1" t="s">
        <v>55</v>
      </c>
      <c r="D464" s="1" t="s">
        <v>21</v>
      </c>
      <c r="E464" s="1">
        <v>544.66999999999996</v>
      </c>
    </row>
    <row r="465" spans="1:5" x14ac:dyDescent="0.3">
      <c r="A465" s="46">
        <v>44899</v>
      </c>
      <c r="B465" s="1" t="s">
        <v>19</v>
      </c>
      <c r="C465" s="1" t="s">
        <v>25</v>
      </c>
      <c r="D465" s="1" t="s">
        <v>23</v>
      </c>
      <c r="E465" s="1">
        <v>2343.91</v>
      </c>
    </row>
    <row r="466" spans="1:5" x14ac:dyDescent="0.3">
      <c r="A466" s="46">
        <v>44894</v>
      </c>
      <c r="B466" s="1" t="s">
        <v>18</v>
      </c>
      <c r="C466" s="1" t="s">
        <v>55</v>
      </c>
      <c r="D466" s="1" t="s">
        <v>22</v>
      </c>
      <c r="E466" s="1">
        <v>2575.6</v>
      </c>
    </row>
    <row r="467" spans="1:5" x14ac:dyDescent="0.3">
      <c r="A467" s="46">
        <v>45058</v>
      </c>
      <c r="B467" s="1" t="s">
        <v>19</v>
      </c>
      <c r="C467" s="1" t="s">
        <v>26</v>
      </c>
      <c r="D467" s="1" t="s">
        <v>23</v>
      </c>
      <c r="E467" s="1">
        <v>1946.95</v>
      </c>
    </row>
    <row r="468" spans="1:5" x14ac:dyDescent="0.3">
      <c r="A468" s="46">
        <v>44788</v>
      </c>
      <c r="B468" s="1" t="s">
        <v>57</v>
      </c>
      <c r="C468" s="1" t="s">
        <v>55</v>
      </c>
      <c r="D468" s="1" t="s">
        <v>22</v>
      </c>
      <c r="E468" s="1">
        <v>293.58</v>
      </c>
    </row>
    <row r="469" spans="1:5" x14ac:dyDescent="0.3">
      <c r="A469" s="46">
        <v>44904</v>
      </c>
      <c r="B469" s="1" t="s">
        <v>19</v>
      </c>
      <c r="C469" s="1" t="s">
        <v>25</v>
      </c>
      <c r="D469" s="1" t="s">
        <v>23</v>
      </c>
      <c r="E469" s="1">
        <v>1516.42</v>
      </c>
    </row>
    <row r="470" spans="1:5" x14ac:dyDescent="0.3">
      <c r="A470" s="46">
        <v>44970</v>
      </c>
      <c r="B470" s="1" t="s">
        <v>59</v>
      </c>
      <c r="C470" s="1" t="s">
        <v>55</v>
      </c>
      <c r="D470" s="1" t="s">
        <v>61</v>
      </c>
      <c r="E470" s="1">
        <v>136.6</v>
      </c>
    </row>
    <row r="471" spans="1:5" x14ac:dyDescent="0.3">
      <c r="A471" s="46">
        <v>44927</v>
      </c>
      <c r="B471" s="1" t="s">
        <v>20</v>
      </c>
      <c r="C471" s="1" t="s">
        <v>2</v>
      </c>
      <c r="D471" s="1" t="s">
        <v>58</v>
      </c>
      <c r="E471" s="1">
        <v>1381.13</v>
      </c>
    </row>
    <row r="472" spans="1:5" x14ac:dyDescent="0.3">
      <c r="A472" s="46">
        <v>44916</v>
      </c>
      <c r="B472" s="1" t="s">
        <v>59</v>
      </c>
      <c r="C472" s="1" t="s">
        <v>25</v>
      </c>
      <c r="D472" s="1" t="s">
        <v>21</v>
      </c>
      <c r="E472" s="1">
        <v>1655.51</v>
      </c>
    </row>
    <row r="473" spans="1:5" x14ac:dyDescent="0.3">
      <c r="A473" s="46">
        <v>44776</v>
      </c>
      <c r="B473" s="1" t="s">
        <v>20</v>
      </c>
      <c r="C473" s="1" t="s">
        <v>2</v>
      </c>
      <c r="D473" s="1" t="s">
        <v>56</v>
      </c>
      <c r="E473" s="1">
        <v>1960.86</v>
      </c>
    </row>
    <row r="474" spans="1:5" x14ac:dyDescent="0.3">
      <c r="A474" s="46">
        <v>44914</v>
      </c>
      <c r="B474" s="1" t="s">
        <v>59</v>
      </c>
      <c r="C474" s="1" t="s">
        <v>2</v>
      </c>
      <c r="D474" s="1" t="s">
        <v>56</v>
      </c>
      <c r="E474" s="1">
        <v>2327.4299999999998</v>
      </c>
    </row>
    <row r="475" spans="1:5" x14ac:dyDescent="0.3">
      <c r="A475" s="46">
        <v>44825</v>
      </c>
      <c r="B475" s="1" t="s">
        <v>19</v>
      </c>
      <c r="C475" s="1" t="s">
        <v>55</v>
      </c>
      <c r="D475" s="1" t="s">
        <v>22</v>
      </c>
      <c r="E475" s="1">
        <v>1923.57</v>
      </c>
    </row>
    <row r="476" spans="1:5" x14ac:dyDescent="0.3">
      <c r="A476" s="46">
        <v>44908</v>
      </c>
      <c r="B476" s="1" t="s">
        <v>18</v>
      </c>
      <c r="C476" s="1" t="s">
        <v>55</v>
      </c>
      <c r="D476" s="1" t="s">
        <v>61</v>
      </c>
      <c r="E476" s="1">
        <v>2112.62</v>
      </c>
    </row>
    <row r="477" spans="1:5" x14ac:dyDescent="0.3">
      <c r="A477" s="46">
        <v>44863</v>
      </c>
      <c r="B477" s="1" t="s">
        <v>20</v>
      </c>
      <c r="C477" s="1" t="s">
        <v>55</v>
      </c>
      <c r="D477" s="1" t="s">
        <v>23</v>
      </c>
      <c r="E477" s="1">
        <v>975.42</v>
      </c>
    </row>
    <row r="478" spans="1:5" x14ac:dyDescent="0.3">
      <c r="A478" s="46">
        <v>45104</v>
      </c>
      <c r="B478" s="1" t="s">
        <v>59</v>
      </c>
      <c r="C478" s="1" t="s">
        <v>26</v>
      </c>
      <c r="D478" s="1" t="s">
        <v>61</v>
      </c>
      <c r="E478" s="1">
        <v>2467.8200000000002</v>
      </c>
    </row>
    <row r="479" spans="1:5" x14ac:dyDescent="0.3">
      <c r="A479" s="46">
        <v>44835</v>
      </c>
      <c r="B479" s="1" t="s">
        <v>19</v>
      </c>
      <c r="C479" s="1" t="s">
        <v>2</v>
      </c>
      <c r="D479" s="1" t="s">
        <v>61</v>
      </c>
      <c r="E479" s="1">
        <v>510.71</v>
      </c>
    </row>
    <row r="480" spans="1:5" x14ac:dyDescent="0.3">
      <c r="A480" s="46">
        <v>44896</v>
      </c>
      <c r="B480" s="1" t="s">
        <v>18</v>
      </c>
      <c r="C480" s="1" t="s">
        <v>25</v>
      </c>
      <c r="D480" s="1" t="s">
        <v>23</v>
      </c>
      <c r="E480" s="1">
        <v>1279.07</v>
      </c>
    </row>
    <row r="481" spans="1:5" x14ac:dyDescent="0.3">
      <c r="A481" s="46">
        <v>45087</v>
      </c>
      <c r="B481" s="1" t="s">
        <v>20</v>
      </c>
      <c r="C481" s="1" t="s">
        <v>26</v>
      </c>
      <c r="D481" s="1" t="s">
        <v>21</v>
      </c>
      <c r="E481" s="1">
        <v>444.5</v>
      </c>
    </row>
    <row r="482" spans="1:5" x14ac:dyDescent="0.3">
      <c r="A482" s="46">
        <v>45093</v>
      </c>
      <c r="B482" s="1" t="s">
        <v>19</v>
      </c>
      <c r="C482" s="1" t="s">
        <v>25</v>
      </c>
      <c r="D482" s="1" t="s">
        <v>22</v>
      </c>
      <c r="E482" s="1">
        <v>2055</v>
      </c>
    </row>
    <row r="483" spans="1:5" x14ac:dyDescent="0.3">
      <c r="A483" s="46">
        <v>44898</v>
      </c>
      <c r="B483" s="1" t="s">
        <v>19</v>
      </c>
      <c r="C483" s="1" t="s">
        <v>26</v>
      </c>
      <c r="D483" s="1" t="s">
        <v>22</v>
      </c>
      <c r="E483" s="1">
        <v>787.37</v>
      </c>
    </row>
    <row r="484" spans="1:5" x14ac:dyDescent="0.3">
      <c r="A484" s="46">
        <v>45120</v>
      </c>
      <c r="B484" s="1" t="s">
        <v>18</v>
      </c>
      <c r="C484" s="1" t="s">
        <v>25</v>
      </c>
      <c r="D484" s="1" t="s">
        <v>58</v>
      </c>
      <c r="E484" s="1">
        <v>1164.8399999999999</v>
      </c>
    </row>
    <row r="485" spans="1:5" x14ac:dyDescent="0.3">
      <c r="A485" s="46">
        <v>45123</v>
      </c>
      <c r="B485" s="1" t="s">
        <v>19</v>
      </c>
      <c r="C485" s="1" t="s">
        <v>25</v>
      </c>
      <c r="D485" s="1" t="s">
        <v>22</v>
      </c>
      <c r="E485" s="1">
        <v>1314.56</v>
      </c>
    </row>
    <row r="486" spans="1:5" x14ac:dyDescent="0.3">
      <c r="A486" s="46">
        <v>45151</v>
      </c>
      <c r="B486" s="1" t="s">
        <v>59</v>
      </c>
      <c r="C486" s="1" t="s">
        <v>25</v>
      </c>
      <c r="D486" s="1" t="s">
        <v>21</v>
      </c>
      <c r="E486" s="1">
        <v>556.15</v>
      </c>
    </row>
    <row r="487" spans="1:5" x14ac:dyDescent="0.3">
      <c r="A487" s="46">
        <v>44900</v>
      </c>
      <c r="B487" s="1" t="s">
        <v>20</v>
      </c>
      <c r="C487" s="1" t="s">
        <v>55</v>
      </c>
      <c r="D487" s="1" t="s">
        <v>22</v>
      </c>
      <c r="E487" s="1">
        <v>864.27</v>
      </c>
    </row>
    <row r="488" spans="1:5" x14ac:dyDescent="0.3">
      <c r="A488" s="46">
        <v>45159</v>
      </c>
      <c r="B488" s="1" t="s">
        <v>59</v>
      </c>
      <c r="C488" s="1" t="s">
        <v>2</v>
      </c>
      <c r="D488" s="1" t="s">
        <v>21</v>
      </c>
      <c r="E488" s="1">
        <v>1868.76</v>
      </c>
    </row>
    <row r="489" spans="1:5" x14ac:dyDescent="0.3">
      <c r="A489" s="46">
        <v>44867</v>
      </c>
      <c r="B489" s="1" t="s">
        <v>20</v>
      </c>
      <c r="C489" s="1" t="s">
        <v>55</v>
      </c>
      <c r="D489" s="1" t="s">
        <v>21</v>
      </c>
      <c r="E489" s="1">
        <v>1236.79</v>
      </c>
    </row>
    <row r="490" spans="1:5" x14ac:dyDescent="0.3">
      <c r="A490" s="46">
        <v>45004</v>
      </c>
      <c r="B490" s="1" t="s">
        <v>18</v>
      </c>
      <c r="C490" s="1" t="s">
        <v>26</v>
      </c>
      <c r="D490" s="1" t="s">
        <v>22</v>
      </c>
      <c r="E490" s="1">
        <v>1130.8499999999999</v>
      </c>
    </row>
    <row r="491" spans="1:5" x14ac:dyDescent="0.3">
      <c r="A491" s="46">
        <v>44912</v>
      </c>
      <c r="B491" s="1" t="s">
        <v>59</v>
      </c>
      <c r="C491" s="1" t="s">
        <v>26</v>
      </c>
      <c r="D491" s="1" t="s">
        <v>23</v>
      </c>
      <c r="E491" s="1">
        <v>1625.2</v>
      </c>
    </row>
    <row r="492" spans="1:5" x14ac:dyDescent="0.3">
      <c r="A492" s="46">
        <v>45084</v>
      </c>
      <c r="B492" s="1" t="s">
        <v>20</v>
      </c>
      <c r="C492" s="1" t="s">
        <v>2</v>
      </c>
      <c r="D492" s="1" t="s">
        <v>56</v>
      </c>
      <c r="E492" s="1">
        <v>2021.94</v>
      </c>
    </row>
    <row r="493" spans="1:5" x14ac:dyDescent="0.3">
      <c r="A493" s="46">
        <v>44924</v>
      </c>
      <c r="B493" s="1" t="s">
        <v>57</v>
      </c>
      <c r="C493" s="1" t="s">
        <v>26</v>
      </c>
      <c r="D493" s="1" t="s">
        <v>22</v>
      </c>
      <c r="E493" s="1">
        <v>1305.3599999999999</v>
      </c>
    </row>
    <row r="494" spans="1:5" x14ac:dyDescent="0.3">
      <c r="A494" s="46">
        <v>45034</v>
      </c>
      <c r="B494" s="1" t="s">
        <v>59</v>
      </c>
      <c r="C494" s="1" t="s">
        <v>55</v>
      </c>
      <c r="D494" s="1" t="s">
        <v>22</v>
      </c>
      <c r="E494" s="1">
        <v>515.98</v>
      </c>
    </row>
    <row r="495" spans="1:5" x14ac:dyDescent="0.3">
      <c r="A495" s="46">
        <v>45102</v>
      </c>
      <c r="B495" s="1" t="s">
        <v>20</v>
      </c>
      <c r="C495" s="1" t="s">
        <v>26</v>
      </c>
      <c r="D495" s="1" t="s">
        <v>23</v>
      </c>
      <c r="E495" s="1">
        <v>521.51</v>
      </c>
    </row>
    <row r="496" spans="1:5" x14ac:dyDescent="0.3">
      <c r="A496" s="46">
        <v>45069</v>
      </c>
      <c r="B496" s="1" t="s">
        <v>20</v>
      </c>
      <c r="C496" s="1" t="s">
        <v>25</v>
      </c>
      <c r="D496" s="1" t="s">
        <v>61</v>
      </c>
      <c r="E496" s="1">
        <v>1542.88</v>
      </c>
    </row>
    <row r="497" spans="1:5" x14ac:dyDescent="0.3">
      <c r="A497" s="46">
        <v>44854</v>
      </c>
      <c r="B497" s="1" t="s">
        <v>18</v>
      </c>
      <c r="C497" s="1" t="s">
        <v>26</v>
      </c>
      <c r="D497" s="1" t="s">
        <v>22</v>
      </c>
      <c r="E497" s="1">
        <v>1402.15</v>
      </c>
    </row>
    <row r="498" spans="1:5" x14ac:dyDescent="0.3">
      <c r="A498" s="46">
        <v>44825</v>
      </c>
      <c r="B498" s="1" t="s">
        <v>18</v>
      </c>
      <c r="C498" s="1" t="s">
        <v>26</v>
      </c>
      <c r="D498" s="1" t="s">
        <v>21</v>
      </c>
      <c r="E498" s="1">
        <v>374.91</v>
      </c>
    </row>
    <row r="499" spans="1:5" x14ac:dyDescent="0.3">
      <c r="A499" s="46">
        <v>45050</v>
      </c>
      <c r="B499" s="1" t="s">
        <v>57</v>
      </c>
      <c r="C499" s="1" t="s">
        <v>2</v>
      </c>
      <c r="D499" s="1" t="s">
        <v>61</v>
      </c>
      <c r="E499" s="1">
        <v>2302.52</v>
      </c>
    </row>
    <row r="500" spans="1:5" x14ac:dyDescent="0.3">
      <c r="A500" s="46">
        <v>44862</v>
      </c>
      <c r="B500" s="1" t="s">
        <v>19</v>
      </c>
      <c r="C500" s="1" t="s">
        <v>2</v>
      </c>
      <c r="D500" s="1" t="s">
        <v>61</v>
      </c>
      <c r="E500" s="1">
        <v>850.57</v>
      </c>
    </row>
    <row r="501" spans="1:5" x14ac:dyDescent="0.3">
      <c r="A501" s="46">
        <v>45116</v>
      </c>
      <c r="B501" s="1" t="s">
        <v>18</v>
      </c>
      <c r="C501" s="1" t="s">
        <v>2</v>
      </c>
      <c r="D501" s="1" t="s">
        <v>61</v>
      </c>
      <c r="E501" s="1">
        <v>852.41</v>
      </c>
    </row>
    <row r="502" spans="1:5" x14ac:dyDescent="0.3">
      <c r="A502" s="46">
        <v>44781</v>
      </c>
      <c r="B502" s="1" t="s">
        <v>19</v>
      </c>
      <c r="C502" s="1" t="s">
        <v>26</v>
      </c>
      <c r="D502" s="1" t="s">
        <v>22</v>
      </c>
      <c r="E502" s="1">
        <v>600.49</v>
      </c>
    </row>
    <row r="503" spans="1:5" x14ac:dyDescent="0.3">
      <c r="A503" s="46">
        <v>45098</v>
      </c>
      <c r="B503" s="1" t="s">
        <v>20</v>
      </c>
      <c r="C503" s="1" t="s">
        <v>26</v>
      </c>
      <c r="D503" s="1" t="s">
        <v>22</v>
      </c>
      <c r="E503" s="1">
        <v>303.94</v>
      </c>
    </row>
    <row r="504" spans="1:5" x14ac:dyDescent="0.3">
      <c r="A504" s="46">
        <v>45118</v>
      </c>
      <c r="B504" s="1" t="s">
        <v>57</v>
      </c>
      <c r="C504" s="1" t="s">
        <v>2</v>
      </c>
      <c r="D504" s="1" t="s">
        <v>21</v>
      </c>
      <c r="E504" s="1">
        <v>585.49</v>
      </c>
    </row>
    <row r="505" spans="1:5" x14ac:dyDescent="0.3">
      <c r="A505" s="46">
        <v>44964</v>
      </c>
      <c r="B505" s="1" t="s">
        <v>20</v>
      </c>
      <c r="C505" s="1" t="s">
        <v>60</v>
      </c>
      <c r="D505" s="1" t="s">
        <v>22</v>
      </c>
      <c r="E505" s="1">
        <v>1507.95</v>
      </c>
    </row>
    <row r="506" spans="1:5" x14ac:dyDescent="0.3">
      <c r="A506" s="46">
        <v>44855</v>
      </c>
      <c r="B506" s="1" t="s">
        <v>59</v>
      </c>
      <c r="C506" s="1" t="s">
        <v>2</v>
      </c>
      <c r="D506" s="1" t="s">
        <v>23</v>
      </c>
      <c r="E506" s="1">
        <v>2368.12</v>
      </c>
    </row>
    <row r="507" spans="1:5" x14ac:dyDescent="0.3">
      <c r="A507" s="46">
        <v>44785</v>
      </c>
      <c r="B507" s="1" t="s">
        <v>57</v>
      </c>
      <c r="C507" s="1" t="s">
        <v>2</v>
      </c>
      <c r="D507" s="1" t="s">
        <v>56</v>
      </c>
      <c r="E507" s="1">
        <v>2069.06</v>
      </c>
    </row>
    <row r="508" spans="1:5" x14ac:dyDescent="0.3">
      <c r="A508" s="46">
        <v>44990</v>
      </c>
      <c r="B508" s="1" t="s">
        <v>59</v>
      </c>
      <c r="C508" s="1" t="s">
        <v>60</v>
      </c>
      <c r="D508" s="1" t="s">
        <v>22</v>
      </c>
      <c r="E508" s="1">
        <v>1993.87</v>
      </c>
    </row>
    <row r="509" spans="1:5" x14ac:dyDescent="0.3">
      <c r="A509" s="46">
        <v>44835</v>
      </c>
      <c r="B509" s="1" t="s">
        <v>18</v>
      </c>
      <c r="C509" s="1" t="s">
        <v>25</v>
      </c>
      <c r="D509" s="1" t="s">
        <v>23</v>
      </c>
      <c r="E509" s="1">
        <v>2051.89</v>
      </c>
    </row>
    <row r="510" spans="1:5" x14ac:dyDescent="0.3">
      <c r="A510" s="46">
        <v>44909</v>
      </c>
      <c r="B510" s="1" t="s">
        <v>19</v>
      </c>
      <c r="C510" s="1" t="s">
        <v>60</v>
      </c>
      <c r="D510" s="1" t="s">
        <v>22</v>
      </c>
      <c r="E510" s="1">
        <v>841.82</v>
      </c>
    </row>
    <row r="511" spans="1:5" x14ac:dyDescent="0.3">
      <c r="A511" s="46">
        <v>44885</v>
      </c>
      <c r="B511" s="1" t="s">
        <v>18</v>
      </c>
      <c r="C511" s="1" t="s">
        <v>55</v>
      </c>
      <c r="D511" s="1" t="s">
        <v>61</v>
      </c>
      <c r="E511" s="1">
        <v>907.68</v>
      </c>
    </row>
    <row r="512" spans="1:5" x14ac:dyDescent="0.3">
      <c r="A512" s="46">
        <v>45027</v>
      </c>
      <c r="B512" s="1" t="s">
        <v>19</v>
      </c>
      <c r="C512" s="1" t="s">
        <v>26</v>
      </c>
      <c r="D512" s="1" t="s">
        <v>22</v>
      </c>
      <c r="E512" s="1">
        <v>2621.19</v>
      </c>
    </row>
    <row r="513" spans="1:5" x14ac:dyDescent="0.3">
      <c r="A513" s="46">
        <v>44924</v>
      </c>
      <c r="B513" s="1" t="s">
        <v>20</v>
      </c>
      <c r="C513" s="1" t="s">
        <v>2</v>
      </c>
      <c r="D513" s="1" t="s">
        <v>21</v>
      </c>
      <c r="E513" s="1">
        <v>1774.82</v>
      </c>
    </row>
    <row r="514" spans="1:5" x14ac:dyDescent="0.3">
      <c r="A514" s="46">
        <v>44927</v>
      </c>
      <c r="B514" s="1" t="s">
        <v>19</v>
      </c>
      <c r="C514" s="1" t="s">
        <v>26</v>
      </c>
      <c r="D514" s="1" t="s">
        <v>23</v>
      </c>
      <c r="E514" s="1">
        <v>906.51</v>
      </c>
    </row>
    <row r="515" spans="1:5" x14ac:dyDescent="0.3">
      <c r="A515" s="46">
        <v>45117</v>
      </c>
      <c r="B515" s="1" t="s">
        <v>18</v>
      </c>
      <c r="C515" s="1" t="s">
        <v>2</v>
      </c>
      <c r="D515" s="1" t="s">
        <v>22</v>
      </c>
      <c r="E515" s="1">
        <v>2322.37</v>
      </c>
    </row>
    <row r="516" spans="1:5" x14ac:dyDescent="0.3">
      <c r="A516" s="46">
        <v>44953</v>
      </c>
      <c r="B516" s="1" t="s">
        <v>19</v>
      </c>
      <c r="C516" s="1" t="s">
        <v>26</v>
      </c>
      <c r="D516" s="1" t="s">
        <v>56</v>
      </c>
      <c r="E516" s="1">
        <v>2547.88</v>
      </c>
    </row>
    <row r="517" spans="1:5" x14ac:dyDescent="0.3">
      <c r="A517" s="46">
        <v>45158</v>
      </c>
      <c r="B517" s="1" t="s">
        <v>59</v>
      </c>
      <c r="C517" s="1" t="s">
        <v>60</v>
      </c>
      <c r="D517" s="1" t="s">
        <v>23</v>
      </c>
      <c r="E517" s="1">
        <v>2334.98</v>
      </c>
    </row>
    <row r="518" spans="1:5" x14ac:dyDescent="0.3">
      <c r="A518" s="46">
        <v>44956</v>
      </c>
      <c r="B518" s="1" t="s">
        <v>59</v>
      </c>
      <c r="C518" s="1" t="s">
        <v>26</v>
      </c>
      <c r="D518" s="1" t="s">
        <v>56</v>
      </c>
      <c r="E518" s="1">
        <v>2358.36</v>
      </c>
    </row>
    <row r="519" spans="1:5" x14ac:dyDescent="0.3">
      <c r="A519" s="46">
        <v>44892</v>
      </c>
      <c r="B519" s="1" t="s">
        <v>59</v>
      </c>
      <c r="C519" s="1" t="s">
        <v>60</v>
      </c>
      <c r="D519" s="1" t="s">
        <v>21</v>
      </c>
      <c r="E519" s="1">
        <v>2056.75</v>
      </c>
    </row>
    <row r="520" spans="1:5" x14ac:dyDescent="0.3">
      <c r="A520" s="46">
        <v>45169</v>
      </c>
      <c r="B520" s="1" t="s">
        <v>18</v>
      </c>
      <c r="C520" s="1" t="s">
        <v>25</v>
      </c>
      <c r="D520" s="1" t="s">
        <v>22</v>
      </c>
      <c r="E520" s="1">
        <v>2453.36</v>
      </c>
    </row>
    <row r="521" spans="1:5" x14ac:dyDescent="0.3">
      <c r="A521" s="46">
        <v>44826</v>
      </c>
      <c r="B521" s="1" t="s">
        <v>20</v>
      </c>
      <c r="C521" s="1" t="s">
        <v>26</v>
      </c>
      <c r="D521" s="1" t="s">
        <v>56</v>
      </c>
      <c r="E521" s="1">
        <v>1847.49</v>
      </c>
    </row>
    <row r="522" spans="1:5" x14ac:dyDescent="0.3">
      <c r="A522" s="46">
        <v>45080</v>
      </c>
      <c r="B522" s="1" t="s">
        <v>20</v>
      </c>
      <c r="C522" s="1" t="s">
        <v>26</v>
      </c>
      <c r="D522" s="1" t="s">
        <v>56</v>
      </c>
      <c r="E522" s="1">
        <v>2098.14</v>
      </c>
    </row>
    <row r="523" spans="1:5" x14ac:dyDescent="0.3">
      <c r="A523" s="46">
        <v>45108</v>
      </c>
      <c r="B523" s="1" t="s">
        <v>57</v>
      </c>
      <c r="C523" s="1" t="s">
        <v>25</v>
      </c>
      <c r="D523" s="1" t="s">
        <v>21</v>
      </c>
      <c r="E523" s="1">
        <v>967.93</v>
      </c>
    </row>
    <row r="524" spans="1:5" x14ac:dyDescent="0.3">
      <c r="A524" s="46">
        <v>45035</v>
      </c>
      <c r="B524" s="1" t="s">
        <v>59</v>
      </c>
      <c r="C524" s="1" t="s">
        <v>55</v>
      </c>
      <c r="D524" s="1" t="s">
        <v>21</v>
      </c>
      <c r="E524" s="1">
        <v>2680.55</v>
      </c>
    </row>
    <row r="525" spans="1:5" x14ac:dyDescent="0.3">
      <c r="A525" s="46">
        <v>44923</v>
      </c>
      <c r="B525" s="1" t="s">
        <v>59</v>
      </c>
      <c r="C525" s="1" t="s">
        <v>25</v>
      </c>
      <c r="D525" s="1" t="s">
        <v>21</v>
      </c>
      <c r="E525" s="1">
        <v>1369.65</v>
      </c>
    </row>
    <row r="526" spans="1:5" x14ac:dyDescent="0.3">
      <c r="A526" s="46">
        <v>45139</v>
      </c>
      <c r="B526" s="1" t="s">
        <v>19</v>
      </c>
      <c r="C526" s="1" t="s">
        <v>25</v>
      </c>
      <c r="D526" s="1" t="s">
        <v>56</v>
      </c>
      <c r="E526" s="1">
        <v>1132.83</v>
      </c>
    </row>
    <row r="527" spans="1:5" x14ac:dyDescent="0.3">
      <c r="A527" s="46">
        <v>44853</v>
      </c>
      <c r="B527" s="1" t="s">
        <v>19</v>
      </c>
      <c r="C527" s="1" t="s">
        <v>60</v>
      </c>
      <c r="D527" s="1" t="s">
        <v>61</v>
      </c>
      <c r="E527" s="1">
        <v>161.19</v>
      </c>
    </row>
    <row r="528" spans="1:5" x14ac:dyDescent="0.3">
      <c r="A528" s="46">
        <v>44794</v>
      </c>
      <c r="B528" s="1" t="s">
        <v>19</v>
      </c>
      <c r="C528" s="1" t="s">
        <v>55</v>
      </c>
      <c r="D528" s="1" t="s">
        <v>58</v>
      </c>
      <c r="E528" s="1">
        <v>803.46</v>
      </c>
    </row>
    <row r="529" spans="1:5" x14ac:dyDescent="0.3">
      <c r="A529" s="46">
        <v>45159</v>
      </c>
      <c r="B529" s="1" t="s">
        <v>19</v>
      </c>
      <c r="C529" s="1" t="s">
        <v>26</v>
      </c>
      <c r="D529" s="1" t="s">
        <v>23</v>
      </c>
      <c r="E529" s="1">
        <v>1824.15</v>
      </c>
    </row>
    <row r="530" spans="1:5" x14ac:dyDescent="0.3">
      <c r="A530" s="46">
        <v>44813</v>
      </c>
      <c r="B530" s="1" t="s">
        <v>57</v>
      </c>
      <c r="C530" s="1" t="s">
        <v>60</v>
      </c>
      <c r="D530" s="1" t="s">
        <v>23</v>
      </c>
      <c r="E530" s="1">
        <v>1281.8800000000001</v>
      </c>
    </row>
    <row r="531" spans="1:5" x14ac:dyDescent="0.3">
      <c r="A531" s="46">
        <v>44825</v>
      </c>
      <c r="B531" s="1" t="s">
        <v>20</v>
      </c>
      <c r="C531" s="1" t="s">
        <v>2</v>
      </c>
      <c r="D531" s="1" t="s">
        <v>22</v>
      </c>
      <c r="E531" s="1">
        <v>301.83</v>
      </c>
    </row>
    <row r="532" spans="1:5" x14ac:dyDescent="0.3">
      <c r="A532" s="46">
        <v>44795</v>
      </c>
      <c r="B532" s="1" t="s">
        <v>19</v>
      </c>
      <c r="C532" s="1" t="s">
        <v>25</v>
      </c>
      <c r="D532" s="1" t="s">
        <v>21</v>
      </c>
      <c r="E532" s="1">
        <v>2502.09</v>
      </c>
    </row>
    <row r="533" spans="1:5" x14ac:dyDescent="0.3">
      <c r="A533" s="46">
        <v>44980</v>
      </c>
      <c r="B533" s="1" t="s">
        <v>18</v>
      </c>
      <c r="C533" s="1" t="s">
        <v>2</v>
      </c>
      <c r="D533" s="1" t="s">
        <v>23</v>
      </c>
      <c r="E533" s="1">
        <v>1821.07</v>
      </c>
    </row>
    <row r="534" spans="1:5" x14ac:dyDescent="0.3">
      <c r="A534" s="46">
        <v>44791</v>
      </c>
      <c r="B534" s="1" t="s">
        <v>57</v>
      </c>
      <c r="C534" s="1" t="s">
        <v>55</v>
      </c>
      <c r="D534" s="1" t="s">
        <v>61</v>
      </c>
      <c r="E534" s="1">
        <v>1851.21</v>
      </c>
    </row>
    <row r="535" spans="1:5" x14ac:dyDescent="0.3">
      <c r="A535" s="46">
        <v>45161</v>
      </c>
      <c r="B535" s="1" t="s">
        <v>57</v>
      </c>
      <c r="C535" s="1" t="s">
        <v>60</v>
      </c>
      <c r="D535" s="1" t="s">
        <v>22</v>
      </c>
      <c r="E535" s="1">
        <v>1553.77</v>
      </c>
    </row>
    <row r="536" spans="1:5" x14ac:dyDescent="0.3">
      <c r="A536" s="46">
        <v>44945</v>
      </c>
      <c r="B536" s="1" t="s">
        <v>18</v>
      </c>
      <c r="C536" s="1" t="s">
        <v>60</v>
      </c>
      <c r="D536" s="1" t="s">
        <v>61</v>
      </c>
      <c r="E536" s="1">
        <v>2402.5100000000002</v>
      </c>
    </row>
    <row r="537" spans="1:5" x14ac:dyDescent="0.3">
      <c r="A537" s="46">
        <v>44981</v>
      </c>
      <c r="B537" s="1" t="s">
        <v>18</v>
      </c>
      <c r="C537" s="1" t="s">
        <v>25</v>
      </c>
      <c r="D537" s="1" t="s">
        <v>61</v>
      </c>
      <c r="E537" s="1">
        <v>1722.09</v>
      </c>
    </row>
    <row r="538" spans="1:5" x14ac:dyDescent="0.3">
      <c r="A538" s="46">
        <v>44983</v>
      </c>
      <c r="B538" s="1" t="s">
        <v>59</v>
      </c>
      <c r="C538" s="1" t="s">
        <v>25</v>
      </c>
      <c r="D538" s="1" t="s">
        <v>22</v>
      </c>
      <c r="E538" s="1">
        <v>262.83</v>
      </c>
    </row>
    <row r="539" spans="1:5" x14ac:dyDescent="0.3">
      <c r="A539" s="46">
        <v>45095</v>
      </c>
      <c r="B539" s="1" t="s">
        <v>59</v>
      </c>
      <c r="C539" s="1" t="s">
        <v>55</v>
      </c>
      <c r="D539" s="1" t="s">
        <v>58</v>
      </c>
      <c r="E539" s="1">
        <v>1550.04</v>
      </c>
    </row>
    <row r="540" spans="1:5" x14ac:dyDescent="0.3">
      <c r="A540" s="46">
        <v>45130</v>
      </c>
      <c r="B540" s="1" t="s">
        <v>18</v>
      </c>
      <c r="C540" s="1" t="s">
        <v>60</v>
      </c>
      <c r="D540" s="1" t="s">
        <v>56</v>
      </c>
      <c r="E540" s="1">
        <v>948.34</v>
      </c>
    </row>
    <row r="541" spans="1:5" x14ac:dyDescent="0.3">
      <c r="A541" s="46">
        <v>45097</v>
      </c>
      <c r="B541" s="1" t="s">
        <v>57</v>
      </c>
      <c r="C541" s="1" t="s">
        <v>55</v>
      </c>
      <c r="D541" s="1" t="s">
        <v>22</v>
      </c>
      <c r="E541" s="1">
        <v>1759.9</v>
      </c>
    </row>
    <row r="542" spans="1:5" x14ac:dyDescent="0.3">
      <c r="A542" s="46">
        <v>44964</v>
      </c>
      <c r="B542" s="1" t="s">
        <v>57</v>
      </c>
      <c r="C542" s="1" t="s">
        <v>55</v>
      </c>
      <c r="D542" s="1" t="s">
        <v>22</v>
      </c>
      <c r="E542" s="1">
        <v>2617.36</v>
      </c>
    </row>
    <row r="543" spans="1:5" x14ac:dyDescent="0.3">
      <c r="A543" s="46">
        <v>44871</v>
      </c>
      <c r="B543" s="1" t="s">
        <v>59</v>
      </c>
      <c r="C543" s="1" t="s">
        <v>25</v>
      </c>
      <c r="D543" s="1" t="s">
        <v>22</v>
      </c>
      <c r="E543" s="1">
        <v>724.42</v>
      </c>
    </row>
    <row r="544" spans="1:5" x14ac:dyDescent="0.3">
      <c r="A544" s="46">
        <v>45079</v>
      </c>
      <c r="B544" s="1" t="s">
        <v>19</v>
      </c>
      <c r="C544" s="1" t="s">
        <v>2</v>
      </c>
      <c r="D544" s="1" t="s">
        <v>21</v>
      </c>
      <c r="E544" s="1">
        <v>2088.81</v>
      </c>
    </row>
    <row r="545" spans="1:5" x14ac:dyDescent="0.3">
      <c r="A545" s="46">
        <v>45095</v>
      </c>
      <c r="B545" s="1" t="s">
        <v>20</v>
      </c>
      <c r="C545" s="1" t="s">
        <v>55</v>
      </c>
      <c r="D545" s="1" t="s">
        <v>56</v>
      </c>
      <c r="E545" s="1">
        <v>1086.54</v>
      </c>
    </row>
    <row r="546" spans="1:5" x14ac:dyDescent="0.3">
      <c r="A546" s="46">
        <v>44934</v>
      </c>
      <c r="B546" s="1" t="s">
        <v>59</v>
      </c>
      <c r="C546" s="1" t="s">
        <v>26</v>
      </c>
      <c r="D546" s="1" t="s">
        <v>22</v>
      </c>
      <c r="E546" s="1">
        <v>2003.17</v>
      </c>
    </row>
    <row r="547" spans="1:5" x14ac:dyDescent="0.3">
      <c r="A547" s="46">
        <v>44859</v>
      </c>
      <c r="B547" s="1" t="s">
        <v>20</v>
      </c>
      <c r="C547" s="1" t="s">
        <v>55</v>
      </c>
      <c r="D547" s="1" t="s">
        <v>23</v>
      </c>
      <c r="E547" s="1">
        <v>2691.84</v>
      </c>
    </row>
    <row r="548" spans="1:5" x14ac:dyDescent="0.3">
      <c r="A548" s="46">
        <v>45121</v>
      </c>
      <c r="B548" s="1" t="s">
        <v>19</v>
      </c>
      <c r="C548" s="1" t="s">
        <v>60</v>
      </c>
      <c r="D548" s="1" t="s">
        <v>21</v>
      </c>
      <c r="E548" s="1">
        <v>696.16</v>
      </c>
    </row>
    <row r="549" spans="1:5" x14ac:dyDescent="0.3">
      <c r="A549" s="46">
        <v>44981</v>
      </c>
      <c r="B549" s="1" t="s">
        <v>59</v>
      </c>
      <c r="C549" s="1" t="s">
        <v>60</v>
      </c>
      <c r="D549" s="1" t="s">
        <v>58</v>
      </c>
      <c r="E549" s="1">
        <v>669.23</v>
      </c>
    </row>
    <row r="550" spans="1:5" x14ac:dyDescent="0.3">
      <c r="A550" s="46">
        <v>44907</v>
      </c>
      <c r="B550" s="1" t="s">
        <v>19</v>
      </c>
      <c r="C550" s="1" t="s">
        <v>2</v>
      </c>
      <c r="D550" s="1" t="s">
        <v>22</v>
      </c>
      <c r="E550" s="1">
        <v>835.64</v>
      </c>
    </row>
    <row r="551" spans="1:5" x14ac:dyDescent="0.3">
      <c r="A551" s="46">
        <v>44933</v>
      </c>
      <c r="B551" s="1" t="s">
        <v>57</v>
      </c>
      <c r="C551" s="1" t="s">
        <v>55</v>
      </c>
      <c r="D551" s="1" t="s">
        <v>23</v>
      </c>
      <c r="E551" s="1">
        <v>1955.26</v>
      </c>
    </row>
    <row r="552" spans="1:5" x14ac:dyDescent="0.3">
      <c r="A552" s="46">
        <v>45166</v>
      </c>
      <c r="B552" s="1" t="s">
        <v>57</v>
      </c>
      <c r="C552" s="1" t="s">
        <v>60</v>
      </c>
      <c r="D552" s="1" t="s">
        <v>22</v>
      </c>
      <c r="E552" s="1">
        <v>1066.28</v>
      </c>
    </row>
    <row r="553" spans="1:5" x14ac:dyDescent="0.3">
      <c r="A553" s="46">
        <v>44797</v>
      </c>
      <c r="B553" s="1" t="s">
        <v>20</v>
      </c>
      <c r="C553" s="1" t="s">
        <v>26</v>
      </c>
      <c r="D553" s="1" t="s">
        <v>58</v>
      </c>
      <c r="E553" s="1">
        <v>1151.1300000000001</v>
      </c>
    </row>
    <row r="554" spans="1:5" x14ac:dyDescent="0.3">
      <c r="A554" s="46">
        <v>44814</v>
      </c>
      <c r="B554" s="1" t="s">
        <v>19</v>
      </c>
      <c r="C554" s="1" t="s">
        <v>26</v>
      </c>
      <c r="D554" s="1" t="s">
        <v>56</v>
      </c>
      <c r="E554" s="1">
        <v>350.55</v>
      </c>
    </row>
    <row r="555" spans="1:5" x14ac:dyDescent="0.3">
      <c r="A555" s="46">
        <v>45018</v>
      </c>
      <c r="B555" s="1" t="s">
        <v>18</v>
      </c>
      <c r="C555" s="1" t="s">
        <v>2</v>
      </c>
      <c r="D555" s="1" t="s">
        <v>61</v>
      </c>
      <c r="E555" s="1">
        <v>1535.83</v>
      </c>
    </row>
    <row r="556" spans="1:5" x14ac:dyDescent="0.3">
      <c r="A556" s="46">
        <v>45121</v>
      </c>
      <c r="B556" s="1" t="s">
        <v>59</v>
      </c>
      <c r="C556" s="1" t="s">
        <v>60</v>
      </c>
      <c r="D556" s="1" t="s">
        <v>61</v>
      </c>
      <c r="E556" s="1">
        <v>742.79</v>
      </c>
    </row>
    <row r="557" spans="1:5" x14ac:dyDescent="0.3">
      <c r="A557" s="46">
        <v>44919</v>
      </c>
      <c r="B557" s="1" t="s">
        <v>59</v>
      </c>
      <c r="C557" s="1" t="s">
        <v>25</v>
      </c>
      <c r="D557" s="1" t="s">
        <v>61</v>
      </c>
      <c r="E557" s="1">
        <v>748.78</v>
      </c>
    </row>
    <row r="558" spans="1:5" x14ac:dyDescent="0.3">
      <c r="A558" s="46">
        <v>44917</v>
      </c>
      <c r="B558" s="1" t="s">
        <v>59</v>
      </c>
      <c r="C558" s="1" t="s">
        <v>2</v>
      </c>
      <c r="D558" s="1" t="s">
        <v>61</v>
      </c>
      <c r="E558" s="1">
        <v>755</v>
      </c>
    </row>
    <row r="559" spans="1:5" x14ac:dyDescent="0.3">
      <c r="A559" s="46">
        <v>45139</v>
      </c>
      <c r="B559" s="1" t="s">
        <v>18</v>
      </c>
      <c r="C559" s="1" t="s">
        <v>60</v>
      </c>
      <c r="D559" s="1" t="s">
        <v>61</v>
      </c>
      <c r="E559" s="1">
        <v>150.91999999999999</v>
      </c>
    </row>
    <row r="560" spans="1:5" x14ac:dyDescent="0.3">
      <c r="A560" s="46">
        <v>45106</v>
      </c>
      <c r="B560" s="1" t="s">
        <v>19</v>
      </c>
      <c r="C560" s="1" t="s">
        <v>60</v>
      </c>
      <c r="D560" s="1" t="s">
        <v>58</v>
      </c>
      <c r="E560" s="1">
        <v>2479.71</v>
      </c>
    </row>
    <row r="561" spans="1:5" x14ac:dyDescent="0.3">
      <c r="A561" s="46">
        <v>45024</v>
      </c>
      <c r="B561" s="1" t="s">
        <v>57</v>
      </c>
      <c r="C561" s="1" t="s">
        <v>60</v>
      </c>
      <c r="D561" s="1" t="s">
        <v>56</v>
      </c>
      <c r="E561" s="1">
        <v>2069.36</v>
      </c>
    </row>
    <row r="562" spans="1:5" x14ac:dyDescent="0.3">
      <c r="A562" s="46">
        <v>44989</v>
      </c>
      <c r="B562" s="1" t="s">
        <v>19</v>
      </c>
      <c r="C562" s="1" t="s">
        <v>25</v>
      </c>
      <c r="D562" s="1" t="s">
        <v>61</v>
      </c>
      <c r="E562" s="1">
        <v>2422.69</v>
      </c>
    </row>
    <row r="563" spans="1:5" x14ac:dyDescent="0.3">
      <c r="A563" s="46">
        <v>44990</v>
      </c>
      <c r="B563" s="1" t="s">
        <v>57</v>
      </c>
      <c r="C563" s="1" t="s">
        <v>60</v>
      </c>
      <c r="D563" s="1" t="s">
        <v>22</v>
      </c>
      <c r="E563" s="1">
        <v>2559.3200000000002</v>
      </c>
    </row>
    <row r="564" spans="1:5" x14ac:dyDescent="0.3">
      <c r="A564" s="46">
        <v>44802</v>
      </c>
      <c r="B564" s="1" t="s">
        <v>20</v>
      </c>
      <c r="C564" s="1" t="s">
        <v>55</v>
      </c>
      <c r="D564" s="1" t="s">
        <v>21</v>
      </c>
      <c r="E564" s="1">
        <v>2074.4899999999998</v>
      </c>
    </row>
    <row r="565" spans="1:5" x14ac:dyDescent="0.3">
      <c r="A565" s="46">
        <v>45151</v>
      </c>
      <c r="B565" s="1" t="s">
        <v>19</v>
      </c>
      <c r="C565" s="1" t="s">
        <v>2</v>
      </c>
      <c r="D565" s="1" t="s">
        <v>21</v>
      </c>
      <c r="E565" s="1">
        <v>2188.37</v>
      </c>
    </row>
    <row r="566" spans="1:5" x14ac:dyDescent="0.3">
      <c r="A566" s="46">
        <v>44971</v>
      </c>
      <c r="B566" s="1" t="s">
        <v>59</v>
      </c>
      <c r="C566" s="1" t="s">
        <v>55</v>
      </c>
      <c r="D566" s="1" t="s">
        <v>56</v>
      </c>
      <c r="E566" s="1">
        <v>2119.3000000000002</v>
      </c>
    </row>
    <row r="567" spans="1:5" x14ac:dyDescent="0.3">
      <c r="A567" s="46">
        <v>44859</v>
      </c>
      <c r="B567" s="1" t="s">
        <v>20</v>
      </c>
      <c r="C567" s="1" t="s">
        <v>60</v>
      </c>
      <c r="D567" s="1" t="s">
        <v>23</v>
      </c>
      <c r="E567" s="1">
        <v>1379.14</v>
      </c>
    </row>
    <row r="568" spans="1:5" x14ac:dyDescent="0.3">
      <c r="A568" s="46">
        <v>45086</v>
      </c>
      <c r="B568" s="1" t="s">
        <v>57</v>
      </c>
      <c r="C568" s="1" t="s">
        <v>60</v>
      </c>
      <c r="D568" s="1" t="s">
        <v>21</v>
      </c>
      <c r="E568" s="1">
        <v>1763.78</v>
      </c>
    </row>
    <row r="569" spans="1:5" x14ac:dyDescent="0.3">
      <c r="A569" s="46">
        <v>45031</v>
      </c>
      <c r="B569" s="1" t="s">
        <v>19</v>
      </c>
      <c r="C569" s="1" t="s">
        <v>55</v>
      </c>
      <c r="D569" s="1" t="s">
        <v>58</v>
      </c>
      <c r="E569" s="1">
        <v>1265.22</v>
      </c>
    </row>
    <row r="570" spans="1:5" x14ac:dyDescent="0.3">
      <c r="A570" s="46">
        <v>44917</v>
      </c>
      <c r="B570" s="1" t="s">
        <v>57</v>
      </c>
      <c r="C570" s="1" t="s">
        <v>2</v>
      </c>
      <c r="D570" s="1" t="s">
        <v>21</v>
      </c>
      <c r="E570" s="1">
        <v>127.74</v>
      </c>
    </row>
    <row r="571" spans="1:5" x14ac:dyDescent="0.3">
      <c r="A571" s="46">
        <v>44919</v>
      </c>
      <c r="B571" s="1" t="s">
        <v>59</v>
      </c>
      <c r="C571" s="1" t="s">
        <v>55</v>
      </c>
      <c r="D571" s="1" t="s">
        <v>58</v>
      </c>
      <c r="E571" s="1">
        <v>343.4</v>
      </c>
    </row>
    <row r="572" spans="1:5" x14ac:dyDescent="0.3">
      <c r="A572" s="46">
        <v>44850</v>
      </c>
      <c r="B572" s="1" t="s">
        <v>57</v>
      </c>
      <c r="C572" s="1" t="s">
        <v>55</v>
      </c>
      <c r="D572" s="1" t="s">
        <v>61</v>
      </c>
      <c r="E572" s="1">
        <v>599.49</v>
      </c>
    </row>
    <row r="573" spans="1:5" x14ac:dyDescent="0.3">
      <c r="A573" s="46">
        <v>44785</v>
      </c>
      <c r="B573" s="1" t="s">
        <v>57</v>
      </c>
      <c r="C573" s="1" t="s">
        <v>2</v>
      </c>
      <c r="D573" s="1" t="s">
        <v>23</v>
      </c>
      <c r="E573" s="1">
        <v>1713.51</v>
      </c>
    </row>
    <row r="574" spans="1:5" x14ac:dyDescent="0.3">
      <c r="A574" s="46">
        <v>44854</v>
      </c>
      <c r="B574" s="1" t="s">
        <v>19</v>
      </c>
      <c r="C574" s="1" t="s">
        <v>26</v>
      </c>
      <c r="D574" s="1" t="s">
        <v>22</v>
      </c>
      <c r="E574" s="1">
        <v>1608.54</v>
      </c>
    </row>
    <row r="575" spans="1:5" x14ac:dyDescent="0.3">
      <c r="A575" s="46">
        <v>45075</v>
      </c>
      <c r="B575" s="1" t="s">
        <v>57</v>
      </c>
      <c r="C575" s="1" t="s">
        <v>2</v>
      </c>
      <c r="D575" s="1" t="s">
        <v>56</v>
      </c>
      <c r="E575" s="1">
        <v>562.87</v>
      </c>
    </row>
    <row r="576" spans="1:5" x14ac:dyDescent="0.3">
      <c r="A576" s="46">
        <v>45055</v>
      </c>
      <c r="B576" s="1" t="s">
        <v>18</v>
      </c>
      <c r="C576" s="1" t="s">
        <v>26</v>
      </c>
      <c r="D576" s="1" t="s">
        <v>61</v>
      </c>
      <c r="E576" s="1">
        <v>1985.55</v>
      </c>
    </row>
    <row r="577" spans="1:5" x14ac:dyDescent="0.3">
      <c r="A577" s="46">
        <v>45016</v>
      </c>
      <c r="B577" s="1" t="s">
        <v>20</v>
      </c>
      <c r="C577" s="1" t="s">
        <v>26</v>
      </c>
      <c r="D577" s="1" t="s">
        <v>22</v>
      </c>
      <c r="E577" s="1">
        <v>1681.74</v>
      </c>
    </row>
    <row r="578" spans="1:5" x14ac:dyDescent="0.3">
      <c r="A578" s="46">
        <v>44785</v>
      </c>
      <c r="B578" s="1" t="s">
        <v>20</v>
      </c>
      <c r="C578" s="1" t="s">
        <v>60</v>
      </c>
      <c r="D578" s="1" t="s">
        <v>61</v>
      </c>
      <c r="E578" s="1">
        <v>791.27</v>
      </c>
    </row>
    <row r="579" spans="1:5" x14ac:dyDescent="0.3">
      <c r="A579" s="46">
        <v>44860</v>
      </c>
      <c r="B579" s="1" t="s">
        <v>19</v>
      </c>
      <c r="C579" s="1" t="s">
        <v>2</v>
      </c>
      <c r="D579" s="1" t="s">
        <v>23</v>
      </c>
      <c r="E579" s="1">
        <v>2226.9699999999998</v>
      </c>
    </row>
    <row r="580" spans="1:5" x14ac:dyDescent="0.3">
      <c r="A580" s="46">
        <v>45022</v>
      </c>
      <c r="B580" s="1" t="s">
        <v>18</v>
      </c>
      <c r="C580" s="1" t="s">
        <v>60</v>
      </c>
      <c r="D580" s="1" t="s">
        <v>61</v>
      </c>
      <c r="E580" s="1">
        <v>2140</v>
      </c>
    </row>
    <row r="581" spans="1:5" x14ac:dyDescent="0.3">
      <c r="A581" s="46">
        <v>44876</v>
      </c>
      <c r="B581" s="1" t="s">
        <v>20</v>
      </c>
      <c r="C581" s="1" t="s">
        <v>25</v>
      </c>
      <c r="D581" s="1" t="s">
        <v>21</v>
      </c>
      <c r="E581" s="1">
        <v>2632.93</v>
      </c>
    </row>
    <row r="582" spans="1:5" x14ac:dyDescent="0.3">
      <c r="A582" s="46">
        <v>44798</v>
      </c>
      <c r="B582" s="1" t="s">
        <v>20</v>
      </c>
      <c r="C582" s="1" t="s">
        <v>25</v>
      </c>
      <c r="D582" s="1" t="s">
        <v>61</v>
      </c>
      <c r="E582" s="1">
        <v>1465.3</v>
      </c>
    </row>
    <row r="583" spans="1:5" x14ac:dyDescent="0.3">
      <c r="A583" s="46">
        <v>45162</v>
      </c>
      <c r="B583" s="1" t="s">
        <v>57</v>
      </c>
      <c r="C583" s="1" t="s">
        <v>2</v>
      </c>
      <c r="D583" s="1" t="s">
        <v>61</v>
      </c>
      <c r="E583" s="1">
        <v>428.76</v>
      </c>
    </row>
    <row r="584" spans="1:5" x14ac:dyDescent="0.3">
      <c r="A584" s="46">
        <v>44848</v>
      </c>
      <c r="B584" s="1" t="s">
        <v>20</v>
      </c>
      <c r="C584" s="1" t="s">
        <v>26</v>
      </c>
      <c r="D584" s="1" t="s">
        <v>22</v>
      </c>
      <c r="E584" s="1">
        <v>2675.93</v>
      </c>
    </row>
    <row r="585" spans="1:5" x14ac:dyDescent="0.3">
      <c r="A585" s="46">
        <v>44853</v>
      </c>
      <c r="B585" s="1" t="s">
        <v>19</v>
      </c>
      <c r="C585" s="1" t="s">
        <v>2</v>
      </c>
      <c r="D585" s="1" t="s">
        <v>21</v>
      </c>
      <c r="E585" s="1">
        <v>2187.0700000000002</v>
      </c>
    </row>
    <row r="586" spans="1:5" x14ac:dyDescent="0.3">
      <c r="A586" s="46">
        <v>45038</v>
      </c>
      <c r="B586" s="1" t="s">
        <v>57</v>
      </c>
      <c r="C586" s="1" t="s">
        <v>60</v>
      </c>
      <c r="D586" s="1" t="s">
        <v>58</v>
      </c>
      <c r="E586" s="1">
        <v>201.94</v>
      </c>
    </row>
    <row r="587" spans="1:5" x14ac:dyDescent="0.3">
      <c r="A587" s="46">
        <v>45115</v>
      </c>
      <c r="B587" s="1" t="s">
        <v>57</v>
      </c>
      <c r="C587" s="1" t="s">
        <v>26</v>
      </c>
      <c r="D587" s="1" t="s">
        <v>61</v>
      </c>
      <c r="E587" s="1">
        <v>157.62</v>
      </c>
    </row>
    <row r="588" spans="1:5" x14ac:dyDescent="0.3">
      <c r="A588" s="46">
        <v>45158</v>
      </c>
      <c r="B588" s="1" t="s">
        <v>20</v>
      </c>
      <c r="C588" s="1" t="s">
        <v>60</v>
      </c>
      <c r="D588" s="1" t="s">
        <v>23</v>
      </c>
      <c r="E588" s="1">
        <v>556.1</v>
      </c>
    </row>
    <row r="589" spans="1:5" x14ac:dyDescent="0.3">
      <c r="A589" s="46">
        <v>44946</v>
      </c>
      <c r="B589" s="1" t="s">
        <v>59</v>
      </c>
      <c r="C589" s="1" t="s">
        <v>26</v>
      </c>
      <c r="D589" s="1" t="s">
        <v>22</v>
      </c>
      <c r="E589" s="1">
        <v>187.78</v>
      </c>
    </row>
    <row r="590" spans="1:5" x14ac:dyDescent="0.3">
      <c r="A590" s="46">
        <v>44817</v>
      </c>
      <c r="B590" s="1" t="s">
        <v>57</v>
      </c>
      <c r="C590" s="1" t="s">
        <v>2</v>
      </c>
      <c r="D590" s="1" t="s">
        <v>56</v>
      </c>
      <c r="E590" s="1">
        <v>676.64</v>
      </c>
    </row>
    <row r="591" spans="1:5" x14ac:dyDescent="0.3">
      <c r="A591" s="46">
        <v>45130</v>
      </c>
      <c r="B591" s="1" t="s">
        <v>57</v>
      </c>
      <c r="C591" s="1" t="s">
        <v>60</v>
      </c>
      <c r="D591" s="1" t="s">
        <v>22</v>
      </c>
      <c r="E591" s="1">
        <v>2135.27</v>
      </c>
    </row>
    <row r="592" spans="1:5" x14ac:dyDescent="0.3">
      <c r="A592" s="46">
        <v>44859</v>
      </c>
      <c r="B592" s="1" t="s">
        <v>20</v>
      </c>
      <c r="C592" s="1" t="s">
        <v>55</v>
      </c>
      <c r="D592" s="1" t="s">
        <v>22</v>
      </c>
      <c r="E592" s="1">
        <v>2541.7600000000002</v>
      </c>
    </row>
    <row r="593" spans="1:5" x14ac:dyDescent="0.3">
      <c r="A593" s="46">
        <v>44889</v>
      </c>
      <c r="B593" s="1" t="s">
        <v>19</v>
      </c>
      <c r="C593" s="1" t="s">
        <v>55</v>
      </c>
      <c r="D593" s="1" t="s">
        <v>61</v>
      </c>
      <c r="E593" s="1">
        <v>953.79</v>
      </c>
    </row>
    <row r="594" spans="1:5" x14ac:dyDescent="0.3">
      <c r="A594" s="46">
        <v>44855</v>
      </c>
      <c r="B594" s="1" t="s">
        <v>19</v>
      </c>
      <c r="C594" s="1" t="s">
        <v>26</v>
      </c>
      <c r="D594" s="1" t="s">
        <v>22</v>
      </c>
      <c r="E594" s="1">
        <v>615.6</v>
      </c>
    </row>
    <row r="595" spans="1:5" x14ac:dyDescent="0.3">
      <c r="A595" s="46">
        <v>44825</v>
      </c>
      <c r="B595" s="1" t="s">
        <v>59</v>
      </c>
      <c r="C595" s="1" t="s">
        <v>55</v>
      </c>
      <c r="D595" s="1" t="s">
        <v>22</v>
      </c>
      <c r="E595" s="1">
        <v>2663.51</v>
      </c>
    </row>
    <row r="596" spans="1:5" x14ac:dyDescent="0.3">
      <c r="A596" s="46">
        <v>45023</v>
      </c>
      <c r="B596" s="1" t="s">
        <v>59</v>
      </c>
      <c r="C596" s="1" t="s">
        <v>26</v>
      </c>
      <c r="D596" s="1" t="s">
        <v>56</v>
      </c>
      <c r="E596" s="1">
        <v>1214.48</v>
      </c>
    </row>
    <row r="597" spans="1:5" x14ac:dyDescent="0.3">
      <c r="A597" s="46">
        <v>44865</v>
      </c>
      <c r="B597" s="1" t="s">
        <v>19</v>
      </c>
      <c r="C597" s="1" t="s">
        <v>60</v>
      </c>
      <c r="D597" s="1" t="s">
        <v>56</v>
      </c>
      <c r="E597" s="1">
        <v>928.24</v>
      </c>
    </row>
    <row r="598" spans="1:5" x14ac:dyDescent="0.3">
      <c r="A598" s="46">
        <v>44938</v>
      </c>
      <c r="B598" s="1" t="s">
        <v>20</v>
      </c>
      <c r="C598" s="1" t="s">
        <v>25</v>
      </c>
      <c r="D598" s="1" t="s">
        <v>56</v>
      </c>
      <c r="E598" s="1">
        <v>182.58</v>
      </c>
    </row>
    <row r="599" spans="1:5" x14ac:dyDescent="0.3">
      <c r="A599" s="46">
        <v>44822</v>
      </c>
      <c r="B599" s="1" t="s">
        <v>20</v>
      </c>
      <c r="C599" s="1" t="s">
        <v>25</v>
      </c>
      <c r="D599" s="1" t="s">
        <v>58</v>
      </c>
      <c r="E599" s="1">
        <v>694.55</v>
      </c>
    </row>
    <row r="600" spans="1:5" x14ac:dyDescent="0.3">
      <c r="A600" s="46">
        <v>44948</v>
      </c>
      <c r="B600" s="1" t="s">
        <v>18</v>
      </c>
      <c r="C600" s="1" t="s">
        <v>55</v>
      </c>
      <c r="D600" s="1" t="s">
        <v>56</v>
      </c>
      <c r="E600" s="1">
        <v>598.78</v>
      </c>
    </row>
    <row r="601" spans="1:5" x14ac:dyDescent="0.3">
      <c r="A601" s="46">
        <v>44948</v>
      </c>
      <c r="B601" s="1" t="s">
        <v>18</v>
      </c>
      <c r="C601" s="1" t="s">
        <v>26</v>
      </c>
      <c r="D601" s="1" t="s">
        <v>22</v>
      </c>
      <c r="E601" s="1">
        <v>2415.62</v>
      </c>
    </row>
    <row r="602" spans="1:5" x14ac:dyDescent="0.3">
      <c r="A602" s="46">
        <v>44972</v>
      </c>
      <c r="B602" s="1" t="s">
        <v>19</v>
      </c>
      <c r="C602" s="1" t="s">
        <v>60</v>
      </c>
      <c r="D602" s="1" t="s">
        <v>58</v>
      </c>
      <c r="E602" s="1">
        <v>2418.9</v>
      </c>
    </row>
    <row r="603" spans="1:5" x14ac:dyDescent="0.3">
      <c r="A603" s="46">
        <v>44885</v>
      </c>
      <c r="B603" s="1" t="s">
        <v>59</v>
      </c>
      <c r="C603" s="1" t="s">
        <v>2</v>
      </c>
      <c r="D603" s="1" t="s">
        <v>22</v>
      </c>
      <c r="E603" s="1">
        <v>903.27</v>
      </c>
    </row>
    <row r="604" spans="1:5" x14ac:dyDescent="0.3">
      <c r="A604" s="46">
        <v>44844</v>
      </c>
      <c r="B604" s="1" t="s">
        <v>57</v>
      </c>
      <c r="C604" s="1" t="s">
        <v>2</v>
      </c>
      <c r="D604" s="1" t="s">
        <v>61</v>
      </c>
      <c r="E604" s="1">
        <v>465.69</v>
      </c>
    </row>
    <row r="605" spans="1:5" x14ac:dyDescent="0.3">
      <c r="A605" s="46">
        <v>44899</v>
      </c>
      <c r="B605" s="1" t="s">
        <v>59</v>
      </c>
      <c r="C605" s="1" t="s">
        <v>55</v>
      </c>
      <c r="D605" s="1" t="s">
        <v>61</v>
      </c>
      <c r="E605" s="1">
        <v>572.67999999999995</v>
      </c>
    </row>
    <row r="606" spans="1:5" x14ac:dyDescent="0.3">
      <c r="A606" s="46">
        <v>45022</v>
      </c>
      <c r="B606" s="1" t="s">
        <v>20</v>
      </c>
      <c r="C606" s="1" t="s">
        <v>25</v>
      </c>
      <c r="D606" s="1" t="s">
        <v>56</v>
      </c>
      <c r="E606" s="1">
        <v>2388.54</v>
      </c>
    </row>
    <row r="607" spans="1:5" x14ac:dyDescent="0.3">
      <c r="A607" s="46">
        <v>44936</v>
      </c>
      <c r="B607" s="1" t="s">
        <v>59</v>
      </c>
      <c r="C607" s="1" t="s">
        <v>26</v>
      </c>
      <c r="D607" s="1" t="s">
        <v>23</v>
      </c>
      <c r="E607" s="1">
        <v>366.42</v>
      </c>
    </row>
    <row r="608" spans="1:5" x14ac:dyDescent="0.3">
      <c r="A608" s="46">
        <v>45095</v>
      </c>
      <c r="B608" s="1" t="s">
        <v>19</v>
      </c>
      <c r="C608" s="1" t="s">
        <v>55</v>
      </c>
      <c r="D608" s="1" t="s">
        <v>61</v>
      </c>
      <c r="E608" s="1">
        <v>1714.34</v>
      </c>
    </row>
    <row r="609" spans="1:5" x14ac:dyDescent="0.3">
      <c r="A609" s="46">
        <v>44828</v>
      </c>
      <c r="B609" s="1" t="s">
        <v>18</v>
      </c>
      <c r="C609" s="1" t="s">
        <v>2</v>
      </c>
      <c r="D609" s="1" t="s">
        <v>61</v>
      </c>
      <c r="E609" s="1">
        <v>1894.33</v>
      </c>
    </row>
    <row r="610" spans="1:5" x14ac:dyDescent="0.3">
      <c r="A610" s="46">
        <v>45143</v>
      </c>
      <c r="B610" s="1" t="s">
        <v>20</v>
      </c>
      <c r="C610" s="1" t="s">
        <v>25</v>
      </c>
      <c r="D610" s="1" t="s">
        <v>61</v>
      </c>
      <c r="E610" s="1">
        <v>438.51</v>
      </c>
    </row>
    <row r="611" spans="1:5" x14ac:dyDescent="0.3">
      <c r="A611" s="46">
        <v>44831</v>
      </c>
      <c r="B611" s="1" t="s">
        <v>18</v>
      </c>
      <c r="C611" s="1" t="s">
        <v>60</v>
      </c>
      <c r="D611" s="1" t="s">
        <v>22</v>
      </c>
      <c r="E611" s="1">
        <v>2336.7600000000002</v>
      </c>
    </row>
    <row r="612" spans="1:5" x14ac:dyDescent="0.3">
      <c r="A612" s="46">
        <v>44928</v>
      </c>
      <c r="B612" s="1" t="s">
        <v>18</v>
      </c>
      <c r="C612" s="1" t="s">
        <v>25</v>
      </c>
      <c r="D612" s="1" t="s">
        <v>22</v>
      </c>
      <c r="E612" s="1">
        <v>1925.89</v>
      </c>
    </row>
    <row r="613" spans="1:5" x14ac:dyDescent="0.3">
      <c r="A613" s="46">
        <v>44890</v>
      </c>
      <c r="B613" s="1" t="s">
        <v>18</v>
      </c>
      <c r="C613" s="1" t="s">
        <v>2</v>
      </c>
      <c r="D613" s="1" t="s">
        <v>61</v>
      </c>
      <c r="E613" s="1">
        <v>2323.81</v>
      </c>
    </row>
    <row r="614" spans="1:5" x14ac:dyDescent="0.3">
      <c r="A614" s="46">
        <v>45080</v>
      </c>
      <c r="B614" s="1" t="s">
        <v>20</v>
      </c>
      <c r="C614" s="1" t="s">
        <v>26</v>
      </c>
      <c r="D614" s="1" t="s">
        <v>22</v>
      </c>
      <c r="E614" s="1">
        <v>1545.34</v>
      </c>
    </row>
    <row r="615" spans="1:5" x14ac:dyDescent="0.3">
      <c r="A615" s="46">
        <v>44818</v>
      </c>
      <c r="B615" s="1" t="s">
        <v>19</v>
      </c>
      <c r="C615" s="1" t="s">
        <v>2</v>
      </c>
      <c r="D615" s="1" t="s">
        <v>61</v>
      </c>
      <c r="E615" s="1">
        <v>2337.4</v>
      </c>
    </row>
    <row r="616" spans="1:5" x14ac:dyDescent="0.3">
      <c r="A616" s="46">
        <v>45033</v>
      </c>
      <c r="B616" s="1" t="s">
        <v>18</v>
      </c>
      <c r="C616" s="1" t="s">
        <v>25</v>
      </c>
      <c r="D616" s="1" t="s">
        <v>61</v>
      </c>
      <c r="E616" s="1">
        <v>703.02</v>
      </c>
    </row>
    <row r="617" spans="1:5" x14ac:dyDescent="0.3">
      <c r="A617" s="46">
        <v>44989</v>
      </c>
      <c r="B617" s="1" t="s">
        <v>19</v>
      </c>
      <c r="C617" s="1" t="s">
        <v>60</v>
      </c>
      <c r="D617" s="1" t="s">
        <v>56</v>
      </c>
      <c r="E617" s="1">
        <v>1188.24</v>
      </c>
    </row>
    <row r="618" spans="1:5" x14ac:dyDescent="0.3">
      <c r="A618" s="46">
        <v>44836</v>
      </c>
      <c r="B618" s="1" t="s">
        <v>57</v>
      </c>
      <c r="C618" s="1" t="s">
        <v>25</v>
      </c>
      <c r="D618" s="1" t="s">
        <v>23</v>
      </c>
      <c r="E618" s="1">
        <v>2192.21</v>
      </c>
    </row>
    <row r="619" spans="1:5" x14ac:dyDescent="0.3">
      <c r="A619" s="46">
        <v>44867</v>
      </c>
      <c r="B619" s="1" t="s">
        <v>59</v>
      </c>
      <c r="C619" s="1" t="s">
        <v>2</v>
      </c>
      <c r="D619" s="1" t="s">
        <v>22</v>
      </c>
      <c r="E619" s="1">
        <v>1052.98</v>
      </c>
    </row>
    <row r="620" spans="1:5" x14ac:dyDescent="0.3">
      <c r="A620" s="46">
        <v>44908</v>
      </c>
      <c r="B620" s="1" t="s">
        <v>59</v>
      </c>
      <c r="C620" s="1" t="s">
        <v>25</v>
      </c>
      <c r="D620" s="1" t="s">
        <v>22</v>
      </c>
      <c r="E620" s="1">
        <v>766.66</v>
      </c>
    </row>
    <row r="621" spans="1:5" x14ac:dyDescent="0.3">
      <c r="A621" s="46">
        <v>44891</v>
      </c>
      <c r="B621" s="1" t="s">
        <v>20</v>
      </c>
      <c r="C621" s="1" t="s">
        <v>55</v>
      </c>
      <c r="D621" s="1" t="s">
        <v>56</v>
      </c>
      <c r="E621" s="1">
        <v>2094.27</v>
      </c>
    </row>
    <row r="622" spans="1:5" x14ac:dyDescent="0.3">
      <c r="A622" s="46">
        <v>44805</v>
      </c>
      <c r="B622" s="1" t="s">
        <v>59</v>
      </c>
      <c r="C622" s="1" t="s">
        <v>2</v>
      </c>
      <c r="D622" s="1" t="s">
        <v>21</v>
      </c>
      <c r="E622" s="1">
        <v>1430.51</v>
      </c>
    </row>
    <row r="623" spans="1:5" x14ac:dyDescent="0.3">
      <c r="A623" s="46">
        <v>44869</v>
      </c>
      <c r="B623" s="1" t="s">
        <v>20</v>
      </c>
      <c r="C623" s="1" t="s">
        <v>55</v>
      </c>
      <c r="D623" s="1" t="s">
        <v>58</v>
      </c>
      <c r="E623" s="1">
        <v>1672.35</v>
      </c>
    </row>
    <row r="624" spans="1:5" x14ac:dyDescent="0.3">
      <c r="A624" s="46">
        <v>44949</v>
      </c>
      <c r="B624" s="1" t="s">
        <v>59</v>
      </c>
      <c r="C624" s="1" t="s">
        <v>25</v>
      </c>
      <c r="D624" s="1" t="s">
        <v>22</v>
      </c>
      <c r="E624" s="1">
        <v>2152.25</v>
      </c>
    </row>
    <row r="625" spans="1:5" x14ac:dyDescent="0.3">
      <c r="A625" s="46">
        <v>44777</v>
      </c>
      <c r="B625" s="1" t="s">
        <v>19</v>
      </c>
      <c r="C625" s="1" t="s">
        <v>60</v>
      </c>
      <c r="D625" s="1" t="s">
        <v>21</v>
      </c>
      <c r="E625" s="1">
        <v>621.28</v>
      </c>
    </row>
    <row r="626" spans="1:5" x14ac:dyDescent="0.3">
      <c r="A626" s="46">
        <v>45145</v>
      </c>
      <c r="B626" s="1" t="s">
        <v>57</v>
      </c>
      <c r="C626" s="1" t="s">
        <v>26</v>
      </c>
      <c r="D626" s="1" t="s">
        <v>61</v>
      </c>
      <c r="E626" s="1">
        <v>311.5</v>
      </c>
    </row>
    <row r="627" spans="1:5" x14ac:dyDescent="0.3">
      <c r="A627" s="46">
        <v>44998</v>
      </c>
      <c r="B627" s="1" t="s">
        <v>18</v>
      </c>
      <c r="C627" s="1" t="s">
        <v>26</v>
      </c>
      <c r="D627" s="1" t="s">
        <v>56</v>
      </c>
      <c r="E627" s="1">
        <v>2085.7399999999998</v>
      </c>
    </row>
    <row r="628" spans="1:5" x14ac:dyDescent="0.3">
      <c r="A628" s="46">
        <v>44833</v>
      </c>
      <c r="B628" s="1" t="s">
        <v>59</v>
      </c>
      <c r="C628" s="1" t="s">
        <v>60</v>
      </c>
      <c r="D628" s="1" t="s">
        <v>61</v>
      </c>
      <c r="E628" s="1">
        <v>1743.66</v>
      </c>
    </row>
    <row r="629" spans="1:5" x14ac:dyDescent="0.3">
      <c r="A629" s="46">
        <v>44869</v>
      </c>
      <c r="B629" s="1" t="s">
        <v>59</v>
      </c>
      <c r="C629" s="1" t="s">
        <v>60</v>
      </c>
      <c r="D629" s="1" t="s">
        <v>61</v>
      </c>
      <c r="E629" s="1">
        <v>706.48</v>
      </c>
    </row>
    <row r="630" spans="1:5" x14ac:dyDescent="0.3">
      <c r="A630" s="46">
        <v>44990</v>
      </c>
      <c r="B630" s="1" t="s">
        <v>18</v>
      </c>
      <c r="C630" s="1" t="s">
        <v>25</v>
      </c>
      <c r="D630" s="1" t="s">
        <v>21</v>
      </c>
      <c r="E630" s="1">
        <v>1652.64</v>
      </c>
    </row>
    <row r="631" spans="1:5" x14ac:dyDescent="0.3">
      <c r="A631" s="46">
        <v>45051</v>
      </c>
      <c r="B631" s="1" t="s">
        <v>18</v>
      </c>
      <c r="C631" s="1" t="s">
        <v>26</v>
      </c>
      <c r="D631" s="1" t="s">
        <v>58</v>
      </c>
      <c r="E631" s="1">
        <v>1293.08</v>
      </c>
    </row>
    <row r="632" spans="1:5" x14ac:dyDescent="0.3">
      <c r="A632" s="46">
        <v>44799</v>
      </c>
      <c r="B632" s="1" t="s">
        <v>19</v>
      </c>
      <c r="C632" s="1" t="s">
        <v>60</v>
      </c>
      <c r="D632" s="1" t="s">
        <v>21</v>
      </c>
      <c r="E632" s="1">
        <v>1112.04</v>
      </c>
    </row>
    <row r="633" spans="1:5" x14ac:dyDescent="0.3">
      <c r="A633" s="46">
        <v>45061</v>
      </c>
      <c r="B633" s="1" t="s">
        <v>57</v>
      </c>
      <c r="C633" s="1" t="s">
        <v>25</v>
      </c>
      <c r="D633" s="1" t="s">
        <v>22</v>
      </c>
      <c r="E633" s="1">
        <v>241.55</v>
      </c>
    </row>
    <row r="634" spans="1:5" x14ac:dyDescent="0.3">
      <c r="A634" s="46">
        <v>44928</v>
      </c>
      <c r="B634" s="1" t="s">
        <v>19</v>
      </c>
      <c r="C634" s="1" t="s">
        <v>26</v>
      </c>
      <c r="D634" s="1" t="s">
        <v>21</v>
      </c>
      <c r="E634" s="1">
        <v>1867.2</v>
      </c>
    </row>
    <row r="635" spans="1:5" x14ac:dyDescent="0.3">
      <c r="A635" s="46">
        <v>44780</v>
      </c>
      <c r="B635" s="1" t="s">
        <v>19</v>
      </c>
      <c r="C635" s="1" t="s">
        <v>25</v>
      </c>
      <c r="D635" s="1" t="s">
        <v>21</v>
      </c>
      <c r="E635" s="1">
        <v>687.45</v>
      </c>
    </row>
    <row r="636" spans="1:5" x14ac:dyDescent="0.3">
      <c r="A636" s="46">
        <v>44974</v>
      </c>
      <c r="B636" s="1" t="s">
        <v>19</v>
      </c>
      <c r="C636" s="1" t="s">
        <v>55</v>
      </c>
      <c r="D636" s="1" t="s">
        <v>21</v>
      </c>
      <c r="E636" s="1">
        <v>1436.28</v>
      </c>
    </row>
    <row r="637" spans="1:5" x14ac:dyDescent="0.3">
      <c r="A637" s="46">
        <v>44904</v>
      </c>
      <c r="B637" s="1" t="s">
        <v>19</v>
      </c>
      <c r="C637" s="1" t="s">
        <v>55</v>
      </c>
      <c r="D637" s="1" t="s">
        <v>61</v>
      </c>
      <c r="E637" s="1">
        <v>493.35</v>
      </c>
    </row>
    <row r="638" spans="1:5" x14ac:dyDescent="0.3">
      <c r="A638" s="46">
        <v>45007</v>
      </c>
      <c r="B638" s="1" t="s">
        <v>59</v>
      </c>
      <c r="C638" s="1" t="s">
        <v>26</v>
      </c>
      <c r="D638" s="1" t="s">
        <v>22</v>
      </c>
      <c r="E638" s="1">
        <v>2097.38</v>
      </c>
    </row>
    <row r="639" spans="1:5" x14ac:dyDescent="0.3">
      <c r="A639" s="46">
        <v>45101</v>
      </c>
      <c r="B639" s="1" t="s">
        <v>18</v>
      </c>
      <c r="C639" s="1" t="s">
        <v>25</v>
      </c>
      <c r="D639" s="1" t="s">
        <v>58</v>
      </c>
      <c r="E639" s="1">
        <v>1374</v>
      </c>
    </row>
    <row r="640" spans="1:5" x14ac:dyDescent="0.3">
      <c r="A640" s="46">
        <v>45098</v>
      </c>
      <c r="B640" s="1" t="s">
        <v>18</v>
      </c>
      <c r="C640" s="1" t="s">
        <v>60</v>
      </c>
      <c r="D640" s="1" t="s">
        <v>56</v>
      </c>
      <c r="E640" s="1">
        <v>2390</v>
      </c>
    </row>
    <row r="641" spans="1:5" x14ac:dyDescent="0.3">
      <c r="A641" s="46">
        <v>44786</v>
      </c>
      <c r="B641" s="1" t="s">
        <v>57</v>
      </c>
      <c r="C641" s="1" t="s">
        <v>2</v>
      </c>
      <c r="D641" s="1" t="s">
        <v>21</v>
      </c>
      <c r="E641" s="1">
        <v>623.85</v>
      </c>
    </row>
    <row r="642" spans="1:5" x14ac:dyDescent="0.3">
      <c r="A642" s="46">
        <v>45091</v>
      </c>
      <c r="B642" s="1" t="s">
        <v>57</v>
      </c>
      <c r="C642" s="1" t="s">
        <v>60</v>
      </c>
      <c r="D642" s="1" t="s">
        <v>22</v>
      </c>
      <c r="E642" s="1">
        <v>798.58</v>
      </c>
    </row>
    <row r="643" spans="1:5" x14ac:dyDescent="0.3">
      <c r="A643" s="46">
        <v>45060</v>
      </c>
      <c r="B643" s="1" t="s">
        <v>18</v>
      </c>
      <c r="C643" s="1" t="s">
        <v>25</v>
      </c>
      <c r="D643" s="1" t="s">
        <v>22</v>
      </c>
      <c r="E643" s="1">
        <v>1901.89</v>
      </c>
    </row>
    <row r="644" spans="1:5" x14ac:dyDescent="0.3">
      <c r="A644" s="46">
        <v>44904</v>
      </c>
      <c r="B644" s="1" t="s">
        <v>57</v>
      </c>
      <c r="C644" s="1" t="s">
        <v>25</v>
      </c>
      <c r="D644" s="1" t="s">
        <v>61</v>
      </c>
      <c r="E644" s="1">
        <v>1348.41</v>
      </c>
    </row>
    <row r="645" spans="1:5" x14ac:dyDescent="0.3">
      <c r="A645" s="46">
        <v>45118</v>
      </c>
      <c r="B645" s="1" t="s">
        <v>57</v>
      </c>
      <c r="C645" s="1" t="s">
        <v>60</v>
      </c>
      <c r="D645" s="1" t="s">
        <v>23</v>
      </c>
      <c r="E645" s="1">
        <v>511.19</v>
      </c>
    </row>
    <row r="646" spans="1:5" x14ac:dyDescent="0.3">
      <c r="A646" s="46">
        <v>44927</v>
      </c>
      <c r="B646" s="1" t="s">
        <v>59</v>
      </c>
      <c r="C646" s="1" t="s">
        <v>60</v>
      </c>
      <c r="D646" s="1" t="s">
        <v>21</v>
      </c>
      <c r="E646" s="1">
        <v>2624.65</v>
      </c>
    </row>
    <row r="647" spans="1:5" x14ac:dyDescent="0.3">
      <c r="A647" s="46">
        <v>44995</v>
      </c>
      <c r="B647" s="1" t="s">
        <v>20</v>
      </c>
      <c r="C647" s="1" t="s">
        <v>26</v>
      </c>
      <c r="D647" s="1" t="s">
        <v>22</v>
      </c>
      <c r="E647" s="1">
        <v>2403.0100000000002</v>
      </c>
    </row>
    <row r="648" spans="1:5" x14ac:dyDescent="0.3">
      <c r="A648" s="46">
        <v>44844</v>
      </c>
      <c r="B648" s="1" t="s">
        <v>20</v>
      </c>
      <c r="C648" s="1" t="s">
        <v>25</v>
      </c>
      <c r="D648" s="1" t="s">
        <v>22</v>
      </c>
      <c r="E648" s="1">
        <v>839.71</v>
      </c>
    </row>
    <row r="649" spans="1:5" x14ac:dyDescent="0.3">
      <c r="A649" s="46">
        <v>45075</v>
      </c>
      <c r="B649" s="1" t="s">
        <v>57</v>
      </c>
      <c r="C649" s="1" t="s">
        <v>2</v>
      </c>
      <c r="D649" s="1" t="s">
        <v>61</v>
      </c>
      <c r="E649" s="1">
        <v>2174.39</v>
      </c>
    </row>
    <row r="650" spans="1:5" x14ac:dyDescent="0.3">
      <c r="A650" s="46">
        <v>44833</v>
      </c>
      <c r="B650" s="1" t="s">
        <v>57</v>
      </c>
      <c r="C650" s="1" t="s">
        <v>26</v>
      </c>
      <c r="D650" s="1" t="s">
        <v>61</v>
      </c>
      <c r="E650" s="1">
        <v>1603.09</v>
      </c>
    </row>
    <row r="651" spans="1:5" x14ac:dyDescent="0.3">
      <c r="A651" s="46">
        <v>44817</v>
      </c>
      <c r="B651" s="1" t="s">
        <v>57</v>
      </c>
      <c r="C651" s="1" t="s">
        <v>25</v>
      </c>
      <c r="D651" s="1" t="s">
        <v>61</v>
      </c>
      <c r="E651" s="1">
        <v>651.32000000000005</v>
      </c>
    </row>
    <row r="652" spans="1:5" x14ac:dyDescent="0.3">
      <c r="A652" s="46">
        <v>45052</v>
      </c>
      <c r="B652" s="1" t="s">
        <v>57</v>
      </c>
      <c r="C652" s="1" t="s">
        <v>25</v>
      </c>
      <c r="D652" s="1" t="s">
        <v>58</v>
      </c>
      <c r="E652" s="1">
        <v>837.16</v>
      </c>
    </row>
    <row r="653" spans="1:5" x14ac:dyDescent="0.3">
      <c r="A653" s="46">
        <v>44792</v>
      </c>
      <c r="B653" s="1" t="s">
        <v>59</v>
      </c>
      <c r="C653" s="1" t="s">
        <v>60</v>
      </c>
      <c r="D653" s="1" t="s">
        <v>23</v>
      </c>
      <c r="E653" s="1">
        <v>2184.6999999999998</v>
      </c>
    </row>
    <row r="654" spans="1:5" x14ac:dyDescent="0.3">
      <c r="A654" s="46">
        <v>45076</v>
      </c>
      <c r="B654" s="1" t="s">
        <v>57</v>
      </c>
      <c r="C654" s="1" t="s">
        <v>60</v>
      </c>
      <c r="D654" s="1" t="s">
        <v>22</v>
      </c>
      <c r="E654" s="1">
        <v>403.58</v>
      </c>
    </row>
    <row r="655" spans="1:5" x14ac:dyDescent="0.3">
      <c r="A655" s="46">
        <v>44825</v>
      </c>
      <c r="B655" s="1" t="s">
        <v>20</v>
      </c>
      <c r="C655" s="1" t="s">
        <v>55</v>
      </c>
      <c r="D655" s="1" t="s">
        <v>61</v>
      </c>
      <c r="E655" s="1">
        <v>1937.27</v>
      </c>
    </row>
    <row r="656" spans="1:5" x14ac:dyDescent="0.3">
      <c r="A656" s="46">
        <v>44835</v>
      </c>
      <c r="B656" s="1" t="s">
        <v>19</v>
      </c>
      <c r="C656" s="1" t="s">
        <v>26</v>
      </c>
      <c r="D656" s="1" t="s">
        <v>61</v>
      </c>
      <c r="E656" s="1">
        <v>2480.94</v>
      </c>
    </row>
    <row r="657" spans="1:5" x14ac:dyDescent="0.3">
      <c r="A657" s="46">
        <v>44894</v>
      </c>
      <c r="B657" s="1" t="s">
        <v>20</v>
      </c>
      <c r="C657" s="1" t="s">
        <v>25</v>
      </c>
      <c r="D657" s="1" t="s">
        <v>23</v>
      </c>
      <c r="E657" s="1">
        <v>1710.86</v>
      </c>
    </row>
    <row r="658" spans="1:5" x14ac:dyDescent="0.3">
      <c r="A658" s="46">
        <v>45114</v>
      </c>
      <c r="B658" s="1" t="s">
        <v>59</v>
      </c>
      <c r="C658" s="1" t="s">
        <v>2</v>
      </c>
      <c r="D658" s="1" t="s">
        <v>23</v>
      </c>
      <c r="E658" s="1">
        <v>1304.1199999999999</v>
      </c>
    </row>
    <row r="659" spans="1:5" x14ac:dyDescent="0.3">
      <c r="A659" s="46">
        <v>45137</v>
      </c>
      <c r="B659" s="1" t="s">
        <v>20</v>
      </c>
      <c r="C659" s="1" t="s">
        <v>60</v>
      </c>
      <c r="D659" s="1" t="s">
        <v>56</v>
      </c>
      <c r="E659" s="1">
        <v>1790.45</v>
      </c>
    </row>
    <row r="660" spans="1:5" x14ac:dyDescent="0.3">
      <c r="A660" s="46">
        <v>44899</v>
      </c>
      <c r="B660" s="1" t="s">
        <v>57</v>
      </c>
      <c r="C660" s="1" t="s">
        <v>26</v>
      </c>
      <c r="D660" s="1" t="s">
        <v>61</v>
      </c>
      <c r="E660" s="1">
        <v>1551.46</v>
      </c>
    </row>
    <row r="661" spans="1:5" x14ac:dyDescent="0.3">
      <c r="A661" s="46">
        <v>44853</v>
      </c>
      <c r="B661" s="1" t="s">
        <v>18</v>
      </c>
      <c r="C661" s="1" t="s">
        <v>60</v>
      </c>
      <c r="D661" s="1" t="s">
        <v>61</v>
      </c>
      <c r="E661" s="1">
        <v>1302.79</v>
      </c>
    </row>
    <row r="662" spans="1:5" x14ac:dyDescent="0.3">
      <c r="A662" s="46">
        <v>44792</v>
      </c>
      <c r="B662" s="1" t="s">
        <v>18</v>
      </c>
      <c r="C662" s="1" t="s">
        <v>2</v>
      </c>
      <c r="D662" s="1" t="s">
        <v>21</v>
      </c>
      <c r="E662" s="1">
        <v>2611.7600000000002</v>
      </c>
    </row>
    <row r="663" spans="1:5" x14ac:dyDescent="0.3">
      <c r="A663" s="46">
        <v>45090</v>
      </c>
      <c r="B663" s="1" t="s">
        <v>18</v>
      </c>
      <c r="C663" s="1" t="s">
        <v>25</v>
      </c>
      <c r="D663" s="1" t="s">
        <v>23</v>
      </c>
      <c r="E663" s="1">
        <v>2121.67</v>
      </c>
    </row>
    <row r="664" spans="1:5" x14ac:dyDescent="0.3">
      <c r="A664" s="46">
        <v>44776</v>
      </c>
      <c r="B664" s="1" t="s">
        <v>19</v>
      </c>
      <c r="C664" s="1" t="s">
        <v>2</v>
      </c>
      <c r="D664" s="1" t="s">
        <v>23</v>
      </c>
      <c r="E664" s="1">
        <v>1477.96</v>
      </c>
    </row>
    <row r="665" spans="1:5" x14ac:dyDescent="0.3">
      <c r="A665" s="46">
        <v>44797</v>
      </c>
      <c r="B665" s="1" t="s">
        <v>57</v>
      </c>
      <c r="C665" s="1" t="s">
        <v>2</v>
      </c>
      <c r="D665" s="1" t="s">
        <v>23</v>
      </c>
      <c r="E665" s="1">
        <v>1559.11</v>
      </c>
    </row>
    <row r="666" spans="1:5" x14ac:dyDescent="0.3">
      <c r="A666" s="46">
        <v>44999</v>
      </c>
      <c r="B666" s="1" t="s">
        <v>18</v>
      </c>
      <c r="C666" s="1" t="s">
        <v>60</v>
      </c>
      <c r="D666" s="1" t="s">
        <v>21</v>
      </c>
      <c r="E666" s="1">
        <v>1735.12</v>
      </c>
    </row>
    <row r="667" spans="1:5" x14ac:dyDescent="0.3">
      <c r="A667" s="46">
        <v>45077</v>
      </c>
      <c r="B667" s="1" t="s">
        <v>18</v>
      </c>
      <c r="C667" s="1" t="s">
        <v>26</v>
      </c>
      <c r="D667" s="1" t="s">
        <v>21</v>
      </c>
      <c r="E667" s="1">
        <v>1679.95</v>
      </c>
    </row>
    <row r="668" spans="1:5" x14ac:dyDescent="0.3">
      <c r="A668" s="46">
        <v>44993</v>
      </c>
      <c r="B668" s="1" t="s">
        <v>57</v>
      </c>
      <c r="C668" s="1" t="s">
        <v>55</v>
      </c>
      <c r="D668" s="1" t="s">
        <v>61</v>
      </c>
      <c r="E668" s="1">
        <v>2303.7800000000002</v>
      </c>
    </row>
    <row r="669" spans="1:5" x14ac:dyDescent="0.3">
      <c r="A669" s="46">
        <v>44957</v>
      </c>
      <c r="B669" s="1" t="s">
        <v>18</v>
      </c>
      <c r="C669" s="1" t="s">
        <v>2</v>
      </c>
      <c r="D669" s="1" t="s">
        <v>61</v>
      </c>
      <c r="E669" s="1">
        <v>1131.5</v>
      </c>
    </row>
    <row r="670" spans="1:5" x14ac:dyDescent="0.3">
      <c r="A670" s="46">
        <v>44971</v>
      </c>
      <c r="B670" s="1" t="s">
        <v>59</v>
      </c>
      <c r="C670" s="1" t="s">
        <v>2</v>
      </c>
      <c r="D670" s="1" t="s">
        <v>23</v>
      </c>
      <c r="E670" s="1">
        <v>2401.84</v>
      </c>
    </row>
    <row r="671" spans="1:5" x14ac:dyDescent="0.3">
      <c r="A671" s="46">
        <v>44940</v>
      </c>
      <c r="B671" s="1" t="s">
        <v>18</v>
      </c>
      <c r="C671" s="1" t="s">
        <v>2</v>
      </c>
      <c r="D671" s="1" t="s">
        <v>58</v>
      </c>
      <c r="E671" s="1">
        <v>679.12</v>
      </c>
    </row>
    <row r="672" spans="1:5" x14ac:dyDescent="0.3">
      <c r="A672" s="46">
        <v>45039</v>
      </c>
      <c r="B672" s="1" t="s">
        <v>19</v>
      </c>
      <c r="C672" s="1" t="s">
        <v>55</v>
      </c>
      <c r="D672" s="1" t="s">
        <v>23</v>
      </c>
      <c r="E672" s="1">
        <v>1260.8800000000001</v>
      </c>
    </row>
    <row r="673" spans="1:5" x14ac:dyDescent="0.3">
      <c r="A673" s="46">
        <v>44988</v>
      </c>
      <c r="B673" s="1" t="s">
        <v>18</v>
      </c>
      <c r="C673" s="1" t="s">
        <v>25</v>
      </c>
      <c r="D673" s="1" t="s">
        <v>23</v>
      </c>
      <c r="E673" s="1">
        <v>1680.42</v>
      </c>
    </row>
    <row r="674" spans="1:5" x14ac:dyDescent="0.3">
      <c r="A674" s="46">
        <v>44809</v>
      </c>
      <c r="B674" s="1" t="s">
        <v>19</v>
      </c>
      <c r="C674" s="1" t="s">
        <v>2</v>
      </c>
      <c r="D674" s="1" t="s">
        <v>22</v>
      </c>
      <c r="E674" s="1">
        <v>2288.2600000000002</v>
      </c>
    </row>
    <row r="675" spans="1:5" x14ac:dyDescent="0.3">
      <c r="A675" s="46">
        <v>45058</v>
      </c>
      <c r="B675" s="1" t="s">
        <v>20</v>
      </c>
      <c r="C675" s="1" t="s">
        <v>26</v>
      </c>
      <c r="D675" s="1" t="s">
        <v>22</v>
      </c>
      <c r="E675" s="1">
        <v>315.02999999999997</v>
      </c>
    </row>
    <row r="676" spans="1:5" x14ac:dyDescent="0.3">
      <c r="A676" s="46">
        <v>45111</v>
      </c>
      <c r="B676" s="1" t="s">
        <v>59</v>
      </c>
      <c r="C676" s="1" t="s">
        <v>2</v>
      </c>
      <c r="D676" s="1" t="s">
        <v>22</v>
      </c>
      <c r="E676" s="1">
        <v>2341.41</v>
      </c>
    </row>
    <row r="677" spans="1:5" x14ac:dyDescent="0.3">
      <c r="A677" s="46">
        <v>44821</v>
      </c>
      <c r="B677" s="1" t="s">
        <v>18</v>
      </c>
      <c r="C677" s="1" t="s">
        <v>25</v>
      </c>
      <c r="D677" s="1" t="s">
        <v>21</v>
      </c>
      <c r="E677" s="1">
        <v>2584.16</v>
      </c>
    </row>
    <row r="678" spans="1:5" x14ac:dyDescent="0.3">
      <c r="A678" s="46">
        <v>44930</v>
      </c>
      <c r="B678" s="1" t="s">
        <v>19</v>
      </c>
      <c r="C678" s="1" t="s">
        <v>55</v>
      </c>
      <c r="D678" s="1" t="s">
        <v>56</v>
      </c>
      <c r="E678" s="1">
        <v>1765.6</v>
      </c>
    </row>
    <row r="679" spans="1:5" x14ac:dyDescent="0.3">
      <c r="A679" s="46">
        <v>44973</v>
      </c>
      <c r="B679" s="1" t="s">
        <v>57</v>
      </c>
      <c r="C679" s="1" t="s">
        <v>2</v>
      </c>
      <c r="D679" s="1" t="s">
        <v>22</v>
      </c>
      <c r="E679" s="1">
        <v>2110.1999999999998</v>
      </c>
    </row>
    <row r="680" spans="1:5" x14ac:dyDescent="0.3">
      <c r="A680" s="46">
        <v>44904</v>
      </c>
      <c r="B680" s="1" t="s">
        <v>59</v>
      </c>
      <c r="C680" s="1" t="s">
        <v>60</v>
      </c>
      <c r="D680" s="1" t="s">
        <v>22</v>
      </c>
      <c r="E680" s="1">
        <v>2076.33</v>
      </c>
    </row>
    <row r="681" spans="1:5" x14ac:dyDescent="0.3">
      <c r="A681" s="46">
        <v>45121</v>
      </c>
      <c r="B681" s="1" t="s">
        <v>18</v>
      </c>
      <c r="C681" s="1" t="s">
        <v>55</v>
      </c>
      <c r="D681" s="1" t="s">
        <v>21</v>
      </c>
      <c r="E681" s="1">
        <v>2379.64</v>
      </c>
    </row>
    <row r="682" spans="1:5" x14ac:dyDescent="0.3">
      <c r="A682" s="46">
        <v>45082</v>
      </c>
      <c r="B682" s="1" t="s">
        <v>19</v>
      </c>
      <c r="C682" s="1" t="s">
        <v>55</v>
      </c>
      <c r="D682" s="1" t="s">
        <v>56</v>
      </c>
      <c r="E682" s="1">
        <v>2202.15</v>
      </c>
    </row>
    <row r="683" spans="1:5" x14ac:dyDescent="0.3">
      <c r="A683" s="46">
        <v>45044</v>
      </c>
      <c r="B683" s="1" t="s">
        <v>19</v>
      </c>
      <c r="C683" s="1" t="s">
        <v>2</v>
      </c>
      <c r="D683" s="1" t="s">
        <v>61</v>
      </c>
      <c r="E683" s="1">
        <v>1831.81</v>
      </c>
    </row>
    <row r="684" spans="1:5" x14ac:dyDescent="0.3">
      <c r="A684" s="46">
        <v>45000</v>
      </c>
      <c r="B684" s="1" t="s">
        <v>59</v>
      </c>
      <c r="C684" s="1" t="s">
        <v>2</v>
      </c>
      <c r="D684" s="1" t="s">
        <v>21</v>
      </c>
      <c r="E684" s="1">
        <v>2079.73</v>
      </c>
    </row>
    <row r="685" spans="1:5" x14ac:dyDescent="0.3">
      <c r="A685" s="46">
        <v>44830</v>
      </c>
      <c r="B685" s="1" t="s">
        <v>19</v>
      </c>
      <c r="C685" s="1" t="s">
        <v>2</v>
      </c>
      <c r="D685" s="1" t="s">
        <v>58</v>
      </c>
      <c r="E685" s="1">
        <v>1189.8900000000001</v>
      </c>
    </row>
    <row r="686" spans="1:5" x14ac:dyDescent="0.3">
      <c r="A686" s="46">
        <v>44899</v>
      </c>
      <c r="B686" s="1" t="s">
        <v>57</v>
      </c>
      <c r="C686" s="1" t="s">
        <v>55</v>
      </c>
      <c r="D686" s="1" t="s">
        <v>23</v>
      </c>
      <c r="E686" s="1">
        <v>1354.46</v>
      </c>
    </row>
    <row r="687" spans="1:5" x14ac:dyDescent="0.3">
      <c r="A687" s="46">
        <v>45109</v>
      </c>
      <c r="B687" s="1" t="s">
        <v>59</v>
      </c>
      <c r="C687" s="1" t="s">
        <v>26</v>
      </c>
      <c r="D687" s="1" t="s">
        <v>22</v>
      </c>
      <c r="E687" s="1">
        <v>1674.03</v>
      </c>
    </row>
    <row r="688" spans="1:5" x14ac:dyDescent="0.3">
      <c r="A688" s="46">
        <v>44889</v>
      </c>
      <c r="B688" s="1" t="s">
        <v>59</v>
      </c>
      <c r="C688" s="1" t="s">
        <v>2</v>
      </c>
      <c r="D688" s="1" t="s">
        <v>61</v>
      </c>
      <c r="E688" s="1">
        <v>2356.6799999999998</v>
      </c>
    </row>
    <row r="689" spans="1:5" x14ac:dyDescent="0.3">
      <c r="A689" s="46">
        <v>44902</v>
      </c>
      <c r="B689" s="1" t="s">
        <v>20</v>
      </c>
      <c r="C689" s="1" t="s">
        <v>60</v>
      </c>
      <c r="D689" s="1" t="s">
        <v>56</v>
      </c>
      <c r="E689" s="1">
        <v>2438.11</v>
      </c>
    </row>
    <row r="690" spans="1:5" x14ac:dyDescent="0.3">
      <c r="A690" s="46">
        <v>44927</v>
      </c>
      <c r="B690" s="1" t="s">
        <v>57</v>
      </c>
      <c r="C690" s="1" t="s">
        <v>25</v>
      </c>
      <c r="D690" s="1" t="s">
        <v>56</v>
      </c>
      <c r="E690" s="1">
        <v>2662.69</v>
      </c>
    </row>
    <row r="691" spans="1:5" x14ac:dyDescent="0.3">
      <c r="A691" s="46">
        <v>44982</v>
      </c>
      <c r="B691" s="1" t="s">
        <v>20</v>
      </c>
      <c r="C691" s="1" t="s">
        <v>2</v>
      </c>
      <c r="D691" s="1" t="s">
        <v>56</v>
      </c>
      <c r="E691" s="1">
        <v>1402.58</v>
      </c>
    </row>
    <row r="692" spans="1:5" x14ac:dyDescent="0.3">
      <c r="A692" s="46">
        <v>45066</v>
      </c>
      <c r="B692" s="1" t="s">
        <v>20</v>
      </c>
      <c r="C692" s="1" t="s">
        <v>26</v>
      </c>
      <c r="D692" s="1" t="s">
        <v>22</v>
      </c>
      <c r="E692" s="1">
        <v>114.11</v>
      </c>
    </row>
    <row r="693" spans="1:5" x14ac:dyDescent="0.3">
      <c r="A693" s="46">
        <v>45163</v>
      </c>
      <c r="B693" s="1" t="s">
        <v>19</v>
      </c>
      <c r="C693" s="1" t="s">
        <v>60</v>
      </c>
      <c r="D693" s="1" t="s">
        <v>21</v>
      </c>
      <c r="E693" s="1">
        <v>304.12</v>
      </c>
    </row>
    <row r="694" spans="1:5" x14ac:dyDescent="0.3">
      <c r="A694" s="46">
        <v>44807</v>
      </c>
      <c r="B694" s="1" t="s">
        <v>19</v>
      </c>
      <c r="C694" s="1" t="s">
        <v>60</v>
      </c>
      <c r="D694" s="1" t="s">
        <v>61</v>
      </c>
      <c r="E694" s="1">
        <v>602.64</v>
      </c>
    </row>
    <row r="695" spans="1:5" x14ac:dyDescent="0.3">
      <c r="A695" s="46">
        <v>44856</v>
      </c>
      <c r="B695" s="1" t="s">
        <v>57</v>
      </c>
      <c r="C695" s="1" t="s">
        <v>55</v>
      </c>
      <c r="D695" s="1" t="s">
        <v>23</v>
      </c>
      <c r="E695" s="1">
        <v>242.87</v>
      </c>
    </row>
    <row r="696" spans="1:5" x14ac:dyDescent="0.3">
      <c r="A696" s="46">
        <v>45093</v>
      </c>
      <c r="B696" s="1" t="s">
        <v>18</v>
      </c>
      <c r="C696" s="1" t="s">
        <v>2</v>
      </c>
      <c r="D696" s="1" t="s">
        <v>58</v>
      </c>
      <c r="E696" s="1">
        <v>435.26</v>
      </c>
    </row>
    <row r="697" spans="1:5" x14ac:dyDescent="0.3">
      <c r="A697" s="46">
        <v>45140</v>
      </c>
      <c r="B697" s="1" t="s">
        <v>57</v>
      </c>
      <c r="C697" s="1" t="s">
        <v>55</v>
      </c>
      <c r="D697" s="1" t="s">
        <v>22</v>
      </c>
      <c r="E697" s="1">
        <v>2049.14</v>
      </c>
    </row>
    <row r="698" spans="1:5" x14ac:dyDescent="0.3">
      <c r="A698" s="46">
        <v>44979</v>
      </c>
      <c r="B698" s="1" t="s">
        <v>57</v>
      </c>
      <c r="C698" s="1" t="s">
        <v>55</v>
      </c>
      <c r="D698" s="1" t="s">
        <v>21</v>
      </c>
      <c r="E698" s="1">
        <v>398.43</v>
      </c>
    </row>
    <row r="699" spans="1:5" x14ac:dyDescent="0.3">
      <c r="A699" s="46">
        <v>45071</v>
      </c>
      <c r="B699" s="1" t="s">
        <v>20</v>
      </c>
      <c r="C699" s="1" t="s">
        <v>60</v>
      </c>
      <c r="D699" s="1" t="s">
        <v>22</v>
      </c>
      <c r="E699" s="1">
        <v>348.16</v>
      </c>
    </row>
    <row r="700" spans="1:5" x14ac:dyDescent="0.3">
      <c r="A700" s="46">
        <v>44785</v>
      </c>
      <c r="B700" s="1" t="s">
        <v>19</v>
      </c>
      <c r="C700" s="1" t="s">
        <v>2</v>
      </c>
      <c r="D700" s="1" t="s">
        <v>58</v>
      </c>
      <c r="E700" s="1">
        <v>644.23</v>
      </c>
    </row>
    <row r="701" spans="1:5" x14ac:dyDescent="0.3">
      <c r="A701" s="46">
        <v>45082</v>
      </c>
      <c r="B701" s="1" t="s">
        <v>57</v>
      </c>
      <c r="C701" s="1" t="s">
        <v>55</v>
      </c>
      <c r="D701" s="1" t="s">
        <v>22</v>
      </c>
      <c r="E701" s="1">
        <v>495.06</v>
      </c>
    </row>
    <row r="702" spans="1:5" x14ac:dyDescent="0.3">
      <c r="A702" s="46">
        <v>44796</v>
      </c>
      <c r="B702" s="1" t="s">
        <v>57</v>
      </c>
      <c r="C702" s="1" t="s">
        <v>26</v>
      </c>
      <c r="D702" s="1" t="s">
        <v>56</v>
      </c>
      <c r="E702" s="1">
        <v>1830.79</v>
      </c>
    </row>
    <row r="703" spans="1:5" x14ac:dyDescent="0.3">
      <c r="A703" s="46">
        <v>44966</v>
      </c>
      <c r="B703" s="1" t="s">
        <v>20</v>
      </c>
      <c r="C703" s="1" t="s">
        <v>25</v>
      </c>
      <c r="D703" s="1" t="s">
        <v>61</v>
      </c>
      <c r="E703" s="1">
        <v>882.35</v>
      </c>
    </row>
    <row r="704" spans="1:5" x14ac:dyDescent="0.3">
      <c r="A704" s="46">
        <v>44895</v>
      </c>
      <c r="B704" s="1" t="s">
        <v>57</v>
      </c>
      <c r="C704" s="1" t="s">
        <v>2</v>
      </c>
      <c r="D704" s="1" t="s">
        <v>21</v>
      </c>
      <c r="E704" s="1">
        <v>1155.04</v>
      </c>
    </row>
    <row r="705" spans="1:5" x14ac:dyDescent="0.3">
      <c r="A705" s="46">
        <v>45158</v>
      </c>
      <c r="B705" s="1" t="s">
        <v>57</v>
      </c>
      <c r="C705" s="1" t="s">
        <v>60</v>
      </c>
      <c r="D705" s="1" t="s">
        <v>21</v>
      </c>
      <c r="E705" s="1">
        <v>601.05999999999995</v>
      </c>
    </row>
    <row r="706" spans="1:5" x14ac:dyDescent="0.3">
      <c r="A706" s="46">
        <v>44869</v>
      </c>
      <c r="B706" s="1" t="s">
        <v>19</v>
      </c>
      <c r="C706" s="1" t="s">
        <v>2</v>
      </c>
      <c r="D706" s="1" t="s">
        <v>22</v>
      </c>
      <c r="E706" s="1">
        <v>884.18</v>
      </c>
    </row>
    <row r="707" spans="1:5" x14ac:dyDescent="0.3">
      <c r="A707" s="46">
        <v>44848</v>
      </c>
      <c r="B707" s="1" t="s">
        <v>59</v>
      </c>
      <c r="C707" s="1" t="s">
        <v>60</v>
      </c>
      <c r="D707" s="1" t="s">
        <v>23</v>
      </c>
      <c r="E707" s="1">
        <v>970.27</v>
      </c>
    </row>
    <row r="708" spans="1:5" x14ac:dyDescent="0.3">
      <c r="A708" s="46">
        <v>45019</v>
      </c>
      <c r="B708" s="1" t="s">
        <v>20</v>
      </c>
      <c r="C708" s="1" t="s">
        <v>26</v>
      </c>
      <c r="D708" s="1" t="s">
        <v>23</v>
      </c>
      <c r="E708" s="1">
        <v>1088.1400000000001</v>
      </c>
    </row>
    <row r="709" spans="1:5" x14ac:dyDescent="0.3">
      <c r="A709" s="46">
        <v>44862</v>
      </c>
      <c r="B709" s="1" t="s">
        <v>19</v>
      </c>
      <c r="C709" s="1" t="s">
        <v>2</v>
      </c>
      <c r="D709" s="1" t="s">
        <v>21</v>
      </c>
      <c r="E709" s="1">
        <v>482.7</v>
      </c>
    </row>
    <row r="710" spans="1:5" x14ac:dyDescent="0.3">
      <c r="A710" s="46">
        <v>44827</v>
      </c>
      <c r="B710" s="1" t="s">
        <v>19</v>
      </c>
      <c r="C710" s="1" t="s">
        <v>2</v>
      </c>
      <c r="D710" s="1" t="s">
        <v>23</v>
      </c>
      <c r="E710" s="1">
        <v>502.44</v>
      </c>
    </row>
    <row r="711" spans="1:5" x14ac:dyDescent="0.3">
      <c r="A711" s="46">
        <v>44959</v>
      </c>
      <c r="B711" s="1" t="s">
        <v>19</v>
      </c>
      <c r="C711" s="1" t="s">
        <v>26</v>
      </c>
      <c r="D711" s="1" t="s">
        <v>21</v>
      </c>
      <c r="E711" s="1">
        <v>2437.9499999999998</v>
      </c>
    </row>
    <row r="712" spans="1:5" x14ac:dyDescent="0.3">
      <c r="A712" s="46">
        <v>45000</v>
      </c>
      <c r="B712" s="1" t="s">
        <v>18</v>
      </c>
      <c r="C712" s="1" t="s">
        <v>25</v>
      </c>
      <c r="D712" s="1" t="s">
        <v>23</v>
      </c>
      <c r="E712" s="1">
        <v>1358.9</v>
      </c>
    </row>
    <row r="713" spans="1:5" x14ac:dyDescent="0.3">
      <c r="A713" s="46">
        <v>44814</v>
      </c>
      <c r="B713" s="1" t="s">
        <v>19</v>
      </c>
      <c r="C713" s="1" t="s">
        <v>2</v>
      </c>
      <c r="D713" s="1" t="s">
        <v>56</v>
      </c>
      <c r="E713" s="1">
        <v>1715.03</v>
      </c>
    </row>
    <row r="714" spans="1:5" x14ac:dyDescent="0.3">
      <c r="A714" s="46">
        <v>45087</v>
      </c>
      <c r="B714" s="1" t="s">
        <v>57</v>
      </c>
      <c r="C714" s="1" t="s">
        <v>26</v>
      </c>
      <c r="D714" s="1" t="s">
        <v>21</v>
      </c>
      <c r="E714" s="1">
        <v>1936.98</v>
      </c>
    </row>
    <row r="715" spans="1:5" x14ac:dyDescent="0.3">
      <c r="A715" s="46">
        <v>45038</v>
      </c>
      <c r="B715" s="1" t="s">
        <v>18</v>
      </c>
      <c r="C715" s="1" t="s">
        <v>25</v>
      </c>
      <c r="D715" s="1" t="s">
        <v>23</v>
      </c>
      <c r="E715" s="1">
        <v>844.52</v>
      </c>
    </row>
    <row r="716" spans="1:5" x14ac:dyDescent="0.3">
      <c r="A716" s="46">
        <v>44981</v>
      </c>
      <c r="B716" s="1" t="s">
        <v>59</v>
      </c>
      <c r="C716" s="1" t="s">
        <v>60</v>
      </c>
      <c r="D716" s="1" t="s">
        <v>23</v>
      </c>
      <c r="E716" s="1">
        <v>589.80999999999995</v>
      </c>
    </row>
    <row r="717" spans="1:5" x14ac:dyDescent="0.3">
      <c r="A717" s="46">
        <v>44802</v>
      </c>
      <c r="B717" s="1" t="s">
        <v>19</v>
      </c>
      <c r="C717" s="1" t="s">
        <v>55</v>
      </c>
      <c r="D717" s="1" t="s">
        <v>21</v>
      </c>
      <c r="E717" s="1">
        <v>1092.97</v>
      </c>
    </row>
    <row r="718" spans="1:5" x14ac:dyDescent="0.3">
      <c r="A718" s="46">
        <v>44871</v>
      </c>
      <c r="B718" s="1" t="s">
        <v>59</v>
      </c>
      <c r="C718" s="1" t="s">
        <v>55</v>
      </c>
      <c r="D718" s="1" t="s">
        <v>22</v>
      </c>
      <c r="E718" s="1">
        <v>2535.52</v>
      </c>
    </row>
    <row r="719" spans="1:5" x14ac:dyDescent="0.3">
      <c r="A719" s="46">
        <v>44924</v>
      </c>
      <c r="B719" s="1" t="s">
        <v>20</v>
      </c>
      <c r="C719" s="1" t="s">
        <v>55</v>
      </c>
      <c r="D719" s="1" t="s">
        <v>22</v>
      </c>
      <c r="E719" s="1">
        <v>2166.98</v>
      </c>
    </row>
    <row r="720" spans="1:5" x14ac:dyDescent="0.3">
      <c r="A720" s="46">
        <v>44984</v>
      </c>
      <c r="B720" s="1" t="s">
        <v>59</v>
      </c>
      <c r="C720" s="1" t="s">
        <v>2</v>
      </c>
      <c r="D720" s="1" t="s">
        <v>21</v>
      </c>
      <c r="E720" s="1">
        <v>246.15</v>
      </c>
    </row>
    <row r="721" spans="1:5" x14ac:dyDescent="0.3">
      <c r="A721" s="46">
        <v>45101</v>
      </c>
      <c r="B721" s="1" t="s">
        <v>18</v>
      </c>
      <c r="C721" s="1" t="s">
        <v>26</v>
      </c>
      <c r="D721" s="1" t="s">
        <v>58</v>
      </c>
      <c r="E721" s="1">
        <v>1025.5899999999999</v>
      </c>
    </row>
    <row r="722" spans="1:5" x14ac:dyDescent="0.3">
      <c r="A722" s="46">
        <v>44844</v>
      </c>
      <c r="B722" s="1" t="s">
        <v>20</v>
      </c>
      <c r="C722" s="1" t="s">
        <v>25</v>
      </c>
      <c r="D722" s="1" t="s">
        <v>61</v>
      </c>
      <c r="E722" s="1">
        <v>1690.1</v>
      </c>
    </row>
    <row r="723" spans="1:5" x14ac:dyDescent="0.3">
      <c r="A723" s="46">
        <v>44905</v>
      </c>
      <c r="B723" s="1" t="s">
        <v>18</v>
      </c>
      <c r="C723" s="1" t="s">
        <v>55</v>
      </c>
      <c r="D723" s="1" t="s">
        <v>58</v>
      </c>
      <c r="E723" s="1">
        <v>1667.86</v>
      </c>
    </row>
    <row r="724" spans="1:5" x14ac:dyDescent="0.3">
      <c r="A724" s="46">
        <v>44932</v>
      </c>
      <c r="B724" s="1" t="s">
        <v>59</v>
      </c>
      <c r="C724" s="1" t="s">
        <v>25</v>
      </c>
      <c r="D724" s="1" t="s">
        <v>61</v>
      </c>
      <c r="E724" s="1">
        <v>447.56</v>
      </c>
    </row>
    <row r="725" spans="1:5" x14ac:dyDescent="0.3">
      <c r="A725" s="46">
        <v>45156</v>
      </c>
      <c r="B725" s="1" t="s">
        <v>20</v>
      </c>
      <c r="C725" s="1" t="s">
        <v>2</v>
      </c>
      <c r="D725" s="1" t="s">
        <v>58</v>
      </c>
      <c r="E725" s="1">
        <v>1215.53</v>
      </c>
    </row>
    <row r="726" spans="1:5" x14ac:dyDescent="0.3">
      <c r="A726" s="46">
        <v>44812</v>
      </c>
      <c r="B726" s="1" t="s">
        <v>59</v>
      </c>
      <c r="C726" s="1" t="s">
        <v>2</v>
      </c>
      <c r="D726" s="1" t="s">
        <v>61</v>
      </c>
      <c r="E726" s="1">
        <v>610.41</v>
      </c>
    </row>
    <row r="727" spans="1:5" x14ac:dyDescent="0.3">
      <c r="A727" s="46">
        <v>44843</v>
      </c>
      <c r="B727" s="1" t="s">
        <v>20</v>
      </c>
      <c r="C727" s="1" t="s">
        <v>25</v>
      </c>
      <c r="D727" s="1" t="s">
        <v>22</v>
      </c>
      <c r="E727" s="1">
        <v>1681.73</v>
      </c>
    </row>
    <row r="728" spans="1:5" x14ac:dyDescent="0.3">
      <c r="A728" s="46">
        <v>44779</v>
      </c>
      <c r="B728" s="1" t="s">
        <v>19</v>
      </c>
      <c r="C728" s="1" t="s">
        <v>60</v>
      </c>
      <c r="D728" s="1" t="s">
        <v>21</v>
      </c>
      <c r="E728" s="1">
        <v>1728.12</v>
      </c>
    </row>
    <row r="729" spans="1:5" x14ac:dyDescent="0.3">
      <c r="A729" s="46">
        <v>45058</v>
      </c>
      <c r="B729" s="1" t="s">
        <v>57</v>
      </c>
      <c r="C729" s="1" t="s">
        <v>2</v>
      </c>
      <c r="D729" s="1" t="s">
        <v>21</v>
      </c>
      <c r="E729" s="1">
        <v>1423.64</v>
      </c>
    </row>
    <row r="730" spans="1:5" x14ac:dyDescent="0.3">
      <c r="A730" s="46">
        <v>44836</v>
      </c>
      <c r="B730" s="1" t="s">
        <v>20</v>
      </c>
      <c r="C730" s="1" t="s">
        <v>2</v>
      </c>
      <c r="D730" s="1" t="s">
        <v>23</v>
      </c>
      <c r="E730" s="1">
        <v>2070.0500000000002</v>
      </c>
    </row>
    <row r="731" spans="1:5" x14ac:dyDescent="0.3">
      <c r="A731" s="46">
        <v>44929</v>
      </c>
      <c r="B731" s="1" t="s">
        <v>18</v>
      </c>
      <c r="C731" s="1" t="s">
        <v>2</v>
      </c>
      <c r="D731" s="1" t="s">
        <v>56</v>
      </c>
      <c r="E731" s="1">
        <v>2209.46</v>
      </c>
    </row>
    <row r="732" spans="1:5" x14ac:dyDescent="0.3">
      <c r="A732" s="46">
        <v>45064</v>
      </c>
      <c r="B732" s="1" t="s">
        <v>59</v>
      </c>
      <c r="C732" s="1" t="s">
        <v>60</v>
      </c>
      <c r="D732" s="1" t="s">
        <v>58</v>
      </c>
      <c r="E732" s="1">
        <v>506.94</v>
      </c>
    </row>
    <row r="733" spans="1:5" x14ac:dyDescent="0.3">
      <c r="A733" s="46">
        <v>44902</v>
      </c>
      <c r="B733" s="1" t="s">
        <v>20</v>
      </c>
      <c r="C733" s="1" t="s">
        <v>25</v>
      </c>
      <c r="D733" s="1" t="s">
        <v>58</v>
      </c>
      <c r="E733" s="1">
        <v>225.52</v>
      </c>
    </row>
    <row r="734" spans="1:5" x14ac:dyDescent="0.3">
      <c r="A734" s="46">
        <v>45032</v>
      </c>
      <c r="B734" s="1" t="s">
        <v>59</v>
      </c>
      <c r="C734" s="1" t="s">
        <v>25</v>
      </c>
      <c r="D734" s="1" t="s">
        <v>23</v>
      </c>
      <c r="E734" s="1">
        <v>1214.6400000000001</v>
      </c>
    </row>
    <row r="735" spans="1:5" x14ac:dyDescent="0.3">
      <c r="A735" s="46">
        <v>45084</v>
      </c>
      <c r="B735" s="1" t="s">
        <v>57</v>
      </c>
      <c r="C735" s="1" t="s">
        <v>26</v>
      </c>
      <c r="D735" s="1" t="s">
        <v>61</v>
      </c>
      <c r="E735" s="1">
        <v>865.96</v>
      </c>
    </row>
    <row r="736" spans="1:5" x14ac:dyDescent="0.3">
      <c r="A736" s="46">
        <v>44980</v>
      </c>
      <c r="B736" s="1" t="s">
        <v>59</v>
      </c>
      <c r="C736" s="1" t="s">
        <v>2</v>
      </c>
      <c r="D736" s="1" t="s">
        <v>56</v>
      </c>
      <c r="E736" s="1">
        <v>1730.04</v>
      </c>
    </row>
    <row r="737" spans="1:5" x14ac:dyDescent="0.3">
      <c r="A737" s="46">
        <v>44818</v>
      </c>
      <c r="B737" s="1" t="s">
        <v>20</v>
      </c>
      <c r="C737" s="1" t="s">
        <v>60</v>
      </c>
      <c r="D737" s="1" t="s">
        <v>21</v>
      </c>
      <c r="E737" s="1">
        <v>753.21</v>
      </c>
    </row>
    <row r="738" spans="1:5" x14ac:dyDescent="0.3">
      <c r="A738" s="46">
        <v>45072</v>
      </c>
      <c r="B738" s="1" t="s">
        <v>19</v>
      </c>
      <c r="C738" s="1" t="s">
        <v>55</v>
      </c>
      <c r="D738" s="1" t="s">
        <v>58</v>
      </c>
      <c r="E738" s="1">
        <v>1726.75</v>
      </c>
    </row>
    <row r="739" spans="1:5" x14ac:dyDescent="0.3">
      <c r="A739" s="46">
        <v>45036</v>
      </c>
      <c r="B739" s="1" t="s">
        <v>20</v>
      </c>
      <c r="C739" s="1" t="s">
        <v>2</v>
      </c>
      <c r="D739" s="1" t="s">
        <v>23</v>
      </c>
      <c r="E739" s="1">
        <v>1676.56</v>
      </c>
    </row>
    <row r="740" spans="1:5" x14ac:dyDescent="0.3">
      <c r="A740" s="46">
        <v>44924</v>
      </c>
      <c r="B740" s="1" t="s">
        <v>20</v>
      </c>
      <c r="C740" s="1" t="s">
        <v>26</v>
      </c>
      <c r="D740" s="1" t="s">
        <v>21</v>
      </c>
      <c r="E740" s="1">
        <v>2520.87</v>
      </c>
    </row>
    <row r="741" spans="1:5" x14ac:dyDescent="0.3">
      <c r="A741" s="46">
        <v>44787</v>
      </c>
      <c r="B741" s="1" t="s">
        <v>59</v>
      </c>
      <c r="C741" s="1" t="s">
        <v>2</v>
      </c>
      <c r="D741" s="1" t="s">
        <v>21</v>
      </c>
      <c r="E741" s="1">
        <v>2677.23</v>
      </c>
    </row>
    <row r="742" spans="1:5" x14ac:dyDescent="0.3">
      <c r="A742" s="46">
        <v>44782</v>
      </c>
      <c r="B742" s="1" t="s">
        <v>59</v>
      </c>
      <c r="C742" s="1" t="s">
        <v>60</v>
      </c>
      <c r="D742" s="1" t="s">
        <v>21</v>
      </c>
      <c r="E742" s="1">
        <v>1514.9</v>
      </c>
    </row>
    <row r="743" spans="1:5" x14ac:dyDescent="0.3">
      <c r="A743" s="46">
        <v>44972</v>
      </c>
      <c r="B743" s="1" t="s">
        <v>19</v>
      </c>
      <c r="C743" s="1" t="s">
        <v>55</v>
      </c>
      <c r="D743" s="1" t="s">
        <v>23</v>
      </c>
      <c r="E743" s="1">
        <v>2371.17</v>
      </c>
    </row>
    <row r="744" spans="1:5" x14ac:dyDescent="0.3">
      <c r="A744" s="46">
        <v>44973</v>
      </c>
      <c r="B744" s="1" t="s">
        <v>18</v>
      </c>
      <c r="C744" s="1" t="s">
        <v>55</v>
      </c>
      <c r="D744" s="1" t="s">
        <v>21</v>
      </c>
      <c r="E744" s="1">
        <v>582.08000000000004</v>
      </c>
    </row>
    <row r="745" spans="1:5" x14ac:dyDescent="0.3">
      <c r="A745" s="46">
        <v>45096</v>
      </c>
      <c r="B745" s="1" t="s">
        <v>18</v>
      </c>
      <c r="C745" s="1" t="s">
        <v>2</v>
      </c>
      <c r="D745" s="1" t="s">
        <v>23</v>
      </c>
      <c r="E745" s="1">
        <v>2543.4499999999998</v>
      </c>
    </row>
    <row r="746" spans="1:5" x14ac:dyDescent="0.3">
      <c r="A746" s="46">
        <v>45111</v>
      </c>
      <c r="B746" s="1" t="s">
        <v>57</v>
      </c>
      <c r="C746" s="1" t="s">
        <v>25</v>
      </c>
      <c r="D746" s="1" t="s">
        <v>23</v>
      </c>
      <c r="E746" s="1">
        <v>2384.27</v>
      </c>
    </row>
    <row r="747" spans="1:5" x14ac:dyDescent="0.3">
      <c r="A747" s="46">
        <v>45079</v>
      </c>
      <c r="B747" s="1" t="s">
        <v>57</v>
      </c>
      <c r="C747" s="1" t="s">
        <v>2</v>
      </c>
      <c r="D747" s="1" t="s">
        <v>56</v>
      </c>
      <c r="E747" s="1">
        <v>1905.31</v>
      </c>
    </row>
    <row r="748" spans="1:5" x14ac:dyDescent="0.3">
      <c r="A748" s="46">
        <v>44785</v>
      </c>
      <c r="B748" s="1" t="s">
        <v>18</v>
      </c>
      <c r="C748" s="1" t="s">
        <v>60</v>
      </c>
      <c r="D748" s="1" t="s">
        <v>56</v>
      </c>
      <c r="E748" s="1">
        <v>2121.19</v>
      </c>
    </row>
    <row r="749" spans="1:5" x14ac:dyDescent="0.3">
      <c r="A749" s="46">
        <v>44875</v>
      </c>
      <c r="B749" s="1" t="s">
        <v>20</v>
      </c>
      <c r="C749" s="1" t="s">
        <v>2</v>
      </c>
      <c r="D749" s="1" t="s">
        <v>61</v>
      </c>
      <c r="E749" s="1">
        <v>2461.4699999999998</v>
      </c>
    </row>
    <row r="750" spans="1:5" x14ac:dyDescent="0.3">
      <c r="A750" s="46">
        <v>45045</v>
      </c>
      <c r="B750" s="1" t="s">
        <v>20</v>
      </c>
      <c r="C750" s="1" t="s">
        <v>25</v>
      </c>
      <c r="D750" s="1" t="s">
        <v>58</v>
      </c>
      <c r="E750" s="1">
        <v>2505.9</v>
      </c>
    </row>
    <row r="751" spans="1:5" x14ac:dyDescent="0.3">
      <c r="A751" s="46">
        <v>45059</v>
      </c>
      <c r="B751" s="1" t="s">
        <v>18</v>
      </c>
      <c r="C751" s="1" t="s">
        <v>2</v>
      </c>
      <c r="D751" s="1" t="s">
        <v>23</v>
      </c>
      <c r="E751" s="1">
        <v>1400.65</v>
      </c>
    </row>
    <row r="752" spans="1:5" x14ac:dyDescent="0.3">
      <c r="A752" s="46">
        <v>45087</v>
      </c>
      <c r="B752" s="1" t="s">
        <v>18</v>
      </c>
      <c r="C752" s="1" t="s">
        <v>2</v>
      </c>
      <c r="D752" s="1" t="s">
        <v>22</v>
      </c>
      <c r="E752" s="1">
        <v>1292.68</v>
      </c>
    </row>
    <row r="753" spans="1:5" x14ac:dyDescent="0.3">
      <c r="A753" s="46">
        <v>44982</v>
      </c>
      <c r="B753" s="1" t="s">
        <v>20</v>
      </c>
      <c r="C753" s="1" t="s">
        <v>25</v>
      </c>
      <c r="D753" s="1" t="s">
        <v>22</v>
      </c>
      <c r="E753" s="1">
        <v>1552.49</v>
      </c>
    </row>
    <row r="754" spans="1:5" x14ac:dyDescent="0.3">
      <c r="A754" s="46">
        <v>44866</v>
      </c>
      <c r="B754" s="1" t="s">
        <v>59</v>
      </c>
      <c r="C754" s="1" t="s">
        <v>26</v>
      </c>
      <c r="D754" s="1" t="s">
        <v>58</v>
      </c>
      <c r="E754" s="1">
        <v>1119.3</v>
      </c>
    </row>
    <row r="755" spans="1:5" x14ac:dyDescent="0.3">
      <c r="A755" s="46">
        <v>44895</v>
      </c>
      <c r="B755" s="1" t="s">
        <v>19</v>
      </c>
      <c r="C755" s="1" t="s">
        <v>26</v>
      </c>
      <c r="D755" s="1" t="s">
        <v>22</v>
      </c>
      <c r="E755" s="1">
        <v>386.81</v>
      </c>
    </row>
    <row r="756" spans="1:5" x14ac:dyDescent="0.3">
      <c r="A756" s="46">
        <v>44825</v>
      </c>
      <c r="B756" s="1" t="s">
        <v>20</v>
      </c>
      <c r="C756" s="1" t="s">
        <v>2</v>
      </c>
      <c r="D756" s="1" t="s">
        <v>58</v>
      </c>
      <c r="E756" s="1">
        <v>1693.23</v>
      </c>
    </row>
    <row r="757" spans="1:5" x14ac:dyDescent="0.3">
      <c r="A757" s="46">
        <v>44954</v>
      </c>
      <c r="B757" s="1" t="s">
        <v>59</v>
      </c>
      <c r="C757" s="1" t="s">
        <v>2</v>
      </c>
      <c r="D757" s="1" t="s">
        <v>61</v>
      </c>
      <c r="E757" s="1">
        <v>237.26</v>
      </c>
    </row>
    <row r="758" spans="1:5" x14ac:dyDescent="0.3">
      <c r="A758" s="46">
        <v>45150</v>
      </c>
      <c r="B758" s="1" t="s">
        <v>18</v>
      </c>
      <c r="C758" s="1" t="s">
        <v>25</v>
      </c>
      <c r="D758" s="1" t="s">
        <v>61</v>
      </c>
      <c r="E758" s="1">
        <v>2433.56</v>
      </c>
    </row>
    <row r="759" spans="1:5" x14ac:dyDescent="0.3">
      <c r="A759" s="46">
        <v>45153</v>
      </c>
      <c r="B759" s="1" t="s">
        <v>57</v>
      </c>
      <c r="C759" s="1" t="s">
        <v>25</v>
      </c>
      <c r="D759" s="1" t="s">
        <v>23</v>
      </c>
      <c r="E759" s="1">
        <v>2208.44</v>
      </c>
    </row>
    <row r="760" spans="1:5" x14ac:dyDescent="0.3">
      <c r="A760" s="46">
        <v>44914</v>
      </c>
      <c r="B760" s="1" t="s">
        <v>20</v>
      </c>
      <c r="C760" s="1" t="s">
        <v>60</v>
      </c>
      <c r="D760" s="1" t="s">
        <v>21</v>
      </c>
      <c r="E760" s="1">
        <v>1515.75</v>
      </c>
    </row>
    <row r="761" spans="1:5" x14ac:dyDescent="0.3">
      <c r="A761" s="46">
        <v>45068</v>
      </c>
      <c r="B761" s="1" t="s">
        <v>20</v>
      </c>
      <c r="C761" s="1" t="s">
        <v>2</v>
      </c>
      <c r="D761" s="1" t="s">
        <v>61</v>
      </c>
      <c r="E761" s="1">
        <v>2066.69</v>
      </c>
    </row>
    <row r="762" spans="1:5" x14ac:dyDescent="0.3">
      <c r="A762" s="46">
        <v>44845</v>
      </c>
      <c r="B762" s="1" t="s">
        <v>19</v>
      </c>
      <c r="C762" s="1" t="s">
        <v>26</v>
      </c>
      <c r="D762" s="1" t="s">
        <v>23</v>
      </c>
      <c r="E762" s="1">
        <v>2633.28</v>
      </c>
    </row>
    <row r="763" spans="1:5" x14ac:dyDescent="0.3">
      <c r="A763" s="46">
        <v>44804</v>
      </c>
      <c r="B763" s="1" t="s">
        <v>18</v>
      </c>
      <c r="C763" s="1" t="s">
        <v>26</v>
      </c>
      <c r="D763" s="1" t="s">
        <v>58</v>
      </c>
      <c r="E763" s="1">
        <v>1941.51</v>
      </c>
    </row>
    <row r="764" spans="1:5" x14ac:dyDescent="0.3">
      <c r="A764" s="46">
        <v>44906</v>
      </c>
      <c r="B764" s="1" t="s">
        <v>20</v>
      </c>
      <c r="C764" s="1" t="s">
        <v>55</v>
      </c>
      <c r="D764" s="1" t="s">
        <v>21</v>
      </c>
      <c r="E764" s="1">
        <v>1254.92</v>
      </c>
    </row>
    <row r="765" spans="1:5" x14ac:dyDescent="0.3">
      <c r="A765" s="46">
        <v>44995</v>
      </c>
      <c r="B765" s="1" t="s">
        <v>59</v>
      </c>
      <c r="C765" s="1" t="s">
        <v>60</v>
      </c>
      <c r="D765" s="1" t="s">
        <v>22</v>
      </c>
      <c r="E765" s="1">
        <v>1473.98</v>
      </c>
    </row>
    <row r="766" spans="1:5" x14ac:dyDescent="0.3">
      <c r="A766" s="46">
        <v>45132</v>
      </c>
      <c r="B766" s="1" t="s">
        <v>20</v>
      </c>
      <c r="C766" s="1" t="s">
        <v>25</v>
      </c>
      <c r="D766" s="1" t="s">
        <v>21</v>
      </c>
      <c r="E766" s="1">
        <v>1264.29</v>
      </c>
    </row>
    <row r="767" spans="1:5" x14ac:dyDescent="0.3">
      <c r="A767" s="46">
        <v>44856</v>
      </c>
      <c r="B767" s="1" t="s">
        <v>57</v>
      </c>
      <c r="C767" s="1" t="s">
        <v>60</v>
      </c>
      <c r="D767" s="1" t="s">
        <v>22</v>
      </c>
      <c r="E767" s="1">
        <v>124.63</v>
      </c>
    </row>
    <row r="768" spans="1:5" x14ac:dyDescent="0.3">
      <c r="A768" s="46">
        <v>45125</v>
      </c>
      <c r="B768" s="1" t="s">
        <v>18</v>
      </c>
      <c r="C768" s="1" t="s">
        <v>60</v>
      </c>
      <c r="D768" s="1" t="s">
        <v>56</v>
      </c>
      <c r="E768" s="1">
        <v>2198.6799999999998</v>
      </c>
    </row>
    <row r="769" spans="1:5" x14ac:dyDescent="0.3">
      <c r="A769" s="46">
        <v>44972</v>
      </c>
      <c r="B769" s="1" t="s">
        <v>57</v>
      </c>
      <c r="C769" s="1" t="s">
        <v>60</v>
      </c>
      <c r="D769" s="1" t="s">
        <v>56</v>
      </c>
      <c r="E769" s="1">
        <v>1784.53</v>
      </c>
    </row>
    <row r="770" spans="1:5" x14ac:dyDescent="0.3">
      <c r="A770" s="46">
        <v>45104</v>
      </c>
      <c r="B770" s="1" t="s">
        <v>19</v>
      </c>
      <c r="C770" s="1" t="s">
        <v>2</v>
      </c>
      <c r="D770" s="1" t="s">
        <v>61</v>
      </c>
      <c r="E770" s="1">
        <v>1889.28</v>
      </c>
    </row>
    <row r="771" spans="1:5" x14ac:dyDescent="0.3">
      <c r="A771" s="46">
        <v>44779</v>
      </c>
      <c r="B771" s="1" t="s">
        <v>57</v>
      </c>
      <c r="C771" s="1" t="s">
        <v>25</v>
      </c>
      <c r="D771" s="1" t="s">
        <v>22</v>
      </c>
      <c r="E771" s="1">
        <v>634.85</v>
      </c>
    </row>
    <row r="772" spans="1:5" x14ac:dyDescent="0.3">
      <c r="A772" s="46">
        <v>44861</v>
      </c>
      <c r="B772" s="1" t="s">
        <v>18</v>
      </c>
      <c r="C772" s="1" t="s">
        <v>2</v>
      </c>
      <c r="D772" s="1" t="s">
        <v>23</v>
      </c>
      <c r="E772" s="1">
        <v>2526.66</v>
      </c>
    </row>
    <row r="773" spans="1:5" x14ac:dyDescent="0.3">
      <c r="A773" s="46">
        <v>44808</v>
      </c>
      <c r="B773" s="1" t="s">
        <v>57</v>
      </c>
      <c r="C773" s="1" t="s">
        <v>55</v>
      </c>
      <c r="D773" s="1" t="s">
        <v>23</v>
      </c>
      <c r="E773" s="1">
        <v>829.73</v>
      </c>
    </row>
    <row r="774" spans="1:5" x14ac:dyDescent="0.3">
      <c r="A774" s="46">
        <v>44912</v>
      </c>
      <c r="B774" s="1" t="s">
        <v>59</v>
      </c>
      <c r="C774" s="1" t="s">
        <v>2</v>
      </c>
      <c r="D774" s="1" t="s">
        <v>22</v>
      </c>
      <c r="E774" s="1">
        <v>2210.11</v>
      </c>
    </row>
    <row r="775" spans="1:5" x14ac:dyDescent="0.3">
      <c r="A775" s="46">
        <v>44774</v>
      </c>
      <c r="B775" s="1" t="s">
        <v>19</v>
      </c>
      <c r="C775" s="1" t="s">
        <v>60</v>
      </c>
      <c r="D775" s="1" t="s">
        <v>22</v>
      </c>
      <c r="E775" s="1">
        <v>1410.15</v>
      </c>
    </row>
    <row r="776" spans="1:5" x14ac:dyDescent="0.3">
      <c r="A776" s="46">
        <v>45091</v>
      </c>
      <c r="B776" s="1" t="s">
        <v>59</v>
      </c>
      <c r="C776" s="1" t="s">
        <v>2</v>
      </c>
      <c r="D776" s="1" t="s">
        <v>21</v>
      </c>
      <c r="E776" s="1">
        <v>1508.2</v>
      </c>
    </row>
    <row r="777" spans="1:5" x14ac:dyDescent="0.3">
      <c r="A777" s="46">
        <v>45089</v>
      </c>
      <c r="B777" s="1" t="s">
        <v>18</v>
      </c>
      <c r="C777" s="1" t="s">
        <v>55</v>
      </c>
      <c r="D777" s="1" t="s">
        <v>21</v>
      </c>
      <c r="E777" s="1">
        <v>103.59</v>
      </c>
    </row>
    <row r="778" spans="1:5" x14ac:dyDescent="0.3">
      <c r="A778" s="46">
        <v>45016</v>
      </c>
      <c r="B778" s="1" t="s">
        <v>19</v>
      </c>
      <c r="C778" s="1" t="s">
        <v>2</v>
      </c>
      <c r="D778" s="1" t="s">
        <v>23</v>
      </c>
      <c r="E778" s="1">
        <v>2659.67</v>
      </c>
    </row>
    <row r="779" spans="1:5" x14ac:dyDescent="0.3">
      <c r="A779" s="46">
        <v>44795</v>
      </c>
      <c r="B779" s="1" t="s">
        <v>57</v>
      </c>
      <c r="C779" s="1" t="s">
        <v>26</v>
      </c>
      <c r="D779" s="1" t="s">
        <v>23</v>
      </c>
      <c r="E779" s="1">
        <v>1338.09</v>
      </c>
    </row>
    <row r="780" spans="1:5" x14ac:dyDescent="0.3">
      <c r="A780" s="46">
        <v>45103</v>
      </c>
      <c r="B780" s="1" t="s">
        <v>18</v>
      </c>
      <c r="C780" s="1" t="s">
        <v>25</v>
      </c>
      <c r="D780" s="1" t="s">
        <v>21</v>
      </c>
      <c r="E780" s="1">
        <v>959.6</v>
      </c>
    </row>
    <row r="781" spans="1:5" x14ac:dyDescent="0.3">
      <c r="A781" s="46">
        <v>45014</v>
      </c>
      <c r="B781" s="1" t="s">
        <v>59</v>
      </c>
      <c r="C781" s="1" t="s">
        <v>55</v>
      </c>
      <c r="D781" s="1" t="s">
        <v>58</v>
      </c>
      <c r="E781" s="1">
        <v>759</v>
      </c>
    </row>
    <row r="782" spans="1:5" x14ac:dyDescent="0.3">
      <c r="A782" s="46">
        <v>44987</v>
      </c>
      <c r="B782" s="1" t="s">
        <v>57</v>
      </c>
      <c r="C782" s="1" t="s">
        <v>26</v>
      </c>
      <c r="D782" s="1" t="s">
        <v>61</v>
      </c>
      <c r="E782" s="1">
        <v>247.67</v>
      </c>
    </row>
    <row r="783" spans="1:5" x14ac:dyDescent="0.3">
      <c r="A783" s="46">
        <v>44940</v>
      </c>
      <c r="B783" s="1" t="s">
        <v>19</v>
      </c>
      <c r="C783" s="1" t="s">
        <v>25</v>
      </c>
      <c r="D783" s="1" t="s">
        <v>61</v>
      </c>
      <c r="E783" s="1">
        <v>1989.13</v>
      </c>
    </row>
    <row r="784" spans="1:5" x14ac:dyDescent="0.3">
      <c r="A784" s="46">
        <v>45076</v>
      </c>
      <c r="B784" s="1" t="s">
        <v>59</v>
      </c>
      <c r="C784" s="1" t="s">
        <v>55</v>
      </c>
      <c r="D784" s="1" t="s">
        <v>22</v>
      </c>
      <c r="E784" s="1">
        <v>2430.02</v>
      </c>
    </row>
    <row r="785" spans="1:5" x14ac:dyDescent="0.3">
      <c r="A785" s="46">
        <v>45091</v>
      </c>
      <c r="B785" s="1" t="s">
        <v>19</v>
      </c>
      <c r="C785" s="1" t="s">
        <v>25</v>
      </c>
      <c r="D785" s="1" t="s">
        <v>61</v>
      </c>
      <c r="E785" s="1">
        <v>1051.22</v>
      </c>
    </row>
    <row r="786" spans="1:5" x14ac:dyDescent="0.3">
      <c r="A786" s="46">
        <v>44840</v>
      </c>
      <c r="B786" s="1" t="s">
        <v>20</v>
      </c>
      <c r="C786" s="1" t="s">
        <v>55</v>
      </c>
      <c r="D786" s="1" t="s">
        <v>23</v>
      </c>
      <c r="E786" s="1">
        <v>614.66</v>
      </c>
    </row>
    <row r="787" spans="1:5" x14ac:dyDescent="0.3">
      <c r="A787" s="46">
        <v>45026</v>
      </c>
      <c r="B787" s="1" t="s">
        <v>19</v>
      </c>
      <c r="C787" s="1" t="s">
        <v>55</v>
      </c>
      <c r="D787" s="1" t="s">
        <v>21</v>
      </c>
      <c r="E787" s="1">
        <v>1461.09</v>
      </c>
    </row>
    <row r="788" spans="1:5" x14ac:dyDescent="0.3">
      <c r="A788" s="46">
        <v>45017</v>
      </c>
      <c r="B788" s="1" t="s">
        <v>18</v>
      </c>
      <c r="C788" s="1" t="s">
        <v>25</v>
      </c>
      <c r="D788" s="1" t="s">
        <v>23</v>
      </c>
      <c r="E788" s="1">
        <v>1926.61</v>
      </c>
    </row>
    <row r="789" spans="1:5" x14ac:dyDescent="0.3">
      <c r="A789" s="46">
        <v>45121</v>
      </c>
      <c r="B789" s="1" t="s">
        <v>19</v>
      </c>
      <c r="C789" s="1" t="s">
        <v>55</v>
      </c>
      <c r="D789" s="1" t="s">
        <v>22</v>
      </c>
      <c r="E789" s="1">
        <v>595.88</v>
      </c>
    </row>
    <row r="790" spans="1:5" x14ac:dyDescent="0.3">
      <c r="A790" s="46">
        <v>44987</v>
      </c>
      <c r="B790" s="1" t="s">
        <v>20</v>
      </c>
      <c r="C790" s="1" t="s">
        <v>2</v>
      </c>
      <c r="D790" s="1" t="s">
        <v>61</v>
      </c>
      <c r="E790" s="1">
        <v>614.09</v>
      </c>
    </row>
    <row r="791" spans="1:5" x14ac:dyDescent="0.3">
      <c r="A791" s="46">
        <v>45061</v>
      </c>
      <c r="B791" s="1" t="s">
        <v>57</v>
      </c>
      <c r="C791" s="1" t="s">
        <v>26</v>
      </c>
      <c r="D791" s="1" t="s">
        <v>61</v>
      </c>
      <c r="E791" s="1">
        <v>971.17</v>
      </c>
    </row>
    <row r="792" spans="1:5" x14ac:dyDescent="0.3">
      <c r="A792" s="46">
        <v>45030</v>
      </c>
      <c r="B792" s="1" t="s">
        <v>59</v>
      </c>
      <c r="C792" s="1" t="s">
        <v>55</v>
      </c>
      <c r="D792" s="1" t="s">
        <v>58</v>
      </c>
      <c r="E792" s="1">
        <v>1604.85</v>
      </c>
    </row>
    <row r="793" spans="1:5" x14ac:dyDescent="0.3">
      <c r="A793" s="46">
        <v>45110</v>
      </c>
      <c r="B793" s="1" t="s">
        <v>19</v>
      </c>
      <c r="C793" s="1" t="s">
        <v>55</v>
      </c>
      <c r="D793" s="1" t="s">
        <v>23</v>
      </c>
      <c r="E793" s="1">
        <v>1823.29</v>
      </c>
    </row>
    <row r="794" spans="1:5" x14ac:dyDescent="0.3">
      <c r="A794" s="46">
        <v>44841</v>
      </c>
      <c r="B794" s="1" t="s">
        <v>20</v>
      </c>
      <c r="C794" s="1" t="s">
        <v>26</v>
      </c>
      <c r="D794" s="1" t="s">
        <v>21</v>
      </c>
      <c r="E794" s="1">
        <v>2248.9899999999998</v>
      </c>
    </row>
    <row r="795" spans="1:5" x14ac:dyDescent="0.3">
      <c r="A795" s="46">
        <v>44955</v>
      </c>
      <c r="B795" s="1" t="s">
        <v>18</v>
      </c>
      <c r="C795" s="1" t="s">
        <v>25</v>
      </c>
      <c r="D795" s="1" t="s">
        <v>23</v>
      </c>
      <c r="E795" s="1">
        <v>969.21</v>
      </c>
    </row>
    <row r="796" spans="1:5" x14ac:dyDescent="0.3">
      <c r="A796" s="46">
        <v>44917</v>
      </c>
      <c r="B796" s="1" t="s">
        <v>20</v>
      </c>
      <c r="C796" s="1" t="s">
        <v>2</v>
      </c>
      <c r="D796" s="1" t="s">
        <v>22</v>
      </c>
      <c r="E796" s="1">
        <v>1733.1</v>
      </c>
    </row>
    <row r="797" spans="1:5" x14ac:dyDescent="0.3">
      <c r="A797" s="46">
        <v>44946</v>
      </c>
      <c r="B797" s="1" t="s">
        <v>19</v>
      </c>
      <c r="C797" s="1" t="s">
        <v>60</v>
      </c>
      <c r="D797" s="1" t="s">
        <v>23</v>
      </c>
      <c r="E797" s="1">
        <v>1145.3599999999999</v>
      </c>
    </row>
    <row r="798" spans="1:5" x14ac:dyDescent="0.3">
      <c r="A798" s="46">
        <v>45168</v>
      </c>
      <c r="B798" s="1" t="s">
        <v>57</v>
      </c>
      <c r="C798" s="1" t="s">
        <v>2</v>
      </c>
      <c r="D798" s="1" t="s">
        <v>21</v>
      </c>
      <c r="E798" s="1">
        <v>2349.65</v>
      </c>
    </row>
    <row r="799" spans="1:5" x14ac:dyDescent="0.3">
      <c r="A799" s="46">
        <v>45007</v>
      </c>
      <c r="B799" s="1" t="s">
        <v>59</v>
      </c>
      <c r="C799" s="1" t="s">
        <v>55</v>
      </c>
      <c r="D799" s="1" t="s">
        <v>61</v>
      </c>
      <c r="E799" s="1">
        <v>1334.18</v>
      </c>
    </row>
    <row r="800" spans="1:5" x14ac:dyDescent="0.3">
      <c r="A800" s="46">
        <v>45086</v>
      </c>
      <c r="B800" s="1" t="s">
        <v>20</v>
      </c>
      <c r="C800" s="1" t="s">
        <v>26</v>
      </c>
      <c r="D800" s="1" t="s">
        <v>22</v>
      </c>
      <c r="E800" s="1">
        <v>1104.07</v>
      </c>
    </row>
    <row r="801" spans="1:5" x14ac:dyDescent="0.3">
      <c r="A801" s="46">
        <v>44990</v>
      </c>
      <c r="B801" s="1" t="s">
        <v>20</v>
      </c>
      <c r="C801" s="1" t="s">
        <v>26</v>
      </c>
      <c r="D801" s="1" t="s">
        <v>21</v>
      </c>
      <c r="E801" s="1">
        <v>1328.89</v>
      </c>
    </row>
    <row r="802" spans="1:5" x14ac:dyDescent="0.3">
      <c r="A802" s="46">
        <v>44998</v>
      </c>
      <c r="B802" s="1" t="s">
        <v>18</v>
      </c>
      <c r="C802" s="1" t="s">
        <v>26</v>
      </c>
      <c r="D802" s="1" t="s">
        <v>58</v>
      </c>
      <c r="E802" s="1">
        <v>1421.74</v>
      </c>
    </row>
    <row r="803" spans="1:5" x14ac:dyDescent="0.3">
      <c r="A803" s="46">
        <v>44895</v>
      </c>
      <c r="B803" s="1" t="s">
        <v>57</v>
      </c>
      <c r="C803" s="1" t="s">
        <v>55</v>
      </c>
      <c r="D803" s="1" t="s">
        <v>61</v>
      </c>
      <c r="E803" s="1">
        <v>1029.97</v>
      </c>
    </row>
    <row r="804" spans="1:5" x14ac:dyDescent="0.3">
      <c r="A804" s="46">
        <v>44957</v>
      </c>
      <c r="B804" s="1" t="s">
        <v>18</v>
      </c>
      <c r="C804" s="1" t="s">
        <v>60</v>
      </c>
      <c r="D804" s="1" t="s">
        <v>21</v>
      </c>
      <c r="E804" s="1">
        <v>386.36</v>
      </c>
    </row>
    <row r="805" spans="1:5" x14ac:dyDescent="0.3">
      <c r="A805" s="46">
        <v>45114</v>
      </c>
      <c r="B805" s="1" t="s">
        <v>18</v>
      </c>
      <c r="C805" s="1" t="s">
        <v>60</v>
      </c>
      <c r="D805" s="1" t="s">
        <v>56</v>
      </c>
      <c r="E805" s="1">
        <v>2018.54</v>
      </c>
    </row>
    <row r="806" spans="1:5" x14ac:dyDescent="0.3">
      <c r="A806" s="46">
        <v>44838</v>
      </c>
      <c r="B806" s="1" t="s">
        <v>59</v>
      </c>
      <c r="C806" s="1" t="s">
        <v>25</v>
      </c>
      <c r="D806" s="1" t="s">
        <v>61</v>
      </c>
      <c r="E806" s="1">
        <v>1116.3699999999999</v>
      </c>
    </row>
    <row r="807" spans="1:5" x14ac:dyDescent="0.3">
      <c r="A807" s="46">
        <v>44915</v>
      </c>
      <c r="B807" s="1" t="s">
        <v>59</v>
      </c>
      <c r="C807" s="1" t="s">
        <v>25</v>
      </c>
      <c r="D807" s="1" t="s">
        <v>23</v>
      </c>
      <c r="E807" s="1">
        <v>2309.92</v>
      </c>
    </row>
    <row r="808" spans="1:5" x14ac:dyDescent="0.3">
      <c r="A808" s="46">
        <v>44995</v>
      </c>
      <c r="B808" s="1" t="s">
        <v>57</v>
      </c>
      <c r="C808" s="1" t="s">
        <v>26</v>
      </c>
      <c r="D808" s="1" t="s">
        <v>23</v>
      </c>
      <c r="E808" s="1">
        <v>2268.77</v>
      </c>
    </row>
    <row r="809" spans="1:5" x14ac:dyDescent="0.3">
      <c r="A809" s="46">
        <v>45167</v>
      </c>
      <c r="B809" s="1" t="s">
        <v>19</v>
      </c>
      <c r="C809" s="1" t="s">
        <v>25</v>
      </c>
      <c r="D809" s="1" t="s">
        <v>61</v>
      </c>
      <c r="E809" s="1">
        <v>2399.2600000000002</v>
      </c>
    </row>
    <row r="810" spans="1:5" x14ac:dyDescent="0.3">
      <c r="A810" s="46">
        <v>45116</v>
      </c>
      <c r="B810" s="1" t="s">
        <v>20</v>
      </c>
      <c r="C810" s="1" t="s">
        <v>26</v>
      </c>
      <c r="D810" s="1" t="s">
        <v>61</v>
      </c>
      <c r="E810" s="1">
        <v>1755.11</v>
      </c>
    </row>
    <row r="811" spans="1:5" x14ac:dyDescent="0.3">
      <c r="A811" s="46">
        <v>44810</v>
      </c>
      <c r="B811" s="1" t="s">
        <v>57</v>
      </c>
      <c r="C811" s="1" t="s">
        <v>26</v>
      </c>
      <c r="D811" s="1" t="s">
        <v>61</v>
      </c>
      <c r="E811" s="1">
        <v>368.11</v>
      </c>
    </row>
    <row r="812" spans="1:5" x14ac:dyDescent="0.3">
      <c r="A812" s="46">
        <v>45156</v>
      </c>
      <c r="B812" s="1" t="s">
        <v>59</v>
      </c>
      <c r="C812" s="1" t="s">
        <v>26</v>
      </c>
      <c r="D812" s="1" t="s">
        <v>22</v>
      </c>
      <c r="E812" s="1">
        <v>594.84</v>
      </c>
    </row>
    <row r="813" spans="1:5" x14ac:dyDescent="0.3">
      <c r="A813" s="46">
        <v>45039</v>
      </c>
      <c r="B813" s="1" t="s">
        <v>18</v>
      </c>
      <c r="C813" s="1" t="s">
        <v>25</v>
      </c>
      <c r="D813" s="1" t="s">
        <v>23</v>
      </c>
      <c r="E813" s="1">
        <v>1193.5999999999999</v>
      </c>
    </row>
    <row r="814" spans="1:5" x14ac:dyDescent="0.3">
      <c r="A814" s="46">
        <v>44817</v>
      </c>
      <c r="B814" s="1" t="s">
        <v>59</v>
      </c>
      <c r="C814" s="1" t="s">
        <v>55</v>
      </c>
      <c r="D814" s="1" t="s">
        <v>22</v>
      </c>
      <c r="E814" s="1">
        <v>1364.2</v>
      </c>
    </row>
    <row r="815" spans="1:5" x14ac:dyDescent="0.3">
      <c r="A815" s="46">
        <v>44983</v>
      </c>
      <c r="B815" s="1" t="s">
        <v>57</v>
      </c>
      <c r="C815" s="1" t="s">
        <v>55</v>
      </c>
      <c r="D815" s="1" t="s">
        <v>21</v>
      </c>
      <c r="E815" s="1">
        <v>2562.0300000000002</v>
      </c>
    </row>
    <row r="816" spans="1:5" x14ac:dyDescent="0.3">
      <c r="A816" s="46">
        <v>44940</v>
      </c>
      <c r="B816" s="1" t="s">
        <v>19</v>
      </c>
      <c r="C816" s="1" t="s">
        <v>60</v>
      </c>
      <c r="D816" s="1" t="s">
        <v>21</v>
      </c>
      <c r="E816" s="1">
        <v>597.30999999999995</v>
      </c>
    </row>
    <row r="817" spans="1:5" x14ac:dyDescent="0.3">
      <c r="A817" s="46">
        <v>44821</v>
      </c>
      <c r="B817" s="1" t="s">
        <v>20</v>
      </c>
      <c r="C817" s="1" t="s">
        <v>25</v>
      </c>
      <c r="D817" s="1" t="s">
        <v>61</v>
      </c>
      <c r="E817" s="1">
        <v>1383.96</v>
      </c>
    </row>
    <row r="818" spans="1:5" x14ac:dyDescent="0.3">
      <c r="A818" s="46">
        <v>44835</v>
      </c>
      <c r="B818" s="1" t="s">
        <v>19</v>
      </c>
      <c r="C818" s="1" t="s">
        <v>55</v>
      </c>
      <c r="D818" s="1" t="s">
        <v>23</v>
      </c>
      <c r="E818" s="1">
        <v>2077.34</v>
      </c>
    </row>
    <row r="819" spans="1:5" x14ac:dyDescent="0.3">
      <c r="A819" s="46">
        <v>45133</v>
      </c>
      <c r="B819" s="1" t="s">
        <v>59</v>
      </c>
      <c r="C819" s="1" t="s">
        <v>25</v>
      </c>
      <c r="D819" s="1" t="s">
        <v>56</v>
      </c>
      <c r="E819" s="1">
        <v>2538.61</v>
      </c>
    </row>
    <row r="820" spans="1:5" x14ac:dyDescent="0.3">
      <c r="A820" s="46">
        <v>44949</v>
      </c>
      <c r="B820" s="1" t="s">
        <v>57</v>
      </c>
      <c r="C820" s="1" t="s">
        <v>26</v>
      </c>
      <c r="D820" s="1" t="s">
        <v>23</v>
      </c>
      <c r="E820" s="1">
        <v>1962.09</v>
      </c>
    </row>
    <row r="821" spans="1:5" x14ac:dyDescent="0.3">
      <c r="A821" s="46">
        <v>45153</v>
      </c>
      <c r="B821" s="1" t="s">
        <v>19</v>
      </c>
      <c r="C821" s="1" t="s">
        <v>55</v>
      </c>
      <c r="D821" s="1" t="s">
        <v>21</v>
      </c>
      <c r="E821" s="1">
        <v>2406.3000000000002</v>
      </c>
    </row>
    <row r="822" spans="1:5" x14ac:dyDescent="0.3">
      <c r="A822" s="46">
        <v>44821</v>
      </c>
      <c r="B822" s="1" t="s">
        <v>20</v>
      </c>
      <c r="C822" s="1" t="s">
        <v>55</v>
      </c>
      <c r="D822" s="1" t="s">
        <v>58</v>
      </c>
      <c r="E822" s="1">
        <v>2576.2399999999998</v>
      </c>
    </row>
    <row r="823" spans="1:5" x14ac:dyDescent="0.3">
      <c r="A823" s="46">
        <v>45143</v>
      </c>
      <c r="B823" s="1" t="s">
        <v>19</v>
      </c>
      <c r="C823" s="1" t="s">
        <v>55</v>
      </c>
      <c r="D823" s="1" t="s">
        <v>22</v>
      </c>
      <c r="E823" s="1">
        <v>771.52</v>
      </c>
    </row>
    <row r="824" spans="1:5" x14ac:dyDescent="0.3">
      <c r="A824" s="46">
        <v>44992</v>
      </c>
      <c r="B824" s="1" t="s">
        <v>20</v>
      </c>
      <c r="C824" s="1" t="s">
        <v>25</v>
      </c>
      <c r="D824" s="1" t="s">
        <v>56</v>
      </c>
      <c r="E824" s="1">
        <v>2288.0500000000002</v>
      </c>
    </row>
    <row r="825" spans="1:5" x14ac:dyDescent="0.3">
      <c r="A825" s="46">
        <v>44941</v>
      </c>
      <c r="B825" s="1" t="s">
        <v>59</v>
      </c>
      <c r="C825" s="1" t="s">
        <v>26</v>
      </c>
      <c r="D825" s="1" t="s">
        <v>61</v>
      </c>
      <c r="E825" s="1">
        <v>1319.93</v>
      </c>
    </row>
    <row r="826" spans="1:5" x14ac:dyDescent="0.3">
      <c r="A826" s="46">
        <v>44822</v>
      </c>
      <c r="B826" s="1" t="s">
        <v>20</v>
      </c>
      <c r="C826" s="1" t="s">
        <v>25</v>
      </c>
      <c r="D826" s="1" t="s">
        <v>23</v>
      </c>
      <c r="E826" s="1">
        <v>2126.94</v>
      </c>
    </row>
    <row r="827" spans="1:5" x14ac:dyDescent="0.3">
      <c r="A827" s="46">
        <v>44990</v>
      </c>
      <c r="B827" s="1" t="s">
        <v>57</v>
      </c>
      <c r="C827" s="1" t="s">
        <v>60</v>
      </c>
      <c r="D827" s="1" t="s">
        <v>61</v>
      </c>
      <c r="E827" s="1">
        <v>1774.5</v>
      </c>
    </row>
    <row r="828" spans="1:5" x14ac:dyDescent="0.3">
      <c r="A828" s="46">
        <v>44990</v>
      </c>
      <c r="B828" s="1" t="s">
        <v>57</v>
      </c>
      <c r="C828" s="1" t="s">
        <v>55</v>
      </c>
      <c r="D828" s="1" t="s">
        <v>58</v>
      </c>
      <c r="E828" s="1">
        <v>499.25</v>
      </c>
    </row>
    <row r="829" spans="1:5" x14ac:dyDescent="0.3">
      <c r="A829" s="46">
        <v>44961</v>
      </c>
      <c r="B829" s="1" t="s">
        <v>57</v>
      </c>
      <c r="C829" s="1" t="s">
        <v>60</v>
      </c>
      <c r="D829" s="1" t="s">
        <v>21</v>
      </c>
      <c r="E829" s="1">
        <v>897.11</v>
      </c>
    </row>
    <row r="830" spans="1:5" x14ac:dyDescent="0.3">
      <c r="A830" s="46">
        <v>45112</v>
      </c>
      <c r="B830" s="1" t="s">
        <v>59</v>
      </c>
      <c r="C830" s="1" t="s">
        <v>55</v>
      </c>
      <c r="D830" s="1" t="s">
        <v>22</v>
      </c>
      <c r="E830" s="1">
        <v>982.05</v>
      </c>
    </row>
    <row r="831" spans="1:5" x14ac:dyDescent="0.3">
      <c r="A831" s="46">
        <v>44909</v>
      </c>
      <c r="B831" s="1" t="s">
        <v>59</v>
      </c>
      <c r="C831" s="1" t="s">
        <v>2</v>
      </c>
      <c r="D831" s="1" t="s">
        <v>58</v>
      </c>
      <c r="E831" s="1">
        <v>394.2</v>
      </c>
    </row>
    <row r="832" spans="1:5" x14ac:dyDescent="0.3">
      <c r="A832" s="46">
        <v>44856</v>
      </c>
      <c r="B832" s="1" t="s">
        <v>18</v>
      </c>
      <c r="C832" s="1" t="s">
        <v>25</v>
      </c>
      <c r="D832" s="1" t="s">
        <v>56</v>
      </c>
      <c r="E832" s="1">
        <v>2366.54</v>
      </c>
    </row>
    <row r="833" spans="1:5" x14ac:dyDescent="0.3">
      <c r="A833" s="46">
        <v>45106</v>
      </c>
      <c r="B833" s="1" t="s">
        <v>19</v>
      </c>
      <c r="C833" s="1" t="s">
        <v>25</v>
      </c>
      <c r="D833" s="1" t="s">
        <v>58</v>
      </c>
      <c r="E833" s="1">
        <v>86.38</v>
      </c>
    </row>
    <row r="834" spans="1:5" x14ac:dyDescent="0.3">
      <c r="A834" s="46">
        <v>44806</v>
      </c>
      <c r="B834" s="1" t="s">
        <v>18</v>
      </c>
      <c r="C834" s="1" t="s">
        <v>25</v>
      </c>
      <c r="D834" s="1" t="s">
        <v>61</v>
      </c>
      <c r="E834" s="1">
        <v>1682.5</v>
      </c>
    </row>
    <row r="835" spans="1:5" x14ac:dyDescent="0.3">
      <c r="A835" s="46">
        <v>45098</v>
      </c>
      <c r="B835" s="1" t="s">
        <v>19</v>
      </c>
      <c r="C835" s="1" t="s">
        <v>55</v>
      </c>
      <c r="D835" s="1" t="s">
        <v>21</v>
      </c>
      <c r="E835" s="1">
        <v>142.81</v>
      </c>
    </row>
    <row r="836" spans="1:5" x14ac:dyDescent="0.3">
      <c r="A836" s="46">
        <v>44914</v>
      </c>
      <c r="B836" s="1" t="s">
        <v>19</v>
      </c>
      <c r="C836" s="1" t="s">
        <v>2</v>
      </c>
      <c r="D836" s="1" t="s">
        <v>58</v>
      </c>
      <c r="E836" s="1">
        <v>1438.83</v>
      </c>
    </row>
    <row r="837" spans="1:5" x14ac:dyDescent="0.3">
      <c r="A837" s="46">
        <v>45167</v>
      </c>
      <c r="B837" s="1" t="s">
        <v>19</v>
      </c>
      <c r="C837" s="1" t="s">
        <v>25</v>
      </c>
      <c r="D837" s="1" t="s">
        <v>23</v>
      </c>
      <c r="E837" s="1">
        <v>1347.24</v>
      </c>
    </row>
    <row r="838" spans="1:5" x14ac:dyDescent="0.3">
      <c r="A838" s="46">
        <v>44815</v>
      </c>
      <c r="B838" s="1" t="s">
        <v>19</v>
      </c>
      <c r="C838" s="1" t="s">
        <v>60</v>
      </c>
      <c r="D838" s="1" t="s">
        <v>58</v>
      </c>
      <c r="E838" s="1">
        <v>1315.88</v>
      </c>
    </row>
    <row r="839" spans="1:5" x14ac:dyDescent="0.3">
      <c r="A839" s="46">
        <v>44798</v>
      </c>
      <c r="B839" s="1" t="s">
        <v>20</v>
      </c>
      <c r="C839" s="1" t="s">
        <v>2</v>
      </c>
      <c r="D839" s="1" t="s">
        <v>21</v>
      </c>
      <c r="E839" s="1">
        <v>191.15</v>
      </c>
    </row>
    <row r="840" spans="1:5" x14ac:dyDescent="0.3">
      <c r="A840" s="46">
        <v>44833</v>
      </c>
      <c r="B840" s="1" t="s">
        <v>18</v>
      </c>
      <c r="C840" s="1" t="s">
        <v>60</v>
      </c>
      <c r="D840" s="1" t="s">
        <v>58</v>
      </c>
      <c r="E840" s="1">
        <v>1654</v>
      </c>
    </row>
    <row r="841" spans="1:5" x14ac:dyDescent="0.3">
      <c r="A841" s="46">
        <v>44966</v>
      </c>
      <c r="B841" s="1" t="s">
        <v>59</v>
      </c>
      <c r="C841" s="1" t="s">
        <v>25</v>
      </c>
      <c r="D841" s="1" t="s">
        <v>58</v>
      </c>
      <c r="E841" s="1">
        <v>242.89</v>
      </c>
    </row>
    <row r="842" spans="1:5" x14ac:dyDescent="0.3">
      <c r="A842" s="46">
        <v>44892</v>
      </c>
      <c r="B842" s="1" t="s">
        <v>19</v>
      </c>
      <c r="C842" s="1" t="s">
        <v>25</v>
      </c>
      <c r="D842" s="1" t="s">
        <v>56</v>
      </c>
      <c r="E842" s="1">
        <v>2622.82</v>
      </c>
    </row>
    <row r="843" spans="1:5" x14ac:dyDescent="0.3">
      <c r="A843" s="46">
        <v>44829</v>
      </c>
      <c r="B843" s="1" t="s">
        <v>18</v>
      </c>
      <c r="C843" s="1" t="s">
        <v>26</v>
      </c>
      <c r="D843" s="1" t="s">
        <v>61</v>
      </c>
      <c r="E843" s="1">
        <v>2328.6999999999998</v>
      </c>
    </row>
    <row r="844" spans="1:5" x14ac:dyDescent="0.3">
      <c r="A844" s="46">
        <v>44915</v>
      </c>
      <c r="B844" s="1" t="s">
        <v>57</v>
      </c>
      <c r="C844" s="1" t="s">
        <v>25</v>
      </c>
      <c r="D844" s="1" t="s">
        <v>61</v>
      </c>
      <c r="E844" s="1">
        <v>715.68</v>
      </c>
    </row>
    <row r="845" spans="1:5" x14ac:dyDescent="0.3">
      <c r="A845" s="46">
        <v>45070</v>
      </c>
      <c r="B845" s="1" t="s">
        <v>59</v>
      </c>
      <c r="C845" s="1" t="s">
        <v>2</v>
      </c>
      <c r="D845" s="1" t="s">
        <v>23</v>
      </c>
      <c r="E845" s="1">
        <v>986.03</v>
      </c>
    </row>
    <row r="846" spans="1:5" x14ac:dyDescent="0.3">
      <c r="A846" s="46">
        <v>45109</v>
      </c>
      <c r="B846" s="1" t="s">
        <v>20</v>
      </c>
      <c r="C846" s="1" t="s">
        <v>60</v>
      </c>
      <c r="D846" s="1" t="s">
        <v>23</v>
      </c>
      <c r="E846" s="1">
        <v>1748.71</v>
      </c>
    </row>
    <row r="847" spans="1:5" x14ac:dyDescent="0.3">
      <c r="A847" s="46">
        <v>44943</v>
      </c>
      <c r="B847" s="1" t="s">
        <v>18</v>
      </c>
      <c r="C847" s="1" t="s">
        <v>55</v>
      </c>
      <c r="D847" s="1" t="s">
        <v>58</v>
      </c>
      <c r="E847" s="1">
        <v>1110.99</v>
      </c>
    </row>
    <row r="848" spans="1:5" x14ac:dyDescent="0.3">
      <c r="A848" s="46">
        <v>44806</v>
      </c>
      <c r="B848" s="1" t="s">
        <v>59</v>
      </c>
      <c r="C848" s="1" t="s">
        <v>2</v>
      </c>
      <c r="D848" s="1" t="s">
        <v>61</v>
      </c>
      <c r="E848" s="1">
        <v>1316.55</v>
      </c>
    </row>
    <row r="849" spans="1:5" x14ac:dyDescent="0.3">
      <c r="A849" s="46">
        <v>44921</v>
      </c>
      <c r="B849" s="1" t="s">
        <v>18</v>
      </c>
      <c r="C849" s="1" t="s">
        <v>60</v>
      </c>
      <c r="D849" s="1" t="s">
        <v>61</v>
      </c>
      <c r="E849" s="1">
        <v>1932.98</v>
      </c>
    </row>
    <row r="850" spans="1:5" x14ac:dyDescent="0.3">
      <c r="A850" s="46">
        <v>44972</v>
      </c>
      <c r="B850" s="1" t="s">
        <v>19</v>
      </c>
      <c r="C850" s="1" t="s">
        <v>26</v>
      </c>
      <c r="D850" s="1" t="s">
        <v>23</v>
      </c>
      <c r="E850" s="1">
        <v>1701.3</v>
      </c>
    </row>
    <row r="851" spans="1:5" x14ac:dyDescent="0.3">
      <c r="A851" s="46">
        <v>44898</v>
      </c>
      <c r="B851" s="1" t="s">
        <v>18</v>
      </c>
      <c r="C851" s="1" t="s">
        <v>26</v>
      </c>
      <c r="D851" s="1" t="s">
        <v>61</v>
      </c>
      <c r="E851" s="1">
        <v>997.12</v>
      </c>
    </row>
    <row r="852" spans="1:5" x14ac:dyDescent="0.3">
      <c r="A852" s="46">
        <v>44947</v>
      </c>
      <c r="B852" s="1" t="s">
        <v>18</v>
      </c>
      <c r="C852" s="1" t="s">
        <v>60</v>
      </c>
      <c r="D852" s="1" t="s">
        <v>23</v>
      </c>
      <c r="E852" s="1">
        <v>891.55</v>
      </c>
    </row>
    <row r="853" spans="1:5" x14ac:dyDescent="0.3">
      <c r="A853" s="46">
        <v>44879</v>
      </c>
      <c r="B853" s="1" t="s">
        <v>59</v>
      </c>
      <c r="C853" s="1" t="s">
        <v>2</v>
      </c>
      <c r="D853" s="1" t="s">
        <v>22</v>
      </c>
      <c r="E853" s="1">
        <v>851.88</v>
      </c>
    </row>
    <row r="854" spans="1:5" x14ac:dyDescent="0.3">
      <c r="A854" s="46">
        <v>44798</v>
      </c>
      <c r="B854" s="1" t="s">
        <v>57</v>
      </c>
      <c r="C854" s="1" t="s">
        <v>55</v>
      </c>
      <c r="D854" s="1" t="s">
        <v>56</v>
      </c>
      <c r="E854" s="1">
        <v>2190.5500000000002</v>
      </c>
    </row>
    <row r="855" spans="1:5" x14ac:dyDescent="0.3">
      <c r="A855" s="46">
        <v>44816</v>
      </c>
      <c r="B855" s="1" t="s">
        <v>57</v>
      </c>
      <c r="C855" s="1" t="s">
        <v>2</v>
      </c>
      <c r="D855" s="1" t="s">
        <v>61</v>
      </c>
      <c r="E855" s="1">
        <v>2198.66</v>
      </c>
    </row>
    <row r="856" spans="1:5" x14ac:dyDescent="0.3">
      <c r="A856" s="46">
        <v>45053</v>
      </c>
      <c r="B856" s="1" t="s">
        <v>20</v>
      </c>
      <c r="C856" s="1" t="s">
        <v>2</v>
      </c>
      <c r="D856" s="1" t="s">
        <v>61</v>
      </c>
      <c r="E856" s="1">
        <v>1568.42</v>
      </c>
    </row>
    <row r="857" spans="1:5" x14ac:dyDescent="0.3">
      <c r="A857" s="46">
        <v>45043</v>
      </c>
      <c r="B857" s="1" t="s">
        <v>59</v>
      </c>
      <c r="C857" s="1" t="s">
        <v>25</v>
      </c>
      <c r="D857" s="1" t="s">
        <v>22</v>
      </c>
      <c r="E857" s="1">
        <v>1282.8499999999999</v>
      </c>
    </row>
    <row r="858" spans="1:5" x14ac:dyDescent="0.3">
      <c r="A858" s="46">
        <v>45030</v>
      </c>
      <c r="B858" s="1" t="s">
        <v>19</v>
      </c>
      <c r="C858" s="1" t="s">
        <v>55</v>
      </c>
      <c r="D858" s="1" t="s">
        <v>61</v>
      </c>
      <c r="E858" s="1">
        <v>1071.92</v>
      </c>
    </row>
    <row r="859" spans="1:5" x14ac:dyDescent="0.3">
      <c r="A859" s="46">
        <v>44884</v>
      </c>
      <c r="B859" s="1" t="s">
        <v>20</v>
      </c>
      <c r="C859" s="1" t="s">
        <v>25</v>
      </c>
      <c r="D859" s="1" t="s">
        <v>22</v>
      </c>
      <c r="E859" s="1">
        <v>2269.58</v>
      </c>
    </row>
    <row r="860" spans="1:5" x14ac:dyDescent="0.3">
      <c r="A860" s="46">
        <v>44892</v>
      </c>
      <c r="B860" s="1" t="s">
        <v>59</v>
      </c>
      <c r="C860" s="1" t="s">
        <v>25</v>
      </c>
      <c r="D860" s="1" t="s">
        <v>58</v>
      </c>
      <c r="E860" s="1">
        <v>443.09</v>
      </c>
    </row>
    <row r="861" spans="1:5" x14ac:dyDescent="0.3">
      <c r="A861" s="46">
        <v>45118</v>
      </c>
      <c r="B861" s="1" t="s">
        <v>18</v>
      </c>
      <c r="C861" s="1" t="s">
        <v>55</v>
      </c>
      <c r="D861" s="1" t="s">
        <v>58</v>
      </c>
      <c r="E861" s="1">
        <v>1889.1</v>
      </c>
    </row>
    <row r="862" spans="1:5" x14ac:dyDescent="0.3">
      <c r="A862" s="46">
        <v>45043</v>
      </c>
      <c r="B862" s="1" t="s">
        <v>18</v>
      </c>
      <c r="C862" s="1" t="s">
        <v>26</v>
      </c>
      <c r="D862" s="1" t="s">
        <v>22</v>
      </c>
      <c r="E862" s="1">
        <v>126.7</v>
      </c>
    </row>
    <row r="863" spans="1:5" x14ac:dyDescent="0.3">
      <c r="A863" s="46">
        <v>45092</v>
      </c>
      <c r="B863" s="1" t="s">
        <v>20</v>
      </c>
      <c r="C863" s="1" t="s">
        <v>60</v>
      </c>
      <c r="D863" s="1" t="s">
        <v>56</v>
      </c>
      <c r="E863" s="1">
        <v>2259.46</v>
      </c>
    </row>
    <row r="864" spans="1:5" x14ac:dyDescent="0.3">
      <c r="A864" s="46">
        <v>45044</v>
      </c>
      <c r="B864" s="1" t="s">
        <v>20</v>
      </c>
      <c r="C864" s="1" t="s">
        <v>2</v>
      </c>
      <c r="D864" s="1" t="s">
        <v>23</v>
      </c>
      <c r="E864" s="1">
        <v>523.48</v>
      </c>
    </row>
    <row r="865" spans="1:5" x14ac:dyDescent="0.3">
      <c r="A865" s="46">
        <v>45074</v>
      </c>
      <c r="B865" s="1" t="s">
        <v>57</v>
      </c>
      <c r="C865" s="1" t="s">
        <v>25</v>
      </c>
      <c r="D865" s="1" t="s">
        <v>61</v>
      </c>
      <c r="E865" s="1">
        <v>473.18</v>
      </c>
    </row>
    <row r="866" spans="1:5" x14ac:dyDescent="0.3">
      <c r="A866" s="46">
        <v>44951</v>
      </c>
      <c r="B866" s="1" t="s">
        <v>59</v>
      </c>
      <c r="C866" s="1" t="s">
        <v>55</v>
      </c>
      <c r="D866" s="1" t="s">
        <v>21</v>
      </c>
      <c r="E866" s="1">
        <v>818.33</v>
      </c>
    </row>
    <row r="867" spans="1:5" x14ac:dyDescent="0.3">
      <c r="A867" s="46">
        <v>45058</v>
      </c>
      <c r="B867" s="1" t="s">
        <v>20</v>
      </c>
      <c r="C867" s="1" t="s">
        <v>2</v>
      </c>
      <c r="D867" s="1" t="s">
        <v>22</v>
      </c>
      <c r="E867" s="1">
        <v>126.85</v>
      </c>
    </row>
    <row r="868" spans="1:5" x14ac:dyDescent="0.3">
      <c r="A868" s="46">
        <v>45122</v>
      </c>
      <c r="B868" s="1" t="s">
        <v>59</v>
      </c>
      <c r="C868" s="1" t="s">
        <v>2</v>
      </c>
      <c r="D868" s="1" t="s">
        <v>58</v>
      </c>
      <c r="E868" s="1">
        <v>1935.97</v>
      </c>
    </row>
    <row r="869" spans="1:5" x14ac:dyDescent="0.3">
      <c r="A869" s="46">
        <v>44843</v>
      </c>
      <c r="B869" s="1" t="s">
        <v>59</v>
      </c>
      <c r="C869" s="1" t="s">
        <v>26</v>
      </c>
      <c r="D869" s="1" t="s">
        <v>22</v>
      </c>
      <c r="E869" s="1">
        <v>2240.0700000000002</v>
      </c>
    </row>
    <row r="870" spans="1:5" x14ac:dyDescent="0.3">
      <c r="A870" s="46">
        <v>44794</v>
      </c>
      <c r="B870" s="1" t="s">
        <v>59</v>
      </c>
      <c r="C870" s="1" t="s">
        <v>55</v>
      </c>
      <c r="D870" s="1" t="s">
        <v>21</v>
      </c>
      <c r="E870" s="1">
        <v>702.41</v>
      </c>
    </row>
    <row r="871" spans="1:5" x14ac:dyDescent="0.3">
      <c r="A871" s="46">
        <v>44802</v>
      </c>
      <c r="B871" s="1" t="s">
        <v>20</v>
      </c>
      <c r="C871" s="1" t="s">
        <v>2</v>
      </c>
      <c r="D871" s="1" t="s">
        <v>58</v>
      </c>
      <c r="E871" s="1">
        <v>317.26</v>
      </c>
    </row>
    <row r="872" spans="1:5" x14ac:dyDescent="0.3">
      <c r="A872" s="46">
        <v>45012</v>
      </c>
      <c r="B872" s="1" t="s">
        <v>57</v>
      </c>
      <c r="C872" s="1" t="s">
        <v>26</v>
      </c>
      <c r="D872" s="1" t="s">
        <v>21</v>
      </c>
      <c r="E872" s="1">
        <v>2056.7800000000002</v>
      </c>
    </row>
    <row r="873" spans="1:5" x14ac:dyDescent="0.3">
      <c r="A873" s="46">
        <v>45090</v>
      </c>
      <c r="B873" s="1" t="s">
        <v>19</v>
      </c>
      <c r="C873" s="1" t="s">
        <v>2</v>
      </c>
      <c r="D873" s="1" t="s">
        <v>22</v>
      </c>
      <c r="E873" s="1">
        <v>304.44</v>
      </c>
    </row>
    <row r="874" spans="1:5" x14ac:dyDescent="0.3">
      <c r="A874" s="46">
        <v>45140</v>
      </c>
      <c r="B874" s="1" t="s">
        <v>59</v>
      </c>
      <c r="C874" s="1" t="s">
        <v>25</v>
      </c>
      <c r="D874" s="1" t="s">
        <v>23</v>
      </c>
      <c r="E874" s="1">
        <v>85.63</v>
      </c>
    </row>
    <row r="875" spans="1:5" x14ac:dyDescent="0.3">
      <c r="A875" s="46">
        <v>44914</v>
      </c>
      <c r="B875" s="1" t="s">
        <v>20</v>
      </c>
      <c r="C875" s="1" t="s">
        <v>60</v>
      </c>
      <c r="D875" s="1" t="s">
        <v>23</v>
      </c>
      <c r="E875" s="1">
        <v>2306.2199999999998</v>
      </c>
    </row>
    <row r="876" spans="1:5" x14ac:dyDescent="0.3">
      <c r="A876" s="46">
        <v>44912</v>
      </c>
      <c r="B876" s="1" t="s">
        <v>19</v>
      </c>
      <c r="C876" s="1" t="s">
        <v>26</v>
      </c>
      <c r="D876" s="1" t="s">
        <v>58</v>
      </c>
      <c r="E876" s="1">
        <v>2111.0100000000002</v>
      </c>
    </row>
    <row r="877" spans="1:5" x14ac:dyDescent="0.3">
      <c r="A877" s="46">
        <v>44814</v>
      </c>
      <c r="B877" s="1" t="s">
        <v>18</v>
      </c>
      <c r="C877" s="1" t="s">
        <v>55</v>
      </c>
      <c r="D877" s="1" t="s">
        <v>23</v>
      </c>
      <c r="E877" s="1">
        <v>817.31</v>
      </c>
    </row>
    <row r="878" spans="1:5" x14ac:dyDescent="0.3">
      <c r="A878" s="46">
        <v>44834</v>
      </c>
      <c r="B878" s="1" t="s">
        <v>57</v>
      </c>
      <c r="C878" s="1" t="s">
        <v>26</v>
      </c>
      <c r="D878" s="1" t="s">
        <v>58</v>
      </c>
      <c r="E878" s="1">
        <v>1404.23</v>
      </c>
    </row>
    <row r="879" spans="1:5" x14ac:dyDescent="0.3">
      <c r="A879" s="46">
        <v>44890</v>
      </c>
      <c r="B879" s="1" t="s">
        <v>19</v>
      </c>
      <c r="C879" s="1" t="s">
        <v>55</v>
      </c>
      <c r="D879" s="1" t="s">
        <v>58</v>
      </c>
      <c r="E879" s="1">
        <v>1120.28</v>
      </c>
    </row>
    <row r="880" spans="1:5" x14ac:dyDescent="0.3">
      <c r="A880" s="46">
        <v>45155</v>
      </c>
      <c r="B880" s="1" t="s">
        <v>19</v>
      </c>
      <c r="C880" s="1" t="s">
        <v>55</v>
      </c>
      <c r="D880" s="1" t="s">
        <v>56</v>
      </c>
      <c r="E880" s="1">
        <v>1923.62</v>
      </c>
    </row>
    <row r="881" spans="1:5" x14ac:dyDescent="0.3">
      <c r="A881" s="46">
        <v>45046</v>
      </c>
      <c r="B881" s="1" t="s">
        <v>18</v>
      </c>
      <c r="C881" s="1" t="s">
        <v>25</v>
      </c>
      <c r="D881" s="1" t="s">
        <v>22</v>
      </c>
      <c r="E881" s="1">
        <v>2259.58</v>
      </c>
    </row>
    <row r="882" spans="1:5" x14ac:dyDescent="0.3">
      <c r="A882" s="46">
        <v>45093</v>
      </c>
      <c r="B882" s="1" t="s">
        <v>18</v>
      </c>
      <c r="C882" s="1" t="s">
        <v>2</v>
      </c>
      <c r="D882" s="1" t="s">
        <v>21</v>
      </c>
      <c r="E882" s="1">
        <v>2679.24</v>
      </c>
    </row>
    <row r="883" spans="1:5" x14ac:dyDescent="0.3">
      <c r="A883" s="46">
        <v>45166</v>
      </c>
      <c r="B883" s="1" t="s">
        <v>19</v>
      </c>
      <c r="C883" s="1" t="s">
        <v>25</v>
      </c>
      <c r="D883" s="1" t="s">
        <v>56</v>
      </c>
      <c r="E883" s="1">
        <v>1436.48</v>
      </c>
    </row>
    <row r="884" spans="1:5" x14ac:dyDescent="0.3">
      <c r="A884" s="46">
        <v>44778</v>
      </c>
      <c r="B884" s="1" t="s">
        <v>59</v>
      </c>
      <c r="C884" s="1" t="s">
        <v>2</v>
      </c>
      <c r="D884" s="1" t="s">
        <v>21</v>
      </c>
      <c r="E884" s="1">
        <v>1990.49</v>
      </c>
    </row>
    <row r="885" spans="1:5" x14ac:dyDescent="0.3">
      <c r="A885" s="46">
        <v>44833</v>
      </c>
      <c r="B885" s="1" t="s">
        <v>18</v>
      </c>
      <c r="C885" s="1" t="s">
        <v>55</v>
      </c>
      <c r="D885" s="1" t="s">
        <v>23</v>
      </c>
      <c r="E885" s="1">
        <v>2316.59</v>
      </c>
    </row>
    <row r="886" spans="1:5" x14ac:dyDescent="0.3">
      <c r="A886" s="46">
        <v>45048</v>
      </c>
      <c r="B886" s="1" t="s">
        <v>19</v>
      </c>
      <c r="C886" s="1" t="s">
        <v>55</v>
      </c>
      <c r="D886" s="1" t="s">
        <v>23</v>
      </c>
      <c r="E886" s="1">
        <v>1217.26</v>
      </c>
    </row>
    <row r="887" spans="1:5" x14ac:dyDescent="0.3">
      <c r="A887" s="46">
        <v>45039</v>
      </c>
      <c r="B887" s="1" t="s">
        <v>57</v>
      </c>
      <c r="C887" s="1" t="s">
        <v>25</v>
      </c>
      <c r="D887" s="1" t="s">
        <v>61</v>
      </c>
      <c r="E887" s="1">
        <v>1750.97</v>
      </c>
    </row>
    <row r="888" spans="1:5" x14ac:dyDescent="0.3">
      <c r="A888" s="46">
        <v>44929</v>
      </c>
      <c r="B888" s="1" t="s">
        <v>19</v>
      </c>
      <c r="C888" s="1" t="s">
        <v>60</v>
      </c>
      <c r="D888" s="1" t="s">
        <v>23</v>
      </c>
      <c r="E888" s="1">
        <v>1321.87</v>
      </c>
    </row>
    <row r="889" spans="1:5" x14ac:dyDescent="0.3">
      <c r="A889" s="46">
        <v>44805</v>
      </c>
      <c r="B889" s="1" t="s">
        <v>57</v>
      </c>
      <c r="C889" s="1" t="s">
        <v>25</v>
      </c>
      <c r="D889" s="1" t="s">
        <v>56</v>
      </c>
      <c r="E889" s="1">
        <v>2320.61</v>
      </c>
    </row>
    <row r="890" spans="1:5" x14ac:dyDescent="0.3">
      <c r="A890" s="46">
        <v>45082</v>
      </c>
      <c r="B890" s="1" t="s">
        <v>57</v>
      </c>
      <c r="C890" s="1" t="s">
        <v>55</v>
      </c>
      <c r="D890" s="1" t="s">
        <v>58</v>
      </c>
      <c r="E890" s="1">
        <v>211.27</v>
      </c>
    </row>
    <row r="891" spans="1:5" x14ac:dyDescent="0.3">
      <c r="A891" s="46">
        <v>45024</v>
      </c>
      <c r="B891" s="1" t="s">
        <v>57</v>
      </c>
      <c r="C891" s="1" t="s">
        <v>55</v>
      </c>
      <c r="D891" s="1" t="s">
        <v>23</v>
      </c>
      <c r="E891" s="1">
        <v>608.80999999999995</v>
      </c>
    </row>
    <row r="892" spans="1:5" x14ac:dyDescent="0.3">
      <c r="A892" s="46">
        <v>44811</v>
      </c>
      <c r="B892" s="1" t="s">
        <v>20</v>
      </c>
      <c r="C892" s="1" t="s">
        <v>55</v>
      </c>
      <c r="D892" s="1" t="s">
        <v>22</v>
      </c>
      <c r="E892" s="1">
        <v>529.41</v>
      </c>
    </row>
    <row r="893" spans="1:5" x14ac:dyDescent="0.3">
      <c r="A893" s="46">
        <v>45056</v>
      </c>
      <c r="B893" s="1" t="s">
        <v>57</v>
      </c>
      <c r="C893" s="1" t="s">
        <v>26</v>
      </c>
      <c r="D893" s="1" t="s">
        <v>61</v>
      </c>
      <c r="E893" s="1">
        <v>582.67999999999995</v>
      </c>
    </row>
    <row r="894" spans="1:5" x14ac:dyDescent="0.3">
      <c r="A894" s="46">
        <v>44989</v>
      </c>
      <c r="B894" s="1" t="s">
        <v>59</v>
      </c>
      <c r="C894" s="1" t="s">
        <v>55</v>
      </c>
      <c r="D894" s="1" t="s">
        <v>61</v>
      </c>
      <c r="E894" s="1">
        <v>589.99</v>
      </c>
    </row>
    <row r="895" spans="1:5" x14ac:dyDescent="0.3">
      <c r="A895" s="46">
        <v>44885</v>
      </c>
      <c r="B895" s="1" t="s">
        <v>20</v>
      </c>
      <c r="C895" s="1" t="s">
        <v>2</v>
      </c>
      <c r="D895" s="1" t="s">
        <v>23</v>
      </c>
      <c r="E895" s="1">
        <v>2455.31</v>
      </c>
    </row>
    <row r="896" spans="1:5" x14ac:dyDescent="0.3">
      <c r="A896" s="46">
        <v>44777</v>
      </c>
      <c r="B896" s="1" t="s">
        <v>19</v>
      </c>
      <c r="C896" s="1" t="s">
        <v>60</v>
      </c>
      <c r="D896" s="1" t="s">
        <v>23</v>
      </c>
      <c r="E896" s="1">
        <v>2265.21</v>
      </c>
    </row>
    <row r="897" spans="1:5" x14ac:dyDescent="0.3">
      <c r="A897" s="46">
        <v>44968</v>
      </c>
      <c r="B897" s="1" t="s">
        <v>19</v>
      </c>
      <c r="C897" s="1" t="s">
        <v>25</v>
      </c>
      <c r="D897" s="1" t="s">
        <v>61</v>
      </c>
      <c r="E897" s="1">
        <v>1158.42</v>
      </c>
    </row>
    <row r="898" spans="1:5" x14ac:dyDescent="0.3">
      <c r="A898" s="46">
        <v>44890</v>
      </c>
      <c r="B898" s="1" t="s">
        <v>18</v>
      </c>
      <c r="C898" s="1" t="s">
        <v>2</v>
      </c>
      <c r="D898" s="1" t="s">
        <v>58</v>
      </c>
      <c r="E898" s="1">
        <v>1138.8599999999999</v>
      </c>
    </row>
    <row r="899" spans="1:5" x14ac:dyDescent="0.3">
      <c r="A899" s="46">
        <v>44883</v>
      </c>
      <c r="B899" s="1" t="s">
        <v>59</v>
      </c>
      <c r="C899" s="1" t="s">
        <v>26</v>
      </c>
      <c r="D899" s="1" t="s">
        <v>61</v>
      </c>
      <c r="E899" s="1">
        <v>433.73</v>
      </c>
    </row>
    <row r="900" spans="1:5" x14ac:dyDescent="0.3">
      <c r="A900" s="46">
        <v>45100</v>
      </c>
      <c r="B900" s="1" t="s">
        <v>59</v>
      </c>
      <c r="C900" s="1" t="s">
        <v>25</v>
      </c>
      <c r="D900" s="1" t="s">
        <v>21</v>
      </c>
      <c r="E900" s="1">
        <v>1755.61</v>
      </c>
    </row>
    <row r="901" spans="1:5" x14ac:dyDescent="0.3">
      <c r="A901" s="46">
        <v>45095</v>
      </c>
      <c r="B901" s="1" t="s">
        <v>57</v>
      </c>
      <c r="C901" s="1" t="s">
        <v>25</v>
      </c>
      <c r="D901" s="1" t="s">
        <v>22</v>
      </c>
      <c r="E901" s="1">
        <v>537.30999999999995</v>
      </c>
    </row>
    <row r="902" spans="1:5" x14ac:dyDescent="0.3">
      <c r="A902" s="46">
        <v>44920</v>
      </c>
      <c r="B902" s="1" t="s">
        <v>20</v>
      </c>
      <c r="C902" s="1" t="s">
        <v>55</v>
      </c>
      <c r="D902" s="1" t="s">
        <v>61</v>
      </c>
      <c r="E902" s="1">
        <v>787.68</v>
      </c>
    </row>
    <row r="903" spans="1:5" x14ac:dyDescent="0.3">
      <c r="A903" s="46">
        <v>45150</v>
      </c>
      <c r="B903" s="1" t="s">
        <v>59</v>
      </c>
      <c r="C903" s="1" t="s">
        <v>25</v>
      </c>
      <c r="D903" s="1" t="s">
        <v>21</v>
      </c>
      <c r="E903" s="1">
        <v>442.03</v>
      </c>
    </row>
    <row r="904" spans="1:5" x14ac:dyDescent="0.3">
      <c r="A904" s="46">
        <v>44895</v>
      </c>
      <c r="B904" s="1" t="s">
        <v>20</v>
      </c>
      <c r="C904" s="1" t="s">
        <v>60</v>
      </c>
      <c r="D904" s="1" t="s">
        <v>56</v>
      </c>
      <c r="E904" s="1">
        <v>2202.4899999999998</v>
      </c>
    </row>
    <row r="905" spans="1:5" x14ac:dyDescent="0.3">
      <c r="A905" s="46">
        <v>44884</v>
      </c>
      <c r="B905" s="1" t="s">
        <v>57</v>
      </c>
      <c r="C905" s="1" t="s">
        <v>2</v>
      </c>
      <c r="D905" s="1" t="s">
        <v>58</v>
      </c>
      <c r="E905" s="1">
        <v>1925.73</v>
      </c>
    </row>
    <row r="906" spans="1:5" x14ac:dyDescent="0.3">
      <c r="A906" s="46">
        <v>44842</v>
      </c>
      <c r="B906" s="1" t="s">
        <v>57</v>
      </c>
      <c r="C906" s="1" t="s">
        <v>26</v>
      </c>
      <c r="D906" s="1" t="s">
        <v>56</v>
      </c>
      <c r="E906" s="1">
        <v>1590.46</v>
      </c>
    </row>
    <row r="907" spans="1:5" x14ac:dyDescent="0.3">
      <c r="A907" s="46">
        <v>44812</v>
      </c>
      <c r="B907" s="1" t="s">
        <v>19</v>
      </c>
      <c r="C907" s="1" t="s">
        <v>2</v>
      </c>
      <c r="D907" s="1" t="s">
        <v>23</v>
      </c>
      <c r="E907" s="1">
        <v>1774.59</v>
      </c>
    </row>
    <row r="908" spans="1:5" x14ac:dyDescent="0.3">
      <c r="A908" s="46">
        <v>44860</v>
      </c>
      <c r="B908" s="1" t="s">
        <v>18</v>
      </c>
      <c r="C908" s="1" t="s">
        <v>55</v>
      </c>
      <c r="D908" s="1" t="s">
        <v>61</v>
      </c>
      <c r="E908" s="1">
        <v>2657.35</v>
      </c>
    </row>
    <row r="909" spans="1:5" x14ac:dyDescent="0.3">
      <c r="A909" s="46">
        <v>44989</v>
      </c>
      <c r="B909" s="1" t="s">
        <v>19</v>
      </c>
      <c r="C909" s="1" t="s">
        <v>60</v>
      </c>
      <c r="D909" s="1" t="s">
        <v>23</v>
      </c>
      <c r="E909" s="1">
        <v>1991.38</v>
      </c>
    </row>
    <row r="910" spans="1:5" x14ac:dyDescent="0.3">
      <c r="A910" s="46">
        <v>44797</v>
      </c>
      <c r="B910" s="1" t="s">
        <v>57</v>
      </c>
      <c r="C910" s="1" t="s">
        <v>2</v>
      </c>
      <c r="D910" s="1" t="s">
        <v>23</v>
      </c>
      <c r="E910" s="1">
        <v>522.20000000000005</v>
      </c>
    </row>
    <row r="911" spans="1:5" x14ac:dyDescent="0.3">
      <c r="A911" s="46">
        <v>45101</v>
      </c>
      <c r="B911" s="1" t="s">
        <v>19</v>
      </c>
      <c r="C911" s="1" t="s">
        <v>26</v>
      </c>
      <c r="D911" s="1" t="s">
        <v>61</v>
      </c>
      <c r="E911" s="1">
        <v>1958.04</v>
      </c>
    </row>
    <row r="912" spans="1:5" x14ac:dyDescent="0.3">
      <c r="A912" s="46">
        <v>45100</v>
      </c>
      <c r="B912" s="1" t="s">
        <v>18</v>
      </c>
      <c r="C912" s="1" t="s">
        <v>55</v>
      </c>
      <c r="D912" s="1" t="s">
        <v>21</v>
      </c>
      <c r="E912" s="1">
        <v>641.39</v>
      </c>
    </row>
    <row r="913" spans="1:5" x14ac:dyDescent="0.3">
      <c r="A913" s="46">
        <v>44825</v>
      </c>
      <c r="B913" s="1" t="s">
        <v>57</v>
      </c>
      <c r="C913" s="1" t="s">
        <v>55</v>
      </c>
      <c r="D913" s="1" t="s">
        <v>22</v>
      </c>
      <c r="E913" s="1">
        <v>2208.69</v>
      </c>
    </row>
    <row r="914" spans="1:5" x14ac:dyDescent="0.3">
      <c r="A914" s="46">
        <v>45121</v>
      </c>
      <c r="B914" s="1" t="s">
        <v>59</v>
      </c>
      <c r="C914" s="1" t="s">
        <v>25</v>
      </c>
      <c r="D914" s="1" t="s">
        <v>21</v>
      </c>
      <c r="E914" s="1">
        <v>1819.94</v>
      </c>
    </row>
    <row r="915" spans="1:5" x14ac:dyDescent="0.3">
      <c r="A915" s="46">
        <v>44885</v>
      </c>
      <c r="B915" s="1" t="s">
        <v>19</v>
      </c>
      <c r="C915" s="1" t="s">
        <v>2</v>
      </c>
      <c r="D915" s="1" t="s">
        <v>21</v>
      </c>
      <c r="E915" s="1">
        <v>2208.6999999999998</v>
      </c>
    </row>
    <row r="916" spans="1:5" x14ac:dyDescent="0.3">
      <c r="A916" s="46">
        <v>44920</v>
      </c>
      <c r="B916" s="1" t="s">
        <v>57</v>
      </c>
      <c r="C916" s="1" t="s">
        <v>60</v>
      </c>
      <c r="D916" s="1" t="s">
        <v>22</v>
      </c>
      <c r="E916" s="1">
        <v>2087.29</v>
      </c>
    </row>
    <row r="917" spans="1:5" x14ac:dyDescent="0.3">
      <c r="A917" s="46">
        <v>44936</v>
      </c>
      <c r="B917" s="1" t="s">
        <v>18</v>
      </c>
      <c r="C917" s="1" t="s">
        <v>55</v>
      </c>
      <c r="D917" s="1" t="s">
        <v>22</v>
      </c>
      <c r="E917" s="1">
        <v>2130.79</v>
      </c>
    </row>
    <row r="918" spans="1:5" x14ac:dyDescent="0.3">
      <c r="A918" s="46">
        <v>44862</v>
      </c>
      <c r="B918" s="1" t="s">
        <v>18</v>
      </c>
      <c r="C918" s="1" t="s">
        <v>25</v>
      </c>
      <c r="D918" s="1" t="s">
        <v>23</v>
      </c>
      <c r="E918" s="1">
        <v>2199.38</v>
      </c>
    </row>
    <row r="919" spans="1:5" x14ac:dyDescent="0.3">
      <c r="A919" s="46">
        <v>44852</v>
      </c>
      <c r="B919" s="1" t="s">
        <v>20</v>
      </c>
      <c r="C919" s="1" t="s">
        <v>55</v>
      </c>
      <c r="D919" s="1" t="s">
        <v>58</v>
      </c>
      <c r="E919" s="1">
        <v>1973.16</v>
      </c>
    </row>
    <row r="920" spans="1:5" x14ac:dyDescent="0.3">
      <c r="A920" s="46">
        <v>45126</v>
      </c>
      <c r="B920" s="1" t="s">
        <v>57</v>
      </c>
      <c r="C920" s="1" t="s">
        <v>60</v>
      </c>
      <c r="D920" s="1" t="s">
        <v>61</v>
      </c>
      <c r="E920" s="1">
        <v>1635.78</v>
      </c>
    </row>
    <row r="921" spans="1:5" x14ac:dyDescent="0.3">
      <c r="A921" s="46">
        <v>45158</v>
      </c>
      <c r="B921" s="1" t="s">
        <v>57</v>
      </c>
      <c r="C921" s="1" t="s">
        <v>55</v>
      </c>
      <c r="D921" s="1" t="s">
        <v>23</v>
      </c>
      <c r="E921" s="1">
        <v>549.37</v>
      </c>
    </row>
    <row r="922" spans="1:5" x14ac:dyDescent="0.3">
      <c r="A922" s="46">
        <v>44918</v>
      </c>
      <c r="B922" s="1" t="s">
        <v>57</v>
      </c>
      <c r="C922" s="1" t="s">
        <v>25</v>
      </c>
      <c r="D922" s="1" t="s">
        <v>61</v>
      </c>
      <c r="E922" s="1">
        <v>1206.1199999999999</v>
      </c>
    </row>
    <row r="923" spans="1:5" x14ac:dyDescent="0.3">
      <c r="A923" s="46">
        <v>44954</v>
      </c>
      <c r="B923" s="1" t="s">
        <v>18</v>
      </c>
      <c r="C923" s="1" t="s">
        <v>55</v>
      </c>
      <c r="D923" s="1" t="s">
        <v>21</v>
      </c>
      <c r="E923" s="1">
        <v>908.37</v>
      </c>
    </row>
    <row r="924" spans="1:5" x14ac:dyDescent="0.3">
      <c r="A924" s="46">
        <v>44920</v>
      </c>
      <c r="B924" s="1" t="s">
        <v>59</v>
      </c>
      <c r="C924" s="1" t="s">
        <v>60</v>
      </c>
      <c r="D924" s="1" t="s">
        <v>61</v>
      </c>
      <c r="E924" s="1">
        <v>931.03</v>
      </c>
    </row>
    <row r="925" spans="1:5" x14ac:dyDescent="0.3">
      <c r="A925" s="46">
        <v>44995</v>
      </c>
      <c r="B925" s="1" t="s">
        <v>20</v>
      </c>
      <c r="C925" s="1" t="s">
        <v>55</v>
      </c>
      <c r="D925" s="1" t="s">
        <v>22</v>
      </c>
      <c r="E925" s="1">
        <v>2619</v>
      </c>
    </row>
    <row r="926" spans="1:5" x14ac:dyDescent="0.3">
      <c r="A926" s="46">
        <v>45044</v>
      </c>
      <c r="B926" s="1" t="s">
        <v>18</v>
      </c>
      <c r="C926" s="1" t="s">
        <v>25</v>
      </c>
      <c r="D926" s="1" t="s">
        <v>23</v>
      </c>
      <c r="E926" s="1">
        <v>640.74</v>
      </c>
    </row>
    <row r="927" spans="1:5" x14ac:dyDescent="0.3">
      <c r="A927" s="46">
        <v>45004</v>
      </c>
      <c r="B927" s="1" t="s">
        <v>20</v>
      </c>
      <c r="C927" s="1" t="s">
        <v>25</v>
      </c>
      <c r="D927" s="1" t="s">
        <v>21</v>
      </c>
      <c r="E927" s="1">
        <v>484.18</v>
      </c>
    </row>
    <row r="928" spans="1:5" x14ac:dyDescent="0.3">
      <c r="A928" s="46">
        <v>44774</v>
      </c>
      <c r="B928" s="1" t="s">
        <v>19</v>
      </c>
      <c r="C928" s="1" t="s">
        <v>55</v>
      </c>
      <c r="D928" s="1" t="s">
        <v>56</v>
      </c>
      <c r="E928" s="1">
        <v>1346.64</v>
      </c>
    </row>
    <row r="929" spans="1:5" x14ac:dyDescent="0.3">
      <c r="A929" s="46">
        <v>45032</v>
      </c>
      <c r="B929" s="1" t="s">
        <v>18</v>
      </c>
      <c r="C929" s="1" t="s">
        <v>55</v>
      </c>
      <c r="D929" s="1" t="s">
        <v>61</v>
      </c>
      <c r="E929" s="1">
        <v>101.83</v>
      </c>
    </row>
    <row r="930" spans="1:5" x14ac:dyDescent="0.3">
      <c r="A930" s="46">
        <v>44930</v>
      </c>
      <c r="B930" s="1" t="s">
        <v>57</v>
      </c>
      <c r="C930" s="1" t="s">
        <v>60</v>
      </c>
      <c r="D930" s="1" t="s">
        <v>58</v>
      </c>
      <c r="E930" s="1">
        <v>587.29</v>
      </c>
    </row>
    <row r="931" spans="1:5" x14ac:dyDescent="0.3">
      <c r="A931" s="46">
        <v>44862</v>
      </c>
      <c r="B931" s="1" t="s">
        <v>59</v>
      </c>
      <c r="C931" s="1" t="s">
        <v>60</v>
      </c>
      <c r="D931" s="1" t="s">
        <v>61</v>
      </c>
      <c r="E931" s="1">
        <v>908.98</v>
      </c>
    </row>
    <row r="932" spans="1:5" x14ac:dyDescent="0.3">
      <c r="A932" s="46">
        <v>45129</v>
      </c>
      <c r="B932" s="1" t="s">
        <v>57</v>
      </c>
      <c r="C932" s="1" t="s">
        <v>25</v>
      </c>
      <c r="D932" s="1" t="s">
        <v>56</v>
      </c>
      <c r="E932" s="1">
        <v>1804.41</v>
      </c>
    </row>
    <row r="933" spans="1:5" x14ac:dyDescent="0.3">
      <c r="A933" s="46">
        <v>44924</v>
      </c>
      <c r="B933" s="1" t="s">
        <v>57</v>
      </c>
      <c r="C933" s="1" t="s">
        <v>55</v>
      </c>
      <c r="D933" s="1" t="s">
        <v>23</v>
      </c>
      <c r="E933" s="1">
        <v>562.94000000000005</v>
      </c>
    </row>
    <row r="934" spans="1:5" x14ac:dyDescent="0.3">
      <c r="A934" s="46">
        <v>44906</v>
      </c>
      <c r="B934" s="1" t="s">
        <v>59</v>
      </c>
      <c r="C934" s="1" t="s">
        <v>2</v>
      </c>
      <c r="D934" s="1" t="s">
        <v>23</v>
      </c>
      <c r="E934" s="1">
        <v>1741.86</v>
      </c>
    </row>
    <row r="935" spans="1:5" x14ac:dyDescent="0.3">
      <c r="A935" s="46">
        <v>45037</v>
      </c>
      <c r="B935" s="1" t="s">
        <v>57</v>
      </c>
      <c r="C935" s="1" t="s">
        <v>2</v>
      </c>
      <c r="D935" s="1" t="s">
        <v>58</v>
      </c>
      <c r="E935" s="1">
        <v>861.75</v>
      </c>
    </row>
    <row r="936" spans="1:5" x14ac:dyDescent="0.3">
      <c r="A936" s="46">
        <v>44927</v>
      </c>
      <c r="B936" s="1" t="s">
        <v>59</v>
      </c>
      <c r="C936" s="1" t="s">
        <v>25</v>
      </c>
      <c r="D936" s="1" t="s">
        <v>61</v>
      </c>
      <c r="E936" s="1">
        <v>233.16</v>
      </c>
    </row>
    <row r="937" spans="1:5" x14ac:dyDescent="0.3">
      <c r="A937" s="46">
        <v>44797</v>
      </c>
      <c r="B937" s="1" t="s">
        <v>18</v>
      </c>
      <c r="C937" s="1" t="s">
        <v>2</v>
      </c>
      <c r="D937" s="1" t="s">
        <v>61</v>
      </c>
      <c r="E937" s="1">
        <v>1220.3800000000001</v>
      </c>
    </row>
    <row r="938" spans="1:5" x14ac:dyDescent="0.3">
      <c r="A938" s="46">
        <v>45004</v>
      </c>
      <c r="B938" s="1" t="s">
        <v>18</v>
      </c>
      <c r="C938" s="1" t="s">
        <v>60</v>
      </c>
      <c r="D938" s="1" t="s">
        <v>21</v>
      </c>
      <c r="E938" s="1">
        <v>148.27000000000001</v>
      </c>
    </row>
    <row r="939" spans="1:5" x14ac:dyDescent="0.3">
      <c r="A939" s="46">
        <v>45108</v>
      </c>
      <c r="B939" s="1" t="s">
        <v>57</v>
      </c>
      <c r="C939" s="1" t="s">
        <v>60</v>
      </c>
      <c r="D939" s="1" t="s">
        <v>23</v>
      </c>
      <c r="E939" s="1">
        <v>2227.96</v>
      </c>
    </row>
    <row r="940" spans="1:5" x14ac:dyDescent="0.3">
      <c r="A940" s="46">
        <v>44941</v>
      </c>
      <c r="B940" s="1" t="s">
        <v>57</v>
      </c>
      <c r="C940" s="1" t="s">
        <v>55</v>
      </c>
      <c r="D940" s="1" t="s">
        <v>21</v>
      </c>
      <c r="E940" s="1">
        <v>383.2</v>
      </c>
    </row>
    <row r="941" spans="1:5" x14ac:dyDescent="0.3">
      <c r="A941" s="46">
        <v>44862</v>
      </c>
      <c r="B941" s="1" t="s">
        <v>57</v>
      </c>
      <c r="C941" s="1" t="s">
        <v>55</v>
      </c>
      <c r="D941" s="1" t="s">
        <v>21</v>
      </c>
      <c r="E941" s="1">
        <v>1603.84</v>
      </c>
    </row>
    <row r="942" spans="1:5" x14ac:dyDescent="0.3">
      <c r="A942" s="46">
        <v>44810</v>
      </c>
      <c r="B942" s="1" t="s">
        <v>18</v>
      </c>
      <c r="C942" s="1" t="s">
        <v>26</v>
      </c>
      <c r="D942" s="1" t="s">
        <v>22</v>
      </c>
      <c r="E942" s="1">
        <v>98.47</v>
      </c>
    </row>
    <row r="943" spans="1:5" x14ac:dyDescent="0.3">
      <c r="A943" s="46">
        <v>45099</v>
      </c>
      <c r="B943" s="1" t="s">
        <v>59</v>
      </c>
      <c r="C943" s="1" t="s">
        <v>2</v>
      </c>
      <c r="D943" s="1" t="s">
        <v>61</v>
      </c>
      <c r="E943" s="1">
        <v>1408.48</v>
      </c>
    </row>
    <row r="944" spans="1:5" x14ac:dyDescent="0.3">
      <c r="A944" s="46">
        <v>45107</v>
      </c>
      <c r="B944" s="1" t="s">
        <v>18</v>
      </c>
      <c r="C944" s="1" t="s">
        <v>55</v>
      </c>
      <c r="D944" s="1" t="s">
        <v>21</v>
      </c>
      <c r="E944" s="1">
        <v>1960.15</v>
      </c>
    </row>
    <row r="945" spans="1:5" x14ac:dyDescent="0.3">
      <c r="A945" s="46">
        <v>44998</v>
      </c>
      <c r="B945" s="1" t="s">
        <v>20</v>
      </c>
      <c r="C945" s="1" t="s">
        <v>60</v>
      </c>
      <c r="D945" s="1" t="s">
        <v>21</v>
      </c>
      <c r="E945" s="1">
        <v>1821.09</v>
      </c>
    </row>
    <row r="946" spans="1:5" x14ac:dyDescent="0.3">
      <c r="A946" s="46">
        <v>45064</v>
      </c>
      <c r="B946" s="1" t="s">
        <v>18</v>
      </c>
      <c r="C946" s="1" t="s">
        <v>25</v>
      </c>
      <c r="D946" s="1" t="s">
        <v>61</v>
      </c>
      <c r="E946" s="1">
        <v>2699.22</v>
      </c>
    </row>
    <row r="947" spans="1:5" x14ac:dyDescent="0.3">
      <c r="A947" s="46">
        <v>44788</v>
      </c>
      <c r="B947" s="1" t="s">
        <v>18</v>
      </c>
      <c r="C947" s="1" t="s">
        <v>55</v>
      </c>
      <c r="D947" s="1" t="s">
        <v>23</v>
      </c>
      <c r="E947" s="1">
        <v>1297.94</v>
      </c>
    </row>
    <row r="948" spans="1:5" x14ac:dyDescent="0.3">
      <c r="A948" s="46">
        <v>45036</v>
      </c>
      <c r="B948" s="1" t="s">
        <v>20</v>
      </c>
      <c r="C948" s="1" t="s">
        <v>2</v>
      </c>
      <c r="D948" s="1" t="s">
        <v>23</v>
      </c>
      <c r="E948" s="1">
        <v>1192.79</v>
      </c>
    </row>
    <row r="949" spans="1:5" x14ac:dyDescent="0.3">
      <c r="A949" s="46">
        <v>44920</v>
      </c>
      <c r="B949" s="1" t="s">
        <v>20</v>
      </c>
      <c r="C949" s="1" t="s">
        <v>60</v>
      </c>
      <c r="D949" s="1" t="s">
        <v>23</v>
      </c>
      <c r="E949" s="1">
        <v>1253.07</v>
      </c>
    </row>
    <row r="950" spans="1:5" x14ac:dyDescent="0.3">
      <c r="A950" s="46">
        <v>45109</v>
      </c>
      <c r="B950" s="1" t="s">
        <v>20</v>
      </c>
      <c r="C950" s="1" t="s">
        <v>26</v>
      </c>
      <c r="D950" s="1" t="s">
        <v>22</v>
      </c>
      <c r="E950" s="1">
        <v>1713.06</v>
      </c>
    </row>
    <row r="951" spans="1:5" x14ac:dyDescent="0.3">
      <c r="A951" s="46">
        <v>45157</v>
      </c>
      <c r="B951" s="1" t="s">
        <v>19</v>
      </c>
      <c r="C951" s="1" t="s">
        <v>55</v>
      </c>
      <c r="D951" s="1" t="s">
        <v>21</v>
      </c>
      <c r="E951" s="1">
        <v>2475.9899999999998</v>
      </c>
    </row>
    <row r="952" spans="1:5" x14ac:dyDescent="0.3">
      <c r="A952" s="46">
        <v>44942</v>
      </c>
      <c r="B952" s="1" t="s">
        <v>19</v>
      </c>
      <c r="C952" s="1" t="s">
        <v>2</v>
      </c>
      <c r="D952" s="1" t="s">
        <v>21</v>
      </c>
      <c r="E952" s="1">
        <v>1839.22</v>
      </c>
    </row>
    <row r="953" spans="1:5" x14ac:dyDescent="0.3">
      <c r="A953" s="46">
        <v>45137</v>
      </c>
      <c r="B953" s="1" t="s">
        <v>19</v>
      </c>
      <c r="C953" s="1" t="s">
        <v>25</v>
      </c>
      <c r="D953" s="1" t="s">
        <v>56</v>
      </c>
      <c r="E953" s="1">
        <v>2208.08</v>
      </c>
    </row>
    <row r="954" spans="1:5" x14ac:dyDescent="0.3">
      <c r="A954" s="46">
        <v>44919</v>
      </c>
      <c r="B954" s="1" t="s">
        <v>19</v>
      </c>
      <c r="C954" s="1" t="s">
        <v>55</v>
      </c>
      <c r="D954" s="1" t="s">
        <v>23</v>
      </c>
      <c r="E954" s="1">
        <v>1641.79</v>
      </c>
    </row>
    <row r="955" spans="1:5" x14ac:dyDescent="0.3">
      <c r="A955" s="46">
        <v>45075</v>
      </c>
      <c r="B955" s="1" t="s">
        <v>59</v>
      </c>
      <c r="C955" s="1" t="s">
        <v>2</v>
      </c>
      <c r="D955" s="1" t="s">
        <v>58</v>
      </c>
      <c r="E955" s="1">
        <v>1052.46</v>
      </c>
    </row>
    <row r="956" spans="1:5" x14ac:dyDescent="0.3">
      <c r="A956" s="46">
        <v>44886</v>
      </c>
      <c r="B956" s="1" t="s">
        <v>57</v>
      </c>
      <c r="C956" s="1" t="s">
        <v>2</v>
      </c>
      <c r="D956" s="1" t="s">
        <v>61</v>
      </c>
      <c r="E956" s="1">
        <v>2456.2800000000002</v>
      </c>
    </row>
    <row r="957" spans="1:5" x14ac:dyDescent="0.3">
      <c r="A957" s="46">
        <v>44798</v>
      </c>
      <c r="B957" s="1" t="s">
        <v>18</v>
      </c>
      <c r="C957" s="1" t="s">
        <v>26</v>
      </c>
      <c r="D957" s="1" t="s">
        <v>23</v>
      </c>
      <c r="E957" s="1">
        <v>1909.79</v>
      </c>
    </row>
    <row r="958" spans="1:5" x14ac:dyDescent="0.3">
      <c r="A958" s="46">
        <v>44784</v>
      </c>
      <c r="B958" s="1" t="s">
        <v>18</v>
      </c>
      <c r="C958" s="1" t="s">
        <v>2</v>
      </c>
      <c r="D958" s="1" t="s">
        <v>23</v>
      </c>
      <c r="E958" s="1">
        <v>2128.48</v>
      </c>
    </row>
    <row r="959" spans="1:5" x14ac:dyDescent="0.3">
      <c r="A959" s="46">
        <v>45109</v>
      </c>
      <c r="B959" s="1" t="s">
        <v>18</v>
      </c>
      <c r="C959" s="1" t="s">
        <v>26</v>
      </c>
      <c r="D959" s="1" t="s">
        <v>22</v>
      </c>
      <c r="E959" s="1">
        <v>1186.3699999999999</v>
      </c>
    </row>
    <row r="960" spans="1:5" x14ac:dyDescent="0.3">
      <c r="A960" s="46">
        <v>45128</v>
      </c>
      <c r="B960" s="1" t="s">
        <v>59</v>
      </c>
      <c r="C960" s="1" t="s">
        <v>55</v>
      </c>
      <c r="D960" s="1" t="s">
        <v>61</v>
      </c>
      <c r="E960" s="1">
        <v>2047.72</v>
      </c>
    </row>
    <row r="961" spans="1:5" x14ac:dyDescent="0.3">
      <c r="A961" s="46">
        <v>44849</v>
      </c>
      <c r="B961" s="1" t="s">
        <v>57</v>
      </c>
      <c r="C961" s="1" t="s">
        <v>60</v>
      </c>
      <c r="D961" s="1" t="s">
        <v>58</v>
      </c>
      <c r="E961" s="1">
        <v>1626.82</v>
      </c>
    </row>
    <row r="962" spans="1:5" x14ac:dyDescent="0.3">
      <c r="A962" s="46">
        <v>45019</v>
      </c>
      <c r="B962" s="1" t="s">
        <v>59</v>
      </c>
      <c r="C962" s="1" t="s">
        <v>55</v>
      </c>
      <c r="D962" s="1" t="s">
        <v>56</v>
      </c>
      <c r="E962" s="1">
        <v>509.01</v>
      </c>
    </row>
    <row r="963" spans="1:5" x14ac:dyDescent="0.3">
      <c r="A963" s="46">
        <v>45010</v>
      </c>
      <c r="B963" s="1" t="s">
        <v>18</v>
      </c>
      <c r="C963" s="1" t="s">
        <v>25</v>
      </c>
      <c r="D963" s="1" t="s">
        <v>21</v>
      </c>
      <c r="E963" s="1">
        <v>1871.95</v>
      </c>
    </row>
    <row r="964" spans="1:5" x14ac:dyDescent="0.3">
      <c r="A964" s="46">
        <v>44900</v>
      </c>
      <c r="B964" s="1" t="s">
        <v>57</v>
      </c>
      <c r="C964" s="1" t="s">
        <v>2</v>
      </c>
      <c r="D964" s="1" t="s">
        <v>22</v>
      </c>
      <c r="E964" s="1">
        <v>2525.66</v>
      </c>
    </row>
    <row r="965" spans="1:5" x14ac:dyDescent="0.3">
      <c r="A965" s="46">
        <v>45122</v>
      </c>
      <c r="B965" s="1" t="s">
        <v>20</v>
      </c>
      <c r="C965" s="1" t="s">
        <v>60</v>
      </c>
      <c r="D965" s="1" t="s">
        <v>23</v>
      </c>
      <c r="E965" s="1">
        <v>1996.86</v>
      </c>
    </row>
    <row r="966" spans="1:5" x14ac:dyDescent="0.3">
      <c r="A966" s="46">
        <v>44786</v>
      </c>
      <c r="B966" s="1" t="s">
        <v>18</v>
      </c>
      <c r="C966" s="1" t="s">
        <v>60</v>
      </c>
      <c r="D966" s="1" t="s">
        <v>23</v>
      </c>
      <c r="E966" s="1">
        <v>661.79</v>
      </c>
    </row>
    <row r="967" spans="1:5" x14ac:dyDescent="0.3">
      <c r="A967" s="46">
        <v>44934</v>
      </c>
      <c r="B967" s="1" t="s">
        <v>18</v>
      </c>
      <c r="C967" s="1" t="s">
        <v>26</v>
      </c>
      <c r="D967" s="1" t="s">
        <v>22</v>
      </c>
      <c r="E967" s="1">
        <v>2132.71</v>
      </c>
    </row>
    <row r="968" spans="1:5" x14ac:dyDescent="0.3">
      <c r="A968" s="46">
        <v>44816</v>
      </c>
      <c r="B968" s="1" t="s">
        <v>57</v>
      </c>
      <c r="C968" s="1" t="s">
        <v>55</v>
      </c>
      <c r="D968" s="1" t="s">
        <v>21</v>
      </c>
      <c r="E968" s="1">
        <v>1787.55</v>
      </c>
    </row>
    <row r="969" spans="1:5" x14ac:dyDescent="0.3">
      <c r="A969" s="46">
        <v>45050</v>
      </c>
      <c r="B969" s="1" t="s">
        <v>20</v>
      </c>
      <c r="C969" s="1" t="s">
        <v>26</v>
      </c>
      <c r="D969" s="1" t="s">
        <v>22</v>
      </c>
      <c r="E969" s="1">
        <v>2167.6</v>
      </c>
    </row>
    <row r="970" spans="1:5" x14ac:dyDescent="0.3">
      <c r="A970" s="46">
        <v>44785</v>
      </c>
      <c r="B970" s="1" t="s">
        <v>20</v>
      </c>
      <c r="C970" s="1" t="s">
        <v>55</v>
      </c>
      <c r="D970" s="1" t="s">
        <v>58</v>
      </c>
      <c r="E970" s="1">
        <v>329.94</v>
      </c>
    </row>
    <row r="971" spans="1:5" x14ac:dyDescent="0.3">
      <c r="A971" s="46">
        <v>45040</v>
      </c>
      <c r="B971" s="1" t="s">
        <v>19</v>
      </c>
      <c r="C971" s="1" t="s">
        <v>25</v>
      </c>
      <c r="D971" s="1" t="s">
        <v>21</v>
      </c>
      <c r="E971" s="1">
        <v>1199.1500000000001</v>
      </c>
    </row>
    <row r="972" spans="1:5" x14ac:dyDescent="0.3">
      <c r="A972" s="46">
        <v>45085</v>
      </c>
      <c r="B972" s="1" t="s">
        <v>18</v>
      </c>
      <c r="C972" s="1" t="s">
        <v>2</v>
      </c>
      <c r="D972" s="1" t="s">
        <v>23</v>
      </c>
      <c r="E972" s="1">
        <v>2425.92</v>
      </c>
    </row>
    <row r="973" spans="1:5" x14ac:dyDescent="0.3">
      <c r="A973" s="46">
        <v>45093</v>
      </c>
      <c r="B973" s="1" t="s">
        <v>19</v>
      </c>
      <c r="C973" s="1" t="s">
        <v>2</v>
      </c>
      <c r="D973" s="1" t="s">
        <v>56</v>
      </c>
      <c r="E973" s="1">
        <v>2582.5100000000002</v>
      </c>
    </row>
    <row r="974" spans="1:5" x14ac:dyDescent="0.3">
      <c r="A974" s="46">
        <v>45060</v>
      </c>
      <c r="B974" s="1" t="s">
        <v>20</v>
      </c>
      <c r="C974" s="1" t="s">
        <v>2</v>
      </c>
      <c r="D974" s="1" t="s">
        <v>61</v>
      </c>
      <c r="E974" s="1">
        <v>865.33</v>
      </c>
    </row>
    <row r="975" spans="1:5" x14ac:dyDescent="0.3">
      <c r="A975" s="46">
        <v>45016</v>
      </c>
      <c r="B975" s="1" t="s">
        <v>18</v>
      </c>
      <c r="C975" s="1" t="s">
        <v>55</v>
      </c>
      <c r="D975" s="1" t="s">
        <v>58</v>
      </c>
      <c r="E975" s="1">
        <v>539.20000000000005</v>
      </c>
    </row>
    <row r="976" spans="1:5" x14ac:dyDescent="0.3">
      <c r="A976" s="46">
        <v>44894</v>
      </c>
      <c r="B976" s="1" t="s">
        <v>59</v>
      </c>
      <c r="C976" s="1" t="s">
        <v>2</v>
      </c>
      <c r="D976" s="1" t="s">
        <v>22</v>
      </c>
      <c r="E976" s="1">
        <v>1488.16</v>
      </c>
    </row>
    <row r="977" spans="1:5" x14ac:dyDescent="0.3">
      <c r="A977" s="46">
        <v>44907</v>
      </c>
      <c r="B977" s="1" t="s">
        <v>59</v>
      </c>
      <c r="C977" s="1" t="s">
        <v>60</v>
      </c>
      <c r="D977" s="1" t="s">
        <v>23</v>
      </c>
      <c r="E977" s="1">
        <v>1678.69</v>
      </c>
    </row>
    <row r="978" spans="1:5" x14ac:dyDescent="0.3">
      <c r="A978" s="46">
        <v>44883</v>
      </c>
      <c r="B978" s="1" t="s">
        <v>57</v>
      </c>
      <c r="C978" s="1" t="s">
        <v>60</v>
      </c>
      <c r="D978" s="1" t="s">
        <v>23</v>
      </c>
      <c r="E978" s="1">
        <v>923.13</v>
      </c>
    </row>
    <row r="979" spans="1:5" x14ac:dyDescent="0.3">
      <c r="A979" s="46">
        <v>45111</v>
      </c>
      <c r="B979" s="1" t="s">
        <v>59</v>
      </c>
      <c r="C979" s="1" t="s">
        <v>25</v>
      </c>
      <c r="D979" s="1" t="s">
        <v>23</v>
      </c>
      <c r="E979" s="1">
        <v>89.13</v>
      </c>
    </row>
    <row r="980" spans="1:5" x14ac:dyDescent="0.3">
      <c r="A980" s="46">
        <v>44844</v>
      </c>
      <c r="B980" s="1" t="s">
        <v>57</v>
      </c>
      <c r="C980" s="1" t="s">
        <v>60</v>
      </c>
      <c r="D980" s="1" t="s">
        <v>61</v>
      </c>
      <c r="E980" s="1">
        <v>2515.37</v>
      </c>
    </row>
    <row r="981" spans="1:5" x14ac:dyDescent="0.3">
      <c r="A981" s="46">
        <v>45115</v>
      </c>
      <c r="B981" s="1" t="s">
        <v>57</v>
      </c>
      <c r="C981" s="1" t="s">
        <v>2</v>
      </c>
      <c r="D981" s="1" t="s">
        <v>56</v>
      </c>
      <c r="E981" s="1">
        <v>1842.44</v>
      </c>
    </row>
    <row r="982" spans="1:5" x14ac:dyDescent="0.3">
      <c r="A982" s="46">
        <v>44989</v>
      </c>
      <c r="B982" s="1" t="s">
        <v>59</v>
      </c>
      <c r="C982" s="1" t="s">
        <v>55</v>
      </c>
      <c r="D982" s="1" t="s">
        <v>23</v>
      </c>
      <c r="E982" s="1">
        <v>2294.94</v>
      </c>
    </row>
    <row r="983" spans="1:5" x14ac:dyDescent="0.3">
      <c r="A983" s="46">
        <v>45028</v>
      </c>
      <c r="B983" s="1" t="s">
        <v>19</v>
      </c>
      <c r="C983" s="1" t="s">
        <v>25</v>
      </c>
      <c r="D983" s="1" t="s">
        <v>21</v>
      </c>
      <c r="E983" s="1">
        <v>2291.2199999999998</v>
      </c>
    </row>
    <row r="984" spans="1:5" x14ac:dyDescent="0.3">
      <c r="A984" s="46">
        <v>44897</v>
      </c>
      <c r="B984" s="1" t="s">
        <v>19</v>
      </c>
      <c r="C984" s="1" t="s">
        <v>25</v>
      </c>
      <c r="D984" s="1" t="s">
        <v>21</v>
      </c>
      <c r="E984" s="1">
        <v>468.12</v>
      </c>
    </row>
    <row r="985" spans="1:5" x14ac:dyDescent="0.3">
      <c r="A985" s="46">
        <v>45146</v>
      </c>
      <c r="B985" s="1" t="s">
        <v>59</v>
      </c>
      <c r="C985" s="1" t="s">
        <v>60</v>
      </c>
      <c r="D985" s="1" t="s">
        <v>61</v>
      </c>
      <c r="E985" s="1">
        <v>1462.39</v>
      </c>
    </row>
    <row r="986" spans="1:5" x14ac:dyDescent="0.3">
      <c r="A986" s="46">
        <v>44837</v>
      </c>
      <c r="B986" s="1" t="s">
        <v>19</v>
      </c>
      <c r="C986" s="1" t="s">
        <v>26</v>
      </c>
      <c r="D986" s="1" t="s">
        <v>22</v>
      </c>
      <c r="E986" s="1">
        <v>894.55</v>
      </c>
    </row>
    <row r="987" spans="1:5" x14ac:dyDescent="0.3">
      <c r="A987" s="46">
        <v>45090</v>
      </c>
      <c r="B987" s="1" t="s">
        <v>57</v>
      </c>
      <c r="C987" s="1" t="s">
        <v>60</v>
      </c>
      <c r="D987" s="1" t="s">
        <v>23</v>
      </c>
      <c r="E987" s="1">
        <v>2666.84</v>
      </c>
    </row>
    <row r="988" spans="1:5" x14ac:dyDescent="0.3">
      <c r="A988" s="46">
        <v>44958</v>
      </c>
      <c r="B988" s="1" t="s">
        <v>59</v>
      </c>
      <c r="C988" s="1" t="s">
        <v>2</v>
      </c>
      <c r="D988" s="1" t="s">
        <v>61</v>
      </c>
      <c r="E988" s="1">
        <v>1259.56</v>
      </c>
    </row>
    <row r="989" spans="1:5" x14ac:dyDescent="0.3">
      <c r="A989" s="46">
        <v>44992</v>
      </c>
      <c r="B989" s="1" t="s">
        <v>59</v>
      </c>
      <c r="C989" s="1" t="s">
        <v>2</v>
      </c>
      <c r="D989" s="1" t="s">
        <v>61</v>
      </c>
      <c r="E989" s="1">
        <v>2301.5300000000002</v>
      </c>
    </row>
    <row r="990" spans="1:5" x14ac:dyDescent="0.3">
      <c r="A990" s="46">
        <v>45009</v>
      </c>
      <c r="B990" s="1" t="s">
        <v>19</v>
      </c>
      <c r="C990" s="1" t="s">
        <v>26</v>
      </c>
      <c r="D990" s="1" t="s">
        <v>61</v>
      </c>
      <c r="E990" s="1">
        <v>1768.15</v>
      </c>
    </row>
    <row r="991" spans="1:5" x14ac:dyDescent="0.3">
      <c r="A991" s="46">
        <v>45094</v>
      </c>
      <c r="B991" s="1" t="s">
        <v>59</v>
      </c>
      <c r="C991" s="1" t="s">
        <v>60</v>
      </c>
      <c r="D991" s="1" t="s">
        <v>23</v>
      </c>
      <c r="E991" s="1">
        <v>1304.51</v>
      </c>
    </row>
    <row r="992" spans="1:5" x14ac:dyDescent="0.3">
      <c r="A992" s="46">
        <v>45081</v>
      </c>
      <c r="B992" s="1" t="s">
        <v>19</v>
      </c>
      <c r="C992" s="1" t="s">
        <v>60</v>
      </c>
      <c r="D992" s="1" t="s">
        <v>22</v>
      </c>
      <c r="E992" s="1">
        <v>2090.02</v>
      </c>
    </row>
    <row r="993" spans="1:5" x14ac:dyDescent="0.3">
      <c r="A993" s="46">
        <v>44790</v>
      </c>
      <c r="B993" s="1" t="s">
        <v>59</v>
      </c>
      <c r="C993" s="1" t="s">
        <v>26</v>
      </c>
      <c r="D993" s="1" t="s">
        <v>61</v>
      </c>
      <c r="E993" s="1">
        <v>1416.55</v>
      </c>
    </row>
    <row r="994" spans="1:5" x14ac:dyDescent="0.3">
      <c r="A994" s="46">
        <v>44881</v>
      </c>
      <c r="B994" s="1" t="s">
        <v>18</v>
      </c>
      <c r="C994" s="1" t="s">
        <v>60</v>
      </c>
      <c r="D994" s="1" t="s">
        <v>22</v>
      </c>
      <c r="E994" s="1">
        <v>1261</v>
      </c>
    </row>
    <row r="995" spans="1:5" x14ac:dyDescent="0.3">
      <c r="A995" s="46">
        <v>44826</v>
      </c>
      <c r="B995" s="1" t="s">
        <v>59</v>
      </c>
      <c r="C995" s="1" t="s">
        <v>26</v>
      </c>
      <c r="D995" s="1" t="s">
        <v>61</v>
      </c>
      <c r="E995" s="1">
        <v>1937.07</v>
      </c>
    </row>
    <row r="996" spans="1:5" x14ac:dyDescent="0.3">
      <c r="A996" s="46">
        <v>44788</v>
      </c>
      <c r="B996" s="1" t="s">
        <v>18</v>
      </c>
      <c r="C996" s="1" t="s">
        <v>55</v>
      </c>
      <c r="D996" s="1" t="s">
        <v>23</v>
      </c>
      <c r="E996" s="1">
        <v>2181.41</v>
      </c>
    </row>
    <row r="997" spans="1:5" x14ac:dyDescent="0.3">
      <c r="A997" s="46">
        <v>45054</v>
      </c>
      <c r="B997" s="1" t="s">
        <v>20</v>
      </c>
      <c r="C997" s="1" t="s">
        <v>55</v>
      </c>
      <c r="D997" s="1" t="s">
        <v>22</v>
      </c>
      <c r="E997" s="1">
        <v>861.88</v>
      </c>
    </row>
    <row r="998" spans="1:5" x14ac:dyDescent="0.3">
      <c r="A998" s="46">
        <v>44933</v>
      </c>
      <c r="B998" s="1" t="s">
        <v>18</v>
      </c>
      <c r="C998" s="1" t="s">
        <v>2</v>
      </c>
      <c r="D998" s="1" t="s">
        <v>61</v>
      </c>
      <c r="E998" s="1">
        <v>2574.66</v>
      </c>
    </row>
    <row r="999" spans="1:5" x14ac:dyDescent="0.3">
      <c r="A999" s="46">
        <v>44896</v>
      </c>
      <c r="B999" s="1" t="s">
        <v>20</v>
      </c>
      <c r="C999" s="1" t="s">
        <v>26</v>
      </c>
      <c r="D999" s="1" t="s">
        <v>23</v>
      </c>
      <c r="E999" s="1">
        <v>1639.52</v>
      </c>
    </row>
    <row r="1000" spans="1:5" x14ac:dyDescent="0.3">
      <c r="A1000" s="46">
        <v>45136</v>
      </c>
      <c r="B1000" s="1" t="s">
        <v>20</v>
      </c>
      <c r="C1000" s="1" t="s">
        <v>25</v>
      </c>
      <c r="D1000" s="1" t="s">
        <v>22</v>
      </c>
      <c r="E1000" s="1">
        <v>141.24</v>
      </c>
    </row>
    <row r="1001" spans="1:5" x14ac:dyDescent="0.3">
      <c r="A1001" s="46">
        <v>45078</v>
      </c>
      <c r="B1001" s="1" t="s">
        <v>18</v>
      </c>
      <c r="C1001" s="1" t="s">
        <v>2</v>
      </c>
      <c r="D1001" s="1" t="s">
        <v>21</v>
      </c>
      <c r="E1001" s="1">
        <v>227.72</v>
      </c>
    </row>
    <row r="1002" spans="1:5" x14ac:dyDescent="0.3">
      <c r="A1002" s="46">
        <v>45003</v>
      </c>
      <c r="B1002" s="1" t="s">
        <v>59</v>
      </c>
      <c r="C1002" s="1" t="s">
        <v>26</v>
      </c>
      <c r="D1002" s="1" t="s">
        <v>22</v>
      </c>
      <c r="E1002" s="1">
        <v>1597.25</v>
      </c>
    </row>
    <row r="1003" spans="1:5" x14ac:dyDescent="0.3">
      <c r="A1003" s="46">
        <v>45063</v>
      </c>
      <c r="B1003" s="1" t="s">
        <v>20</v>
      </c>
      <c r="C1003" s="1" t="s">
        <v>60</v>
      </c>
      <c r="D1003" s="1" t="s">
        <v>61</v>
      </c>
      <c r="E1003" s="1">
        <v>2337.9699999999998</v>
      </c>
    </row>
    <row r="1004" spans="1:5" x14ac:dyDescent="0.3">
      <c r="A1004" s="46">
        <v>44948</v>
      </c>
      <c r="B1004" s="1" t="s">
        <v>18</v>
      </c>
      <c r="C1004" s="1" t="s">
        <v>25</v>
      </c>
      <c r="D1004" s="1" t="s">
        <v>61</v>
      </c>
      <c r="E1004" s="1">
        <v>733.33</v>
      </c>
    </row>
    <row r="1005" spans="1:5" x14ac:dyDescent="0.3">
      <c r="A1005" s="46">
        <v>44981</v>
      </c>
      <c r="B1005" s="1" t="s">
        <v>18</v>
      </c>
      <c r="C1005" s="1" t="s">
        <v>26</v>
      </c>
      <c r="D1005" s="1" t="s">
        <v>21</v>
      </c>
      <c r="E1005" s="1">
        <v>1361.74</v>
      </c>
    </row>
    <row r="1006" spans="1:5" x14ac:dyDescent="0.3">
      <c r="A1006" s="46">
        <v>44836</v>
      </c>
      <c r="B1006" s="1" t="s">
        <v>59</v>
      </c>
      <c r="C1006" s="1" t="s">
        <v>25</v>
      </c>
      <c r="D1006" s="1" t="s">
        <v>22</v>
      </c>
      <c r="E1006" s="1">
        <v>1517.99</v>
      </c>
    </row>
    <row r="1007" spans="1:5" x14ac:dyDescent="0.3">
      <c r="A1007" s="46">
        <v>45053</v>
      </c>
      <c r="B1007" s="1" t="s">
        <v>57</v>
      </c>
      <c r="C1007" s="1" t="s">
        <v>25</v>
      </c>
      <c r="D1007" s="1" t="s">
        <v>61</v>
      </c>
      <c r="E1007" s="1">
        <v>2670.16</v>
      </c>
    </row>
    <row r="1008" spans="1:5" x14ac:dyDescent="0.3">
      <c r="A1008" s="46">
        <v>45065</v>
      </c>
      <c r="B1008" s="1" t="s">
        <v>57</v>
      </c>
      <c r="C1008" s="1" t="s">
        <v>2</v>
      </c>
      <c r="D1008" s="1" t="s">
        <v>21</v>
      </c>
      <c r="E1008" s="1">
        <v>392.97</v>
      </c>
    </row>
    <row r="1009" spans="1:5" x14ac:dyDescent="0.3">
      <c r="A1009" s="46">
        <v>44943</v>
      </c>
      <c r="B1009" s="1" t="s">
        <v>18</v>
      </c>
      <c r="C1009" s="1" t="s">
        <v>26</v>
      </c>
      <c r="D1009" s="1" t="s">
        <v>23</v>
      </c>
      <c r="E1009" s="1">
        <v>2203.36</v>
      </c>
    </row>
    <row r="1010" spans="1:5" x14ac:dyDescent="0.3">
      <c r="A1010" s="46">
        <v>44901</v>
      </c>
      <c r="B1010" s="1" t="s">
        <v>57</v>
      </c>
      <c r="C1010" s="1" t="s">
        <v>26</v>
      </c>
      <c r="D1010" s="1" t="s">
        <v>21</v>
      </c>
      <c r="E1010" s="1">
        <v>1296.68</v>
      </c>
    </row>
    <row r="1011" spans="1:5" x14ac:dyDescent="0.3">
      <c r="A1011" s="46">
        <v>45146</v>
      </c>
      <c r="B1011" s="1" t="s">
        <v>20</v>
      </c>
      <c r="C1011" s="1" t="s">
        <v>55</v>
      </c>
      <c r="D1011" s="1" t="s">
        <v>21</v>
      </c>
      <c r="E1011" s="1">
        <v>359.96</v>
      </c>
    </row>
    <row r="1012" spans="1:5" x14ac:dyDescent="0.3">
      <c r="A1012" s="46">
        <v>45024</v>
      </c>
      <c r="B1012" s="1" t="s">
        <v>57</v>
      </c>
      <c r="C1012" s="1" t="s">
        <v>26</v>
      </c>
      <c r="D1012" s="1" t="s">
        <v>22</v>
      </c>
      <c r="E1012" s="1">
        <v>1337.36</v>
      </c>
    </row>
    <row r="1013" spans="1:5" x14ac:dyDescent="0.3">
      <c r="A1013" s="46">
        <v>44882</v>
      </c>
      <c r="B1013" s="1" t="s">
        <v>59</v>
      </c>
      <c r="C1013" s="1" t="s">
        <v>55</v>
      </c>
      <c r="D1013" s="1" t="s">
        <v>58</v>
      </c>
      <c r="E1013" s="1">
        <v>349.51</v>
      </c>
    </row>
    <row r="1014" spans="1:5" x14ac:dyDescent="0.3">
      <c r="A1014" s="46">
        <v>44988</v>
      </c>
      <c r="B1014" s="1" t="s">
        <v>19</v>
      </c>
      <c r="C1014" s="1" t="s">
        <v>60</v>
      </c>
      <c r="D1014" s="1" t="s">
        <v>21</v>
      </c>
      <c r="E1014" s="1">
        <v>2563.69</v>
      </c>
    </row>
    <row r="1015" spans="1:5" x14ac:dyDescent="0.3">
      <c r="A1015" s="46">
        <v>44883</v>
      </c>
      <c r="B1015" s="1" t="s">
        <v>19</v>
      </c>
      <c r="C1015" s="1" t="s">
        <v>55</v>
      </c>
      <c r="D1015" s="1" t="s">
        <v>23</v>
      </c>
      <c r="E1015" s="1">
        <v>128.38</v>
      </c>
    </row>
    <row r="1016" spans="1:5" x14ac:dyDescent="0.3">
      <c r="A1016" s="46">
        <v>44814</v>
      </c>
      <c r="B1016" s="1" t="s">
        <v>57</v>
      </c>
      <c r="C1016" s="1" t="s">
        <v>55</v>
      </c>
      <c r="D1016" s="1" t="s">
        <v>58</v>
      </c>
      <c r="E1016" s="1">
        <v>825.38</v>
      </c>
    </row>
    <row r="1017" spans="1:5" x14ac:dyDescent="0.3">
      <c r="A1017" s="46">
        <v>45046</v>
      </c>
      <c r="B1017" s="1" t="s">
        <v>18</v>
      </c>
      <c r="C1017" s="1" t="s">
        <v>2</v>
      </c>
      <c r="D1017" s="1" t="s">
        <v>61</v>
      </c>
      <c r="E1017" s="1">
        <v>1187.2</v>
      </c>
    </row>
    <row r="1018" spans="1:5" x14ac:dyDescent="0.3">
      <c r="A1018" s="46">
        <v>45077</v>
      </c>
      <c r="B1018" s="1" t="s">
        <v>20</v>
      </c>
      <c r="C1018" s="1" t="s">
        <v>2</v>
      </c>
      <c r="D1018" s="1" t="s">
        <v>23</v>
      </c>
      <c r="E1018" s="1">
        <v>1393.25</v>
      </c>
    </row>
    <row r="1019" spans="1:5" x14ac:dyDescent="0.3">
      <c r="A1019" s="46">
        <v>44816</v>
      </c>
      <c r="B1019" s="1" t="s">
        <v>20</v>
      </c>
      <c r="C1019" s="1" t="s">
        <v>25</v>
      </c>
      <c r="D1019" s="1" t="s">
        <v>23</v>
      </c>
      <c r="E1019" s="1">
        <v>113.05</v>
      </c>
    </row>
    <row r="1020" spans="1:5" x14ac:dyDescent="0.3">
      <c r="A1020" s="46">
        <v>45106</v>
      </c>
      <c r="B1020" s="1" t="s">
        <v>59</v>
      </c>
      <c r="C1020" s="1" t="s">
        <v>2</v>
      </c>
      <c r="D1020" s="1" t="s">
        <v>23</v>
      </c>
      <c r="E1020" s="1">
        <v>2599.12</v>
      </c>
    </row>
    <row r="1021" spans="1:5" x14ac:dyDescent="0.3">
      <c r="A1021" s="46">
        <v>45039</v>
      </c>
      <c r="B1021" s="1" t="s">
        <v>19</v>
      </c>
      <c r="C1021" s="1" t="s">
        <v>60</v>
      </c>
      <c r="D1021" s="1" t="s">
        <v>21</v>
      </c>
      <c r="E1021" s="1">
        <v>1495.22</v>
      </c>
    </row>
    <row r="1022" spans="1:5" x14ac:dyDescent="0.3">
      <c r="A1022" s="46">
        <v>44979</v>
      </c>
      <c r="B1022" s="1" t="s">
        <v>20</v>
      </c>
      <c r="C1022" s="1" t="s">
        <v>26</v>
      </c>
      <c r="D1022" s="1" t="s">
        <v>22</v>
      </c>
      <c r="E1022" s="1">
        <v>1624.54</v>
      </c>
    </row>
    <row r="1023" spans="1:5" x14ac:dyDescent="0.3">
      <c r="A1023" s="46">
        <v>44800</v>
      </c>
      <c r="B1023" s="1" t="s">
        <v>57</v>
      </c>
      <c r="C1023" s="1" t="s">
        <v>2</v>
      </c>
      <c r="D1023" s="1" t="s">
        <v>23</v>
      </c>
      <c r="E1023" s="1">
        <v>1725.41</v>
      </c>
    </row>
    <row r="1024" spans="1:5" x14ac:dyDescent="0.3">
      <c r="A1024" s="46">
        <v>45159</v>
      </c>
      <c r="B1024" s="1" t="s">
        <v>57</v>
      </c>
      <c r="C1024" s="1" t="s">
        <v>26</v>
      </c>
      <c r="D1024" s="1" t="s">
        <v>61</v>
      </c>
      <c r="E1024" s="1">
        <v>1536.41</v>
      </c>
    </row>
    <row r="1025" spans="1:5" x14ac:dyDescent="0.3">
      <c r="A1025" s="46">
        <v>44920</v>
      </c>
      <c r="B1025" s="1" t="s">
        <v>19</v>
      </c>
      <c r="C1025" s="1" t="s">
        <v>55</v>
      </c>
      <c r="D1025" s="1" t="s">
        <v>58</v>
      </c>
      <c r="E1025" s="1">
        <v>830.34</v>
      </c>
    </row>
    <row r="1026" spans="1:5" x14ac:dyDescent="0.3">
      <c r="A1026" s="46">
        <v>45108</v>
      </c>
      <c r="B1026" s="1" t="s">
        <v>18</v>
      </c>
      <c r="C1026" s="1" t="s">
        <v>55</v>
      </c>
      <c r="D1026" s="1" t="s">
        <v>23</v>
      </c>
      <c r="E1026" s="1">
        <v>443.83</v>
      </c>
    </row>
    <row r="1027" spans="1:5" x14ac:dyDescent="0.3">
      <c r="A1027" s="46">
        <v>45024</v>
      </c>
      <c r="B1027" s="1" t="s">
        <v>59</v>
      </c>
      <c r="C1027" s="1" t="s">
        <v>26</v>
      </c>
      <c r="D1027" s="1" t="s">
        <v>22</v>
      </c>
      <c r="E1027" s="1">
        <v>842.18</v>
      </c>
    </row>
    <row r="1028" spans="1:5" x14ac:dyDescent="0.3">
      <c r="A1028" s="46">
        <v>45005</v>
      </c>
      <c r="B1028" s="1" t="s">
        <v>19</v>
      </c>
      <c r="C1028" s="1" t="s">
        <v>26</v>
      </c>
      <c r="D1028" s="1" t="s">
        <v>22</v>
      </c>
      <c r="E1028" s="1">
        <v>1011.86</v>
      </c>
    </row>
    <row r="1029" spans="1:5" x14ac:dyDescent="0.3">
      <c r="A1029" s="46">
        <v>45122</v>
      </c>
      <c r="B1029" s="1" t="s">
        <v>57</v>
      </c>
      <c r="C1029" s="1" t="s">
        <v>55</v>
      </c>
      <c r="D1029" s="1" t="s">
        <v>61</v>
      </c>
      <c r="E1029" s="1">
        <v>1487.23</v>
      </c>
    </row>
    <row r="1030" spans="1:5" x14ac:dyDescent="0.3">
      <c r="A1030" s="46">
        <v>44930</v>
      </c>
      <c r="B1030" s="1" t="s">
        <v>20</v>
      </c>
      <c r="C1030" s="1" t="s">
        <v>25</v>
      </c>
      <c r="D1030" s="1" t="s">
        <v>21</v>
      </c>
      <c r="E1030" s="1">
        <v>190.55</v>
      </c>
    </row>
    <row r="1031" spans="1:5" x14ac:dyDescent="0.3">
      <c r="A1031" s="46">
        <v>44959</v>
      </c>
      <c r="B1031" s="1" t="s">
        <v>19</v>
      </c>
      <c r="C1031" s="1" t="s">
        <v>2</v>
      </c>
      <c r="D1031" s="1" t="s">
        <v>21</v>
      </c>
      <c r="E1031" s="1">
        <v>389.18</v>
      </c>
    </row>
    <row r="1032" spans="1:5" x14ac:dyDescent="0.3">
      <c r="A1032" s="46">
        <v>44994</v>
      </c>
      <c r="B1032" s="1" t="s">
        <v>59</v>
      </c>
      <c r="C1032" s="1" t="s">
        <v>55</v>
      </c>
      <c r="D1032" s="1" t="s">
        <v>61</v>
      </c>
      <c r="E1032" s="1">
        <v>2603.29</v>
      </c>
    </row>
    <row r="1033" spans="1:5" x14ac:dyDescent="0.3">
      <c r="A1033" s="46">
        <v>45166</v>
      </c>
      <c r="B1033" s="1" t="s">
        <v>59</v>
      </c>
      <c r="C1033" s="1" t="s">
        <v>55</v>
      </c>
      <c r="D1033" s="1" t="s">
        <v>22</v>
      </c>
      <c r="E1033" s="1">
        <v>2276.2800000000002</v>
      </c>
    </row>
    <row r="1034" spans="1:5" x14ac:dyDescent="0.3">
      <c r="A1034" s="46">
        <v>44888</v>
      </c>
      <c r="B1034" s="1" t="s">
        <v>57</v>
      </c>
      <c r="C1034" s="1" t="s">
        <v>2</v>
      </c>
      <c r="D1034" s="1" t="s">
        <v>22</v>
      </c>
      <c r="E1034" s="1">
        <v>2217.4</v>
      </c>
    </row>
    <row r="1035" spans="1:5" x14ac:dyDescent="0.3">
      <c r="A1035" s="46">
        <v>45010</v>
      </c>
      <c r="B1035" s="1" t="s">
        <v>19</v>
      </c>
      <c r="C1035" s="1" t="s">
        <v>25</v>
      </c>
      <c r="D1035" s="1" t="s">
        <v>58</v>
      </c>
      <c r="E1035" s="1">
        <v>1030.9100000000001</v>
      </c>
    </row>
    <row r="1036" spans="1:5" x14ac:dyDescent="0.3">
      <c r="A1036" s="46">
        <v>44777</v>
      </c>
      <c r="B1036" s="1" t="s">
        <v>19</v>
      </c>
      <c r="C1036" s="1" t="s">
        <v>26</v>
      </c>
      <c r="D1036" s="1" t="s">
        <v>22</v>
      </c>
      <c r="E1036" s="1">
        <v>349.01</v>
      </c>
    </row>
    <row r="1037" spans="1:5" x14ac:dyDescent="0.3">
      <c r="A1037" s="46">
        <v>45060</v>
      </c>
      <c r="B1037" s="1" t="s">
        <v>20</v>
      </c>
      <c r="C1037" s="1" t="s">
        <v>25</v>
      </c>
      <c r="D1037" s="1" t="s">
        <v>61</v>
      </c>
      <c r="E1037" s="1">
        <v>380.64</v>
      </c>
    </row>
    <row r="1038" spans="1:5" x14ac:dyDescent="0.3">
      <c r="A1038" s="46">
        <v>44892</v>
      </c>
      <c r="B1038" s="1" t="s">
        <v>18</v>
      </c>
      <c r="C1038" s="1" t="s">
        <v>25</v>
      </c>
      <c r="D1038" s="1" t="s">
        <v>22</v>
      </c>
      <c r="E1038" s="1">
        <v>1454.17</v>
      </c>
    </row>
    <row r="1039" spans="1:5" x14ac:dyDescent="0.3">
      <c r="A1039" s="46">
        <v>44894</v>
      </c>
      <c r="B1039" s="1" t="s">
        <v>19</v>
      </c>
      <c r="C1039" s="1" t="s">
        <v>25</v>
      </c>
      <c r="D1039" s="1" t="s">
        <v>23</v>
      </c>
      <c r="E1039" s="1">
        <v>558.69000000000005</v>
      </c>
    </row>
    <row r="1040" spans="1:5" x14ac:dyDescent="0.3">
      <c r="A1040" s="46">
        <v>44875</v>
      </c>
      <c r="B1040" s="1" t="s">
        <v>19</v>
      </c>
      <c r="C1040" s="1" t="s">
        <v>26</v>
      </c>
      <c r="D1040" s="1" t="s">
        <v>61</v>
      </c>
      <c r="E1040" s="1">
        <v>2045.2</v>
      </c>
    </row>
    <row r="1041" spans="1:5" x14ac:dyDescent="0.3">
      <c r="A1041" s="46">
        <v>45164</v>
      </c>
      <c r="B1041" s="1" t="s">
        <v>18</v>
      </c>
      <c r="C1041" s="1" t="s">
        <v>2</v>
      </c>
      <c r="D1041" s="1" t="s">
        <v>21</v>
      </c>
      <c r="E1041" s="1">
        <v>1094.93</v>
      </c>
    </row>
    <row r="1042" spans="1:5" x14ac:dyDescent="0.3">
      <c r="A1042" s="46">
        <v>45009</v>
      </c>
      <c r="B1042" s="1" t="s">
        <v>59</v>
      </c>
      <c r="C1042" s="1" t="s">
        <v>25</v>
      </c>
      <c r="D1042" s="1" t="s">
        <v>23</v>
      </c>
      <c r="E1042" s="1">
        <v>2111.14</v>
      </c>
    </row>
    <row r="1043" spans="1:5" x14ac:dyDescent="0.3">
      <c r="A1043" s="46">
        <v>45086</v>
      </c>
      <c r="B1043" s="1" t="s">
        <v>20</v>
      </c>
      <c r="C1043" s="1" t="s">
        <v>25</v>
      </c>
      <c r="D1043" s="1" t="s">
        <v>22</v>
      </c>
      <c r="E1043" s="1">
        <v>2284.0500000000002</v>
      </c>
    </row>
    <row r="1044" spans="1:5" x14ac:dyDescent="0.3">
      <c r="A1044" s="46">
        <v>44829</v>
      </c>
      <c r="B1044" s="1" t="s">
        <v>19</v>
      </c>
      <c r="C1044" s="1" t="s">
        <v>55</v>
      </c>
      <c r="D1044" s="1" t="s">
        <v>21</v>
      </c>
      <c r="E1044" s="1">
        <v>706.67</v>
      </c>
    </row>
    <row r="1045" spans="1:5" x14ac:dyDescent="0.3">
      <c r="A1045" s="46">
        <v>44968</v>
      </c>
      <c r="B1045" s="1" t="s">
        <v>20</v>
      </c>
      <c r="C1045" s="1" t="s">
        <v>25</v>
      </c>
      <c r="D1045" s="1" t="s">
        <v>23</v>
      </c>
      <c r="E1045" s="1">
        <v>816.09</v>
      </c>
    </row>
    <row r="1046" spans="1:5" x14ac:dyDescent="0.3">
      <c r="A1046" s="46">
        <v>45048</v>
      </c>
      <c r="B1046" s="1" t="s">
        <v>18</v>
      </c>
      <c r="C1046" s="1" t="s">
        <v>60</v>
      </c>
      <c r="D1046" s="1" t="s">
        <v>22</v>
      </c>
      <c r="E1046" s="1">
        <v>256.45</v>
      </c>
    </row>
    <row r="1047" spans="1:5" x14ac:dyDescent="0.3">
      <c r="A1047" s="46">
        <v>44834</v>
      </c>
      <c r="B1047" s="1" t="s">
        <v>19</v>
      </c>
      <c r="C1047" s="1" t="s">
        <v>55</v>
      </c>
      <c r="D1047" s="1" t="s">
        <v>56</v>
      </c>
      <c r="E1047" s="1">
        <v>2598.21</v>
      </c>
    </row>
    <row r="1048" spans="1:5" x14ac:dyDescent="0.3">
      <c r="A1048" s="46">
        <v>45048</v>
      </c>
      <c r="B1048" s="1" t="s">
        <v>18</v>
      </c>
      <c r="C1048" s="1" t="s">
        <v>60</v>
      </c>
      <c r="D1048" s="1" t="s">
        <v>21</v>
      </c>
      <c r="E1048" s="1">
        <v>659.84</v>
      </c>
    </row>
    <row r="1049" spans="1:5" x14ac:dyDescent="0.3">
      <c r="A1049" s="46">
        <v>44983</v>
      </c>
      <c r="B1049" s="1" t="s">
        <v>18</v>
      </c>
      <c r="C1049" s="1" t="s">
        <v>60</v>
      </c>
      <c r="D1049" s="1" t="s">
        <v>61</v>
      </c>
      <c r="E1049" s="1">
        <v>272.27</v>
      </c>
    </row>
    <row r="1050" spans="1:5" x14ac:dyDescent="0.3">
      <c r="A1050" s="46">
        <v>44958</v>
      </c>
      <c r="B1050" s="1" t="s">
        <v>59</v>
      </c>
      <c r="C1050" s="1" t="s">
        <v>26</v>
      </c>
      <c r="D1050" s="1" t="s">
        <v>58</v>
      </c>
      <c r="E1050" s="1">
        <v>718.64</v>
      </c>
    </row>
    <row r="1051" spans="1:5" x14ac:dyDescent="0.3">
      <c r="A1051" s="46">
        <v>44904</v>
      </c>
      <c r="B1051" s="1" t="s">
        <v>59</v>
      </c>
      <c r="C1051" s="1" t="s">
        <v>2</v>
      </c>
      <c r="D1051" s="1" t="s">
        <v>21</v>
      </c>
      <c r="E1051" s="1">
        <v>1199.96</v>
      </c>
    </row>
    <row r="1052" spans="1:5" x14ac:dyDescent="0.3">
      <c r="A1052" s="46">
        <v>44849</v>
      </c>
      <c r="B1052" s="1" t="s">
        <v>18</v>
      </c>
      <c r="C1052" s="1" t="s">
        <v>26</v>
      </c>
      <c r="D1052" s="1" t="s">
        <v>23</v>
      </c>
      <c r="E1052" s="1">
        <v>2006.6</v>
      </c>
    </row>
    <row r="1053" spans="1:5" x14ac:dyDescent="0.3">
      <c r="A1053" s="46">
        <v>45050</v>
      </c>
      <c r="B1053" s="1" t="s">
        <v>20</v>
      </c>
      <c r="C1053" s="1" t="s">
        <v>25</v>
      </c>
      <c r="D1053" s="1" t="s">
        <v>23</v>
      </c>
      <c r="E1053" s="1">
        <v>2276.0300000000002</v>
      </c>
    </row>
    <row r="1054" spans="1:5" x14ac:dyDescent="0.3">
      <c r="A1054" s="46">
        <v>44813</v>
      </c>
      <c r="B1054" s="1" t="s">
        <v>59</v>
      </c>
      <c r="C1054" s="1" t="s">
        <v>25</v>
      </c>
      <c r="D1054" s="1" t="s">
        <v>23</v>
      </c>
      <c r="E1054" s="1">
        <v>1097.0999999999999</v>
      </c>
    </row>
    <row r="1055" spans="1:5" x14ac:dyDescent="0.3">
      <c r="A1055" s="46">
        <v>45077</v>
      </c>
      <c r="B1055" s="1" t="s">
        <v>20</v>
      </c>
      <c r="C1055" s="1" t="s">
        <v>2</v>
      </c>
      <c r="D1055" s="1" t="s">
        <v>61</v>
      </c>
      <c r="E1055" s="1">
        <v>2334.6999999999998</v>
      </c>
    </row>
    <row r="1056" spans="1:5" x14ac:dyDescent="0.3">
      <c r="A1056" s="46">
        <v>44853</v>
      </c>
      <c r="B1056" s="1" t="s">
        <v>19</v>
      </c>
      <c r="C1056" s="1" t="s">
        <v>55</v>
      </c>
      <c r="D1056" s="1" t="s">
        <v>23</v>
      </c>
      <c r="E1056" s="1">
        <v>1770.78</v>
      </c>
    </row>
    <row r="1057" spans="1:5" x14ac:dyDescent="0.3">
      <c r="A1057" s="46">
        <v>44825</v>
      </c>
      <c r="B1057" s="1" t="s">
        <v>19</v>
      </c>
      <c r="C1057" s="1" t="s">
        <v>2</v>
      </c>
      <c r="D1057" s="1" t="s">
        <v>21</v>
      </c>
      <c r="E1057" s="1">
        <v>2025.81</v>
      </c>
    </row>
    <row r="1058" spans="1:5" x14ac:dyDescent="0.3">
      <c r="A1058" s="46">
        <v>44828</v>
      </c>
      <c r="B1058" s="1" t="s">
        <v>19</v>
      </c>
      <c r="C1058" s="1" t="s">
        <v>55</v>
      </c>
      <c r="D1058" s="1" t="s">
        <v>61</v>
      </c>
      <c r="E1058" s="1">
        <v>1364.34</v>
      </c>
    </row>
    <row r="1059" spans="1:5" x14ac:dyDescent="0.3">
      <c r="A1059" s="46">
        <v>44874</v>
      </c>
      <c r="B1059" s="1" t="s">
        <v>19</v>
      </c>
      <c r="C1059" s="1" t="s">
        <v>60</v>
      </c>
      <c r="D1059" s="1" t="s">
        <v>22</v>
      </c>
      <c r="E1059" s="1">
        <v>297.04000000000002</v>
      </c>
    </row>
    <row r="1060" spans="1:5" x14ac:dyDescent="0.3">
      <c r="A1060" s="46">
        <v>45085</v>
      </c>
      <c r="B1060" s="1" t="s">
        <v>57</v>
      </c>
      <c r="C1060" s="1" t="s">
        <v>2</v>
      </c>
      <c r="D1060" s="1" t="s">
        <v>23</v>
      </c>
      <c r="E1060" s="1">
        <v>2151.4499999999998</v>
      </c>
    </row>
    <row r="1061" spans="1:5" x14ac:dyDescent="0.3">
      <c r="A1061" s="46">
        <v>45085</v>
      </c>
      <c r="B1061" s="1" t="s">
        <v>57</v>
      </c>
      <c r="C1061" s="1" t="s">
        <v>25</v>
      </c>
      <c r="D1061" s="1" t="s">
        <v>22</v>
      </c>
      <c r="E1061" s="1">
        <v>1487.19</v>
      </c>
    </row>
    <row r="1062" spans="1:5" x14ac:dyDescent="0.3">
      <c r="A1062" s="46">
        <v>45029</v>
      </c>
      <c r="B1062" s="1" t="s">
        <v>20</v>
      </c>
      <c r="C1062" s="1" t="s">
        <v>55</v>
      </c>
      <c r="D1062" s="1" t="s">
        <v>58</v>
      </c>
      <c r="E1062" s="1">
        <v>342.61</v>
      </c>
    </row>
    <row r="1063" spans="1:5" x14ac:dyDescent="0.3">
      <c r="A1063" s="46">
        <v>44949</v>
      </c>
      <c r="B1063" s="1" t="s">
        <v>18</v>
      </c>
      <c r="C1063" s="1" t="s">
        <v>60</v>
      </c>
      <c r="D1063" s="1" t="s">
        <v>21</v>
      </c>
      <c r="E1063" s="1">
        <v>578.85</v>
      </c>
    </row>
    <row r="1064" spans="1:5" x14ac:dyDescent="0.3">
      <c r="A1064" s="46">
        <v>44969</v>
      </c>
      <c r="B1064" s="1" t="s">
        <v>19</v>
      </c>
      <c r="C1064" s="1" t="s">
        <v>25</v>
      </c>
      <c r="D1064" s="1" t="s">
        <v>23</v>
      </c>
      <c r="E1064" s="1">
        <v>1709.19</v>
      </c>
    </row>
    <row r="1065" spans="1:5" x14ac:dyDescent="0.3">
      <c r="A1065" s="46">
        <v>44955</v>
      </c>
      <c r="B1065" s="1" t="s">
        <v>19</v>
      </c>
      <c r="C1065" s="1" t="s">
        <v>26</v>
      </c>
      <c r="D1065" s="1" t="s">
        <v>61</v>
      </c>
      <c r="E1065" s="1">
        <v>1808.39</v>
      </c>
    </row>
    <row r="1066" spans="1:5" x14ac:dyDescent="0.3">
      <c r="A1066" s="46">
        <v>45043</v>
      </c>
      <c r="B1066" s="1" t="s">
        <v>20</v>
      </c>
      <c r="C1066" s="1" t="s">
        <v>55</v>
      </c>
      <c r="D1066" s="1" t="s">
        <v>61</v>
      </c>
      <c r="E1066" s="1">
        <v>782.65</v>
      </c>
    </row>
    <row r="1067" spans="1:5" x14ac:dyDescent="0.3">
      <c r="A1067" s="46">
        <v>44780</v>
      </c>
      <c r="B1067" s="1" t="s">
        <v>18</v>
      </c>
      <c r="C1067" s="1" t="s">
        <v>60</v>
      </c>
      <c r="D1067" s="1" t="s">
        <v>22</v>
      </c>
      <c r="E1067" s="1">
        <v>82.52</v>
      </c>
    </row>
    <row r="1068" spans="1:5" x14ac:dyDescent="0.3">
      <c r="A1068" s="46">
        <v>45071</v>
      </c>
      <c r="B1068" s="1" t="s">
        <v>59</v>
      </c>
      <c r="C1068" s="1" t="s">
        <v>26</v>
      </c>
      <c r="D1068" s="1" t="s">
        <v>23</v>
      </c>
      <c r="E1068" s="1">
        <v>1166.1300000000001</v>
      </c>
    </row>
    <row r="1069" spans="1:5" x14ac:dyDescent="0.3">
      <c r="A1069" s="46">
        <v>44938</v>
      </c>
      <c r="B1069" s="1" t="s">
        <v>18</v>
      </c>
      <c r="C1069" s="1" t="s">
        <v>60</v>
      </c>
      <c r="D1069" s="1" t="s">
        <v>21</v>
      </c>
      <c r="E1069" s="1">
        <v>1002.15</v>
      </c>
    </row>
    <row r="1070" spans="1:5" x14ac:dyDescent="0.3">
      <c r="A1070" s="46">
        <v>44822</v>
      </c>
      <c r="B1070" s="1" t="s">
        <v>19</v>
      </c>
      <c r="C1070" s="1" t="s">
        <v>2</v>
      </c>
      <c r="D1070" s="1" t="s">
        <v>61</v>
      </c>
      <c r="E1070" s="1">
        <v>1094.1199999999999</v>
      </c>
    </row>
    <row r="1071" spans="1:5" x14ac:dyDescent="0.3">
      <c r="A1071" s="46">
        <v>44965</v>
      </c>
      <c r="B1071" s="1" t="s">
        <v>20</v>
      </c>
      <c r="C1071" s="1" t="s">
        <v>26</v>
      </c>
      <c r="D1071" s="1" t="s">
        <v>23</v>
      </c>
      <c r="E1071" s="1">
        <v>911.23</v>
      </c>
    </row>
    <row r="1072" spans="1:5" x14ac:dyDescent="0.3">
      <c r="A1072" s="46">
        <v>44924</v>
      </c>
      <c r="B1072" s="1" t="s">
        <v>57</v>
      </c>
      <c r="C1072" s="1" t="s">
        <v>25</v>
      </c>
      <c r="D1072" s="1" t="s">
        <v>58</v>
      </c>
      <c r="E1072" s="1">
        <v>472.38</v>
      </c>
    </row>
    <row r="1073" spans="1:5" x14ac:dyDescent="0.3">
      <c r="A1073" s="46">
        <v>44924</v>
      </c>
      <c r="B1073" s="1" t="s">
        <v>59</v>
      </c>
      <c r="C1073" s="1" t="s">
        <v>2</v>
      </c>
      <c r="D1073" s="1" t="s">
        <v>23</v>
      </c>
      <c r="E1073" s="1">
        <v>729.04</v>
      </c>
    </row>
    <row r="1074" spans="1:5" x14ac:dyDescent="0.3">
      <c r="A1074" s="46">
        <v>45167</v>
      </c>
      <c r="B1074" s="1" t="s">
        <v>57</v>
      </c>
      <c r="C1074" s="1" t="s">
        <v>60</v>
      </c>
      <c r="D1074" s="1" t="s">
        <v>21</v>
      </c>
      <c r="E1074" s="1">
        <v>139.11000000000001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FCF0-EFBA-4695-B37C-AD3F3A9C8332}">
  <sheetPr>
    <tabColor rgb="FF7030A0"/>
  </sheetPr>
  <dimension ref="A1"/>
  <sheetViews>
    <sheetView workbookViewId="0">
      <selection activeCell="D22" sqref="D22"/>
    </sheetView>
  </sheetViews>
  <sheetFormatPr defaultRowHeight="14.4" x14ac:dyDescent="0.3"/>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70EC-B63A-4D61-AB96-60EFC0F263E8}">
  <sheetPr>
    <tabColor rgb="FF00B0F0"/>
  </sheetPr>
  <dimension ref="A1:H33"/>
  <sheetViews>
    <sheetView workbookViewId="0"/>
  </sheetViews>
  <sheetFormatPr defaultRowHeight="14.4" x14ac:dyDescent="0.3"/>
  <cols>
    <col min="1" max="1" width="9.5546875" bestFit="1" customWidth="1"/>
    <col min="2" max="2" width="12.33203125" customWidth="1"/>
    <col min="3" max="3" width="12.109375" customWidth="1"/>
    <col min="4" max="4" width="15.6640625" bestFit="1" customWidth="1"/>
    <col min="5" max="5" width="11.33203125" customWidth="1"/>
  </cols>
  <sheetData>
    <row r="1" spans="1:8" ht="15.6" x14ac:dyDescent="0.3">
      <c r="A1" s="18" t="s">
        <v>113</v>
      </c>
      <c r="B1" s="19" t="s">
        <v>62</v>
      </c>
      <c r="C1" s="19"/>
      <c r="D1" s="19"/>
      <c r="E1" s="19"/>
      <c r="F1" s="19"/>
      <c r="G1" s="19"/>
      <c r="H1" s="19"/>
    </row>
    <row r="3" spans="1:8" x14ac:dyDescent="0.3">
      <c r="A3" s="48" t="s">
        <v>1</v>
      </c>
      <c r="B3" s="48" t="s">
        <v>14</v>
      </c>
      <c r="C3" s="48" t="s">
        <v>15</v>
      </c>
      <c r="D3" s="48" t="s">
        <v>16</v>
      </c>
      <c r="E3" s="48" t="s">
        <v>17</v>
      </c>
    </row>
    <row r="4" spans="1:8" x14ac:dyDescent="0.3">
      <c r="A4" s="46">
        <v>45162</v>
      </c>
      <c r="B4" s="1" t="s">
        <v>19</v>
      </c>
      <c r="C4" s="1" t="s">
        <v>26</v>
      </c>
      <c r="D4" s="1" t="s">
        <v>23</v>
      </c>
      <c r="E4" s="47">
        <v>23935.3</v>
      </c>
    </row>
    <row r="5" spans="1:8" x14ac:dyDescent="0.3">
      <c r="A5" s="46">
        <v>45161</v>
      </c>
      <c r="B5" s="1" t="s">
        <v>19</v>
      </c>
      <c r="C5" s="1" t="s">
        <v>25</v>
      </c>
      <c r="D5" s="1" t="s">
        <v>21</v>
      </c>
      <c r="E5" s="47">
        <v>46241.84</v>
      </c>
    </row>
    <row r="6" spans="1:8" x14ac:dyDescent="0.3">
      <c r="A6" s="46">
        <v>45145</v>
      </c>
      <c r="B6" s="1" t="s">
        <v>20</v>
      </c>
      <c r="C6" s="1" t="s">
        <v>2</v>
      </c>
      <c r="D6" s="1" t="s">
        <v>21</v>
      </c>
      <c r="E6" s="47">
        <v>20003.13</v>
      </c>
    </row>
    <row r="7" spans="1:8" x14ac:dyDescent="0.3">
      <c r="A7" s="46">
        <v>45149</v>
      </c>
      <c r="B7" s="1" t="s">
        <v>20</v>
      </c>
      <c r="C7" s="1" t="s">
        <v>2</v>
      </c>
      <c r="D7" s="1" t="s">
        <v>23</v>
      </c>
      <c r="E7" s="47">
        <v>24148.61</v>
      </c>
    </row>
    <row r="8" spans="1:8" x14ac:dyDescent="0.3">
      <c r="A8" s="46">
        <v>45164</v>
      </c>
      <c r="B8" s="1" t="s">
        <v>19</v>
      </c>
      <c r="C8" s="1" t="s">
        <v>26</v>
      </c>
      <c r="D8" s="1" t="s">
        <v>23</v>
      </c>
      <c r="E8" s="47">
        <v>43173.32</v>
      </c>
    </row>
    <row r="9" spans="1:8" x14ac:dyDescent="0.3">
      <c r="A9" s="46">
        <v>45160</v>
      </c>
      <c r="B9" s="1" t="s">
        <v>18</v>
      </c>
      <c r="C9" s="1" t="s">
        <v>26</v>
      </c>
      <c r="D9" s="1" t="s">
        <v>22</v>
      </c>
      <c r="E9" s="47">
        <v>23553.65</v>
      </c>
    </row>
    <row r="10" spans="1:8" x14ac:dyDescent="0.3">
      <c r="A10" s="46">
        <v>45164</v>
      </c>
      <c r="B10" s="1" t="s">
        <v>20</v>
      </c>
      <c r="C10" s="1" t="s">
        <v>2</v>
      </c>
      <c r="D10" s="1" t="s">
        <v>23</v>
      </c>
      <c r="E10" s="47">
        <v>26863.98</v>
      </c>
    </row>
    <row r="11" spans="1:8" x14ac:dyDescent="0.3">
      <c r="A11" s="46">
        <v>45153</v>
      </c>
      <c r="B11" s="1" t="s">
        <v>31</v>
      </c>
      <c r="C11" s="1" t="s">
        <v>26</v>
      </c>
      <c r="D11" s="1" t="s">
        <v>22</v>
      </c>
      <c r="E11" s="47">
        <v>35320.76</v>
      </c>
    </row>
    <row r="12" spans="1:8" x14ac:dyDescent="0.3">
      <c r="A12" s="46">
        <v>45144</v>
      </c>
      <c r="B12" s="1" t="s">
        <v>20</v>
      </c>
      <c r="C12" s="1" t="s">
        <v>25</v>
      </c>
      <c r="D12" s="1" t="s">
        <v>23</v>
      </c>
      <c r="E12" s="47">
        <v>15196.59</v>
      </c>
    </row>
    <row r="13" spans="1:8" x14ac:dyDescent="0.3">
      <c r="A13" s="46">
        <v>45149</v>
      </c>
      <c r="B13" s="1" t="s">
        <v>20</v>
      </c>
      <c r="C13" s="1" t="s">
        <v>2</v>
      </c>
      <c r="D13" s="1" t="s">
        <v>21</v>
      </c>
      <c r="E13" s="47">
        <v>48533.17</v>
      </c>
    </row>
    <row r="14" spans="1:8" x14ac:dyDescent="0.3">
      <c r="A14" s="46">
        <v>45157</v>
      </c>
      <c r="B14" s="1" t="s">
        <v>18</v>
      </c>
      <c r="C14" s="1" t="s">
        <v>25</v>
      </c>
      <c r="D14" s="1" t="s">
        <v>21</v>
      </c>
      <c r="E14" s="47">
        <v>30517.67</v>
      </c>
    </row>
    <row r="15" spans="1:8" x14ac:dyDescent="0.3">
      <c r="A15" s="46">
        <v>45148</v>
      </c>
      <c r="B15" s="1" t="s">
        <v>18</v>
      </c>
      <c r="C15" s="1" t="s">
        <v>2</v>
      </c>
      <c r="D15" s="1" t="s">
        <v>22</v>
      </c>
      <c r="E15" s="47">
        <v>22962.38</v>
      </c>
    </row>
    <row r="16" spans="1:8" x14ac:dyDescent="0.3">
      <c r="A16" s="46">
        <v>45143</v>
      </c>
      <c r="B16" s="1" t="s">
        <v>20</v>
      </c>
      <c r="C16" s="1" t="s">
        <v>25</v>
      </c>
      <c r="D16" s="1" t="s">
        <v>22</v>
      </c>
      <c r="E16" s="47">
        <v>26230.06</v>
      </c>
    </row>
    <row r="17" spans="1:5" x14ac:dyDescent="0.3">
      <c r="A17" s="46">
        <v>45149</v>
      </c>
      <c r="B17" s="1" t="s">
        <v>31</v>
      </c>
      <c r="C17" s="1" t="s">
        <v>25</v>
      </c>
      <c r="D17" s="1" t="s">
        <v>21</v>
      </c>
      <c r="E17" s="47">
        <v>34445.910000000003</v>
      </c>
    </row>
    <row r="18" spans="1:5" x14ac:dyDescent="0.3">
      <c r="A18" s="46">
        <v>45148</v>
      </c>
      <c r="B18" s="1" t="s">
        <v>31</v>
      </c>
      <c r="C18" s="1" t="s">
        <v>25</v>
      </c>
      <c r="D18" s="1" t="s">
        <v>22</v>
      </c>
      <c r="E18" s="47">
        <v>41175.589999999997</v>
      </c>
    </row>
    <row r="19" spans="1:5" x14ac:dyDescent="0.3">
      <c r="A19" s="46">
        <v>45156</v>
      </c>
      <c r="B19" s="1" t="s">
        <v>20</v>
      </c>
      <c r="C19" s="1" t="s">
        <v>2</v>
      </c>
      <c r="D19" s="1" t="s">
        <v>22</v>
      </c>
      <c r="E19" s="47">
        <v>28456.15</v>
      </c>
    </row>
    <row r="20" spans="1:5" x14ac:dyDescent="0.3">
      <c r="A20" s="46">
        <v>45168</v>
      </c>
      <c r="B20" s="1" t="s">
        <v>19</v>
      </c>
      <c r="C20" s="1" t="s">
        <v>26</v>
      </c>
      <c r="D20" s="1" t="s">
        <v>23</v>
      </c>
      <c r="E20" s="47">
        <v>46883.49</v>
      </c>
    </row>
    <row r="21" spans="1:5" x14ac:dyDescent="0.3">
      <c r="A21" s="46">
        <v>45152</v>
      </c>
      <c r="B21" s="1" t="s">
        <v>20</v>
      </c>
      <c r="C21" s="1" t="s">
        <v>26</v>
      </c>
      <c r="D21" s="1" t="s">
        <v>23</v>
      </c>
      <c r="E21" s="47">
        <v>48675.77</v>
      </c>
    </row>
    <row r="22" spans="1:5" x14ac:dyDescent="0.3">
      <c r="A22" s="46">
        <v>45144</v>
      </c>
      <c r="B22" s="1" t="s">
        <v>18</v>
      </c>
      <c r="C22" s="1" t="s">
        <v>2</v>
      </c>
      <c r="D22" s="1" t="s">
        <v>21</v>
      </c>
      <c r="E22" s="47">
        <v>19604.95</v>
      </c>
    </row>
    <row r="23" spans="1:5" x14ac:dyDescent="0.3">
      <c r="A23" s="46">
        <v>45158</v>
      </c>
      <c r="B23" s="1" t="s">
        <v>18</v>
      </c>
      <c r="C23" s="1" t="s">
        <v>26</v>
      </c>
      <c r="D23" s="1" t="s">
        <v>21</v>
      </c>
      <c r="E23" s="47">
        <v>48922.29</v>
      </c>
    </row>
    <row r="24" spans="1:5" x14ac:dyDescent="0.3">
      <c r="A24" s="46">
        <v>45169</v>
      </c>
      <c r="B24" s="1" t="s">
        <v>20</v>
      </c>
      <c r="C24" s="1" t="s">
        <v>2</v>
      </c>
      <c r="D24" s="1" t="s">
        <v>23</v>
      </c>
      <c r="E24" s="47">
        <v>42727.99</v>
      </c>
    </row>
    <row r="25" spans="1:5" x14ac:dyDescent="0.3">
      <c r="A25" s="46">
        <v>45140</v>
      </c>
      <c r="B25" s="1" t="s">
        <v>19</v>
      </c>
      <c r="C25" s="1" t="s">
        <v>25</v>
      </c>
      <c r="D25" s="1" t="s">
        <v>22</v>
      </c>
      <c r="E25" s="47">
        <v>21408.69</v>
      </c>
    </row>
    <row r="26" spans="1:5" x14ac:dyDescent="0.3">
      <c r="A26" s="46">
        <v>45141</v>
      </c>
      <c r="B26" s="1" t="s">
        <v>19</v>
      </c>
      <c r="C26" s="1" t="s">
        <v>25</v>
      </c>
      <c r="D26" s="1" t="s">
        <v>21</v>
      </c>
      <c r="E26" s="47">
        <v>24455.63</v>
      </c>
    </row>
    <row r="27" spans="1:5" x14ac:dyDescent="0.3">
      <c r="A27" s="46">
        <v>45146</v>
      </c>
      <c r="B27" s="1" t="s">
        <v>31</v>
      </c>
      <c r="C27" s="1" t="s">
        <v>2</v>
      </c>
      <c r="D27" s="1" t="s">
        <v>23</v>
      </c>
      <c r="E27" s="47">
        <v>28107.26</v>
      </c>
    </row>
    <row r="28" spans="1:5" x14ac:dyDescent="0.3">
      <c r="A28" s="46">
        <v>45164</v>
      </c>
      <c r="B28" s="1" t="s">
        <v>19</v>
      </c>
      <c r="C28" s="1" t="s">
        <v>25</v>
      </c>
      <c r="D28" s="1" t="s">
        <v>23</v>
      </c>
      <c r="E28" s="47">
        <v>45728.49</v>
      </c>
    </row>
    <row r="29" spans="1:5" x14ac:dyDescent="0.3">
      <c r="A29" s="46">
        <v>45146</v>
      </c>
      <c r="B29" s="1" t="s">
        <v>31</v>
      </c>
      <c r="C29" s="1" t="s">
        <v>26</v>
      </c>
      <c r="D29" s="1" t="s">
        <v>23</v>
      </c>
      <c r="E29" s="47">
        <v>34664.89</v>
      </c>
    </row>
    <row r="30" spans="1:5" x14ac:dyDescent="0.3">
      <c r="A30" s="46">
        <v>45166</v>
      </c>
      <c r="B30" s="1" t="s">
        <v>18</v>
      </c>
      <c r="C30" s="1" t="s">
        <v>26</v>
      </c>
      <c r="D30" s="1" t="s">
        <v>23</v>
      </c>
      <c r="E30" s="47">
        <v>19825.72</v>
      </c>
    </row>
    <row r="31" spans="1:5" x14ac:dyDescent="0.3">
      <c r="A31" s="46">
        <v>45140</v>
      </c>
      <c r="B31" s="1" t="s">
        <v>20</v>
      </c>
      <c r="C31" s="1" t="s">
        <v>26</v>
      </c>
      <c r="D31" s="1" t="s">
        <v>21</v>
      </c>
      <c r="E31" s="47">
        <v>38828.720000000001</v>
      </c>
    </row>
    <row r="32" spans="1:5" x14ac:dyDescent="0.3">
      <c r="A32" s="46">
        <v>45166</v>
      </c>
      <c r="B32" s="1" t="s">
        <v>19</v>
      </c>
      <c r="C32" s="1" t="s">
        <v>2</v>
      </c>
      <c r="D32" s="1" t="s">
        <v>21</v>
      </c>
      <c r="E32" s="47">
        <v>33850.26</v>
      </c>
    </row>
    <row r="33" spans="1:5" x14ac:dyDescent="0.3">
      <c r="A33" s="46">
        <v>45164</v>
      </c>
      <c r="B33" s="1" t="s">
        <v>20</v>
      </c>
      <c r="C33" s="1" t="s">
        <v>26</v>
      </c>
      <c r="D33" s="1" t="s">
        <v>23</v>
      </c>
      <c r="E33" s="47">
        <v>19003.09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A76B-A842-4ACC-8A9C-6B84B73EEDDB}">
  <sheetPr>
    <tabColor rgb="FFFFFF00"/>
  </sheetPr>
  <dimension ref="A1:H33"/>
  <sheetViews>
    <sheetView workbookViewId="0">
      <selection activeCell="A2" sqref="A2"/>
    </sheetView>
  </sheetViews>
  <sheetFormatPr defaultRowHeight="14.4" x14ac:dyDescent="0.3"/>
  <cols>
    <col min="1" max="1" width="9.5546875" bestFit="1" customWidth="1"/>
    <col min="2" max="2" width="12.33203125" customWidth="1"/>
    <col min="3" max="3" width="12.109375" customWidth="1"/>
    <col min="4" max="4" width="20.6640625" customWidth="1"/>
    <col min="5" max="5" width="11.33203125" customWidth="1"/>
    <col min="7" max="7" width="11.33203125" bestFit="1" customWidth="1"/>
    <col min="8" max="8" width="15.5546875" bestFit="1" customWidth="1"/>
  </cols>
  <sheetData>
    <row r="1" spans="1:8" ht="15.6" x14ac:dyDescent="0.3">
      <c r="A1" s="18" t="s">
        <v>113</v>
      </c>
      <c r="B1" s="19" t="s">
        <v>62</v>
      </c>
      <c r="C1" s="19"/>
      <c r="D1" s="19"/>
      <c r="E1" s="19"/>
      <c r="F1" s="19"/>
      <c r="G1" s="19"/>
      <c r="H1" s="19"/>
    </row>
    <row r="3" spans="1:8" x14ac:dyDescent="0.3">
      <c r="A3" s="48" t="s">
        <v>1</v>
      </c>
      <c r="B3" s="48" t="s">
        <v>14</v>
      </c>
      <c r="C3" s="48" t="s">
        <v>15</v>
      </c>
      <c r="D3" s="48" t="s">
        <v>16</v>
      </c>
      <c r="E3" s="48" t="s">
        <v>17</v>
      </c>
      <c r="G3" s="49" t="s">
        <v>15</v>
      </c>
      <c r="H3" t="s">
        <v>51</v>
      </c>
    </row>
    <row r="4" spans="1:8" x14ac:dyDescent="0.3">
      <c r="A4" s="46">
        <v>45162</v>
      </c>
      <c r="B4" s="1" t="s">
        <v>19</v>
      </c>
      <c r="C4" s="1" t="s">
        <v>26</v>
      </c>
      <c r="D4" s="1" t="s">
        <v>23</v>
      </c>
      <c r="E4" s="47">
        <v>23935.3</v>
      </c>
      <c r="G4" t="s">
        <v>25</v>
      </c>
      <c r="H4" s="45">
        <v>285400.47000000003</v>
      </c>
    </row>
    <row r="5" spans="1:8" x14ac:dyDescent="0.3">
      <c r="A5" s="46">
        <v>45161</v>
      </c>
      <c r="B5" s="1" t="s">
        <v>19</v>
      </c>
      <c r="C5" s="1" t="s">
        <v>25</v>
      </c>
      <c r="D5" s="1" t="s">
        <v>21</v>
      </c>
      <c r="E5" s="47">
        <v>46241.84</v>
      </c>
      <c r="G5" t="s">
        <v>26</v>
      </c>
      <c r="H5" s="45">
        <v>382786.99999999994</v>
      </c>
    </row>
    <row r="6" spans="1:8" x14ac:dyDescent="0.3">
      <c r="A6" s="46">
        <v>45145</v>
      </c>
      <c r="B6" s="1" t="s">
        <v>20</v>
      </c>
      <c r="C6" s="1" t="s">
        <v>2</v>
      </c>
      <c r="D6" s="1" t="s">
        <v>21</v>
      </c>
      <c r="E6" s="47">
        <v>20003.13</v>
      </c>
      <c r="G6" t="s">
        <v>2</v>
      </c>
      <c r="H6" s="45">
        <v>295257.88</v>
      </c>
    </row>
    <row r="7" spans="1:8" x14ac:dyDescent="0.3">
      <c r="A7" s="46">
        <v>45149</v>
      </c>
      <c r="B7" s="1" t="s">
        <v>20</v>
      </c>
      <c r="C7" s="1" t="s">
        <v>2</v>
      </c>
      <c r="D7" s="1" t="s">
        <v>23</v>
      </c>
      <c r="E7" s="47">
        <v>24148.61</v>
      </c>
      <c r="G7" t="s">
        <v>49</v>
      </c>
      <c r="H7" s="45">
        <v>963445.35</v>
      </c>
    </row>
    <row r="8" spans="1:8" x14ac:dyDescent="0.3">
      <c r="A8" s="46">
        <v>45164</v>
      </c>
      <c r="B8" s="1" t="s">
        <v>19</v>
      </c>
      <c r="C8" s="1" t="s">
        <v>26</v>
      </c>
      <c r="D8" s="1" t="s">
        <v>23</v>
      </c>
      <c r="E8" s="47">
        <v>43173.32</v>
      </c>
    </row>
    <row r="9" spans="1:8" x14ac:dyDescent="0.3">
      <c r="A9" s="46">
        <v>45160</v>
      </c>
      <c r="B9" s="1" t="s">
        <v>18</v>
      </c>
      <c r="C9" s="1" t="s">
        <v>26</v>
      </c>
      <c r="D9" s="1" t="s">
        <v>22</v>
      </c>
      <c r="E9" s="47">
        <v>23553.65</v>
      </c>
    </row>
    <row r="10" spans="1:8" x14ac:dyDescent="0.3">
      <c r="A10" s="46">
        <v>45164</v>
      </c>
      <c r="B10" s="1" t="s">
        <v>20</v>
      </c>
      <c r="C10" s="1" t="s">
        <v>2</v>
      </c>
      <c r="D10" s="1" t="s">
        <v>23</v>
      </c>
      <c r="E10" s="47">
        <v>26863.98</v>
      </c>
    </row>
    <row r="11" spans="1:8" x14ac:dyDescent="0.3">
      <c r="A11" s="46">
        <v>45153</v>
      </c>
      <c r="B11" s="1" t="s">
        <v>31</v>
      </c>
      <c r="C11" s="1" t="s">
        <v>26</v>
      </c>
      <c r="D11" s="1" t="s">
        <v>22</v>
      </c>
      <c r="E11" s="47">
        <v>35320.76</v>
      </c>
    </row>
    <row r="12" spans="1:8" x14ac:dyDescent="0.3">
      <c r="A12" s="46">
        <v>45144</v>
      </c>
      <c r="B12" s="1" t="s">
        <v>20</v>
      </c>
      <c r="C12" s="1" t="s">
        <v>25</v>
      </c>
      <c r="D12" s="1" t="s">
        <v>23</v>
      </c>
      <c r="E12" s="47">
        <v>15196.59</v>
      </c>
    </row>
    <row r="13" spans="1:8" x14ac:dyDescent="0.3">
      <c r="A13" s="46">
        <v>45149</v>
      </c>
      <c r="B13" s="1" t="s">
        <v>20</v>
      </c>
      <c r="C13" s="1" t="s">
        <v>2</v>
      </c>
      <c r="D13" s="1" t="s">
        <v>21</v>
      </c>
      <c r="E13" s="47">
        <v>48533.17</v>
      </c>
    </row>
    <row r="14" spans="1:8" x14ac:dyDescent="0.3">
      <c r="A14" s="46">
        <v>45157</v>
      </c>
      <c r="B14" s="1" t="s">
        <v>18</v>
      </c>
      <c r="C14" s="1" t="s">
        <v>25</v>
      </c>
      <c r="D14" s="1" t="s">
        <v>21</v>
      </c>
      <c r="E14" s="47">
        <v>30517.67</v>
      </c>
    </row>
    <row r="15" spans="1:8" x14ac:dyDescent="0.3">
      <c r="A15" s="46">
        <v>45148</v>
      </c>
      <c r="B15" s="1" t="s">
        <v>18</v>
      </c>
      <c r="C15" s="1" t="s">
        <v>2</v>
      </c>
      <c r="D15" s="1" t="s">
        <v>22</v>
      </c>
      <c r="E15" s="47">
        <v>22962.38</v>
      </c>
    </row>
    <row r="16" spans="1:8" x14ac:dyDescent="0.3">
      <c r="A16" s="46">
        <v>45143</v>
      </c>
      <c r="B16" s="1" t="s">
        <v>20</v>
      </c>
      <c r="C16" s="1" t="s">
        <v>25</v>
      </c>
      <c r="D16" s="1" t="s">
        <v>22</v>
      </c>
      <c r="E16" s="47">
        <v>26230.06</v>
      </c>
    </row>
    <row r="17" spans="1:5" x14ac:dyDescent="0.3">
      <c r="A17" s="46">
        <v>45149</v>
      </c>
      <c r="B17" s="1" t="s">
        <v>31</v>
      </c>
      <c r="C17" s="1" t="s">
        <v>25</v>
      </c>
      <c r="D17" s="1" t="s">
        <v>21</v>
      </c>
      <c r="E17" s="47">
        <v>34445.910000000003</v>
      </c>
    </row>
    <row r="18" spans="1:5" x14ac:dyDescent="0.3">
      <c r="A18" s="46">
        <v>45148</v>
      </c>
      <c r="B18" s="1" t="s">
        <v>31</v>
      </c>
      <c r="C18" s="1" t="s">
        <v>25</v>
      </c>
      <c r="D18" s="1" t="s">
        <v>22</v>
      </c>
      <c r="E18" s="47">
        <v>41175.589999999997</v>
      </c>
    </row>
    <row r="19" spans="1:5" x14ac:dyDescent="0.3">
      <c r="A19" s="46">
        <v>45156</v>
      </c>
      <c r="B19" s="1" t="s">
        <v>20</v>
      </c>
      <c r="C19" s="1" t="s">
        <v>2</v>
      </c>
      <c r="D19" s="1" t="s">
        <v>22</v>
      </c>
      <c r="E19" s="47">
        <v>28456.15</v>
      </c>
    </row>
    <row r="20" spans="1:5" x14ac:dyDescent="0.3">
      <c r="A20" s="46">
        <v>45168</v>
      </c>
      <c r="B20" s="1" t="s">
        <v>19</v>
      </c>
      <c r="C20" s="1" t="s">
        <v>26</v>
      </c>
      <c r="D20" s="1" t="s">
        <v>23</v>
      </c>
      <c r="E20" s="47">
        <v>46883.49</v>
      </c>
    </row>
    <row r="21" spans="1:5" x14ac:dyDescent="0.3">
      <c r="A21" s="46">
        <v>45152</v>
      </c>
      <c r="B21" s="1" t="s">
        <v>20</v>
      </c>
      <c r="C21" s="1" t="s">
        <v>26</v>
      </c>
      <c r="D21" s="1" t="s">
        <v>23</v>
      </c>
      <c r="E21" s="47">
        <v>48675.77</v>
      </c>
    </row>
    <row r="22" spans="1:5" x14ac:dyDescent="0.3">
      <c r="A22" s="46">
        <v>45144</v>
      </c>
      <c r="B22" s="1" t="s">
        <v>18</v>
      </c>
      <c r="C22" s="1" t="s">
        <v>2</v>
      </c>
      <c r="D22" s="1" t="s">
        <v>21</v>
      </c>
      <c r="E22" s="47">
        <v>19604.95</v>
      </c>
    </row>
    <row r="23" spans="1:5" x14ac:dyDescent="0.3">
      <c r="A23" s="46">
        <v>45158</v>
      </c>
      <c r="B23" s="1" t="s">
        <v>18</v>
      </c>
      <c r="C23" s="1" t="s">
        <v>26</v>
      </c>
      <c r="D23" s="1" t="s">
        <v>21</v>
      </c>
      <c r="E23" s="47">
        <v>48922.29</v>
      </c>
    </row>
    <row r="24" spans="1:5" x14ac:dyDescent="0.3">
      <c r="A24" s="46">
        <v>45169</v>
      </c>
      <c r="B24" s="1" t="s">
        <v>20</v>
      </c>
      <c r="C24" s="1" t="s">
        <v>2</v>
      </c>
      <c r="D24" s="1" t="s">
        <v>23</v>
      </c>
      <c r="E24" s="47">
        <v>42727.99</v>
      </c>
    </row>
    <row r="25" spans="1:5" x14ac:dyDescent="0.3">
      <c r="A25" s="46">
        <v>45140</v>
      </c>
      <c r="B25" s="1" t="s">
        <v>19</v>
      </c>
      <c r="C25" s="1" t="s">
        <v>25</v>
      </c>
      <c r="D25" s="1" t="s">
        <v>22</v>
      </c>
      <c r="E25" s="47">
        <v>21408.69</v>
      </c>
    </row>
    <row r="26" spans="1:5" x14ac:dyDescent="0.3">
      <c r="A26" s="46">
        <v>45141</v>
      </c>
      <c r="B26" s="1" t="s">
        <v>19</v>
      </c>
      <c r="C26" s="1" t="s">
        <v>25</v>
      </c>
      <c r="D26" s="1" t="s">
        <v>21</v>
      </c>
      <c r="E26" s="47">
        <v>24455.63</v>
      </c>
    </row>
    <row r="27" spans="1:5" x14ac:dyDescent="0.3">
      <c r="A27" s="46">
        <v>45146</v>
      </c>
      <c r="B27" s="1" t="s">
        <v>31</v>
      </c>
      <c r="C27" s="1" t="s">
        <v>2</v>
      </c>
      <c r="D27" s="1" t="s">
        <v>23</v>
      </c>
      <c r="E27" s="47">
        <v>28107.26</v>
      </c>
    </row>
    <row r="28" spans="1:5" x14ac:dyDescent="0.3">
      <c r="A28" s="46">
        <v>45164</v>
      </c>
      <c r="B28" s="1" t="s">
        <v>19</v>
      </c>
      <c r="C28" s="1" t="s">
        <v>25</v>
      </c>
      <c r="D28" s="1" t="s">
        <v>23</v>
      </c>
      <c r="E28" s="47">
        <v>45728.49</v>
      </c>
    </row>
    <row r="29" spans="1:5" x14ac:dyDescent="0.3">
      <c r="A29" s="46">
        <v>45146</v>
      </c>
      <c r="B29" s="1" t="s">
        <v>31</v>
      </c>
      <c r="C29" s="1" t="s">
        <v>26</v>
      </c>
      <c r="D29" s="1" t="s">
        <v>23</v>
      </c>
      <c r="E29" s="47">
        <v>34664.89</v>
      </c>
    </row>
    <row r="30" spans="1:5" x14ac:dyDescent="0.3">
      <c r="A30" s="46">
        <v>45166</v>
      </c>
      <c r="B30" s="1" t="s">
        <v>18</v>
      </c>
      <c r="C30" s="1" t="s">
        <v>26</v>
      </c>
      <c r="D30" s="1" t="s">
        <v>23</v>
      </c>
      <c r="E30" s="47">
        <v>19825.72</v>
      </c>
    </row>
    <row r="31" spans="1:5" x14ac:dyDescent="0.3">
      <c r="A31" s="46">
        <v>45140</v>
      </c>
      <c r="B31" s="1" t="s">
        <v>20</v>
      </c>
      <c r="C31" s="1" t="s">
        <v>26</v>
      </c>
      <c r="D31" s="1" t="s">
        <v>21</v>
      </c>
      <c r="E31" s="47">
        <v>38828.720000000001</v>
      </c>
    </row>
    <row r="32" spans="1:5" x14ac:dyDescent="0.3">
      <c r="A32" s="46">
        <v>45166</v>
      </c>
      <c r="B32" s="1" t="s">
        <v>19</v>
      </c>
      <c r="C32" s="1" t="s">
        <v>2</v>
      </c>
      <c r="D32" s="1" t="s">
        <v>21</v>
      </c>
      <c r="E32" s="47">
        <v>33850.26</v>
      </c>
    </row>
    <row r="33" spans="1:5" x14ac:dyDescent="0.3">
      <c r="A33" s="46">
        <v>45164</v>
      </c>
      <c r="B33" s="1" t="s">
        <v>20</v>
      </c>
      <c r="C33" s="1" t="s">
        <v>26</v>
      </c>
      <c r="D33" s="1" t="s">
        <v>23</v>
      </c>
      <c r="E33" s="47">
        <v>19003.09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E826-EBD0-4FAF-A47E-FF686C41A2DA}">
  <sheetPr>
    <tabColor rgb="FF00B0F0"/>
  </sheetPr>
  <dimension ref="A1:I34"/>
  <sheetViews>
    <sheetView workbookViewId="0">
      <selection activeCell="F4" sqref="F4"/>
    </sheetView>
  </sheetViews>
  <sheetFormatPr defaultRowHeight="14.4" x14ac:dyDescent="0.3"/>
  <cols>
    <col min="1" max="1" width="9.5546875" bestFit="1" customWidth="1"/>
    <col min="2" max="2" width="12.33203125" customWidth="1"/>
    <col min="3" max="3" width="12.109375" customWidth="1"/>
    <col min="4" max="4" width="22" customWidth="1"/>
    <col min="5" max="5" width="11.33203125" customWidth="1"/>
  </cols>
  <sheetData>
    <row r="1" spans="1:9" ht="15.6" x14ac:dyDescent="0.3">
      <c r="A1" s="18" t="s">
        <v>113</v>
      </c>
      <c r="B1" s="19" t="s">
        <v>64</v>
      </c>
      <c r="C1" s="19"/>
      <c r="D1" s="19"/>
      <c r="E1" s="19"/>
      <c r="F1" s="19"/>
      <c r="G1" s="19"/>
      <c r="H1" s="19"/>
      <c r="I1" s="19"/>
    </row>
    <row r="4" spans="1:9" x14ac:dyDescent="0.3">
      <c r="A4" s="48" t="s">
        <v>1</v>
      </c>
      <c r="B4" s="48" t="s">
        <v>14</v>
      </c>
      <c r="C4" s="48" t="s">
        <v>15</v>
      </c>
      <c r="D4" s="48" t="s">
        <v>16</v>
      </c>
      <c r="E4" s="48" t="s">
        <v>17</v>
      </c>
    </row>
    <row r="5" spans="1:9" x14ac:dyDescent="0.3">
      <c r="A5" s="46">
        <v>45162</v>
      </c>
      <c r="B5" s="1" t="s">
        <v>19</v>
      </c>
      <c r="C5" s="1" t="s">
        <v>26</v>
      </c>
      <c r="D5" s="1" t="s">
        <v>23</v>
      </c>
      <c r="E5" s="47">
        <v>23935.3</v>
      </c>
    </row>
    <row r="6" spans="1:9" x14ac:dyDescent="0.3">
      <c r="A6" s="46">
        <v>45161</v>
      </c>
      <c r="B6" s="1" t="s">
        <v>19</v>
      </c>
      <c r="C6" s="1" t="s">
        <v>25</v>
      </c>
      <c r="D6" s="1" t="s">
        <v>21</v>
      </c>
      <c r="E6" s="47">
        <v>46241.84</v>
      </c>
    </row>
    <row r="7" spans="1:9" x14ac:dyDescent="0.3">
      <c r="A7" s="46">
        <v>45145</v>
      </c>
      <c r="B7" s="1" t="s">
        <v>20</v>
      </c>
      <c r="C7" s="1" t="s">
        <v>2</v>
      </c>
      <c r="D7" s="1" t="s">
        <v>21</v>
      </c>
      <c r="E7" s="47">
        <v>20003.13</v>
      </c>
    </row>
    <row r="8" spans="1:9" x14ac:dyDescent="0.3">
      <c r="A8" s="46">
        <v>45149</v>
      </c>
      <c r="B8" s="1" t="s">
        <v>20</v>
      </c>
      <c r="C8" s="1" t="s">
        <v>2</v>
      </c>
      <c r="D8" s="1" t="s">
        <v>23</v>
      </c>
      <c r="E8" s="47">
        <v>24148.61</v>
      </c>
    </row>
    <row r="9" spans="1:9" x14ac:dyDescent="0.3">
      <c r="A9" s="46">
        <v>45164</v>
      </c>
      <c r="B9" s="1" t="s">
        <v>19</v>
      </c>
      <c r="C9" s="1" t="s">
        <v>26</v>
      </c>
      <c r="D9" s="1" t="s">
        <v>23</v>
      </c>
      <c r="E9" s="47">
        <v>43173.32</v>
      </c>
    </row>
    <row r="10" spans="1:9" x14ac:dyDescent="0.3">
      <c r="A10" s="46">
        <v>45160</v>
      </c>
      <c r="B10" s="1" t="s">
        <v>18</v>
      </c>
      <c r="C10" s="1" t="s">
        <v>26</v>
      </c>
      <c r="D10" s="1" t="s">
        <v>22</v>
      </c>
      <c r="E10" s="47">
        <v>23553.65</v>
      </c>
    </row>
    <row r="11" spans="1:9" x14ac:dyDescent="0.3">
      <c r="A11" s="46">
        <v>45164</v>
      </c>
      <c r="B11" s="1" t="s">
        <v>20</v>
      </c>
      <c r="C11" s="1" t="s">
        <v>2</v>
      </c>
      <c r="D11" s="1" t="s">
        <v>23</v>
      </c>
      <c r="E11" s="47">
        <v>26863.98</v>
      </c>
    </row>
    <row r="12" spans="1:9" x14ac:dyDescent="0.3">
      <c r="A12" s="46">
        <v>45153</v>
      </c>
      <c r="B12" s="1" t="s">
        <v>31</v>
      </c>
      <c r="C12" s="1" t="s">
        <v>26</v>
      </c>
      <c r="D12" s="1" t="s">
        <v>22</v>
      </c>
      <c r="E12" s="47">
        <v>35320.76</v>
      </c>
    </row>
    <row r="13" spans="1:9" x14ac:dyDescent="0.3">
      <c r="A13" s="46">
        <v>45144</v>
      </c>
      <c r="B13" s="1" t="s">
        <v>20</v>
      </c>
      <c r="C13" s="1" t="s">
        <v>25</v>
      </c>
      <c r="D13" s="1" t="s">
        <v>23</v>
      </c>
      <c r="E13" s="47">
        <v>15196.59</v>
      </c>
    </row>
    <row r="14" spans="1:9" x14ac:dyDescent="0.3">
      <c r="A14" s="46">
        <v>45149</v>
      </c>
      <c r="B14" s="1" t="s">
        <v>20</v>
      </c>
      <c r="C14" s="1" t="s">
        <v>2</v>
      </c>
      <c r="D14" s="1" t="s">
        <v>21</v>
      </c>
      <c r="E14" s="47">
        <v>48533.17</v>
      </c>
    </row>
    <row r="15" spans="1:9" x14ac:dyDescent="0.3">
      <c r="A15" s="46">
        <v>45157</v>
      </c>
      <c r="B15" s="1" t="s">
        <v>18</v>
      </c>
      <c r="C15" s="1" t="s">
        <v>25</v>
      </c>
      <c r="D15" s="1" t="s">
        <v>21</v>
      </c>
      <c r="E15" s="47">
        <v>30517.67</v>
      </c>
    </row>
    <row r="16" spans="1:9" x14ac:dyDescent="0.3">
      <c r="A16" s="46">
        <v>45148</v>
      </c>
      <c r="B16" s="1" t="s">
        <v>18</v>
      </c>
      <c r="C16" s="1" t="s">
        <v>2</v>
      </c>
      <c r="D16" s="1" t="s">
        <v>22</v>
      </c>
      <c r="E16" s="47">
        <v>22962.38</v>
      </c>
    </row>
    <row r="17" spans="1:5" x14ac:dyDescent="0.3">
      <c r="A17" s="46">
        <v>45143</v>
      </c>
      <c r="B17" s="1" t="s">
        <v>20</v>
      </c>
      <c r="C17" s="1" t="s">
        <v>25</v>
      </c>
      <c r="D17" s="1" t="s">
        <v>22</v>
      </c>
      <c r="E17" s="47">
        <v>26230.06</v>
      </c>
    </row>
    <row r="18" spans="1:5" x14ac:dyDescent="0.3">
      <c r="A18" s="46">
        <v>45149</v>
      </c>
      <c r="B18" s="1" t="s">
        <v>31</v>
      </c>
      <c r="C18" s="1" t="s">
        <v>25</v>
      </c>
      <c r="D18" s="1" t="s">
        <v>21</v>
      </c>
      <c r="E18" s="47">
        <v>34445.910000000003</v>
      </c>
    </row>
    <row r="19" spans="1:5" x14ac:dyDescent="0.3">
      <c r="A19" s="46">
        <v>45148</v>
      </c>
      <c r="B19" s="1" t="s">
        <v>31</v>
      </c>
      <c r="C19" s="1" t="s">
        <v>25</v>
      </c>
      <c r="D19" s="1" t="s">
        <v>22</v>
      </c>
      <c r="E19" s="47">
        <v>41175.589999999997</v>
      </c>
    </row>
    <row r="20" spans="1:5" x14ac:dyDescent="0.3">
      <c r="A20" s="46">
        <v>45156</v>
      </c>
      <c r="B20" s="1" t="s">
        <v>20</v>
      </c>
      <c r="C20" s="1" t="s">
        <v>2</v>
      </c>
      <c r="D20" s="1" t="s">
        <v>22</v>
      </c>
      <c r="E20" s="47">
        <v>28456.15</v>
      </c>
    </row>
    <row r="21" spans="1:5" x14ac:dyDescent="0.3">
      <c r="A21" s="46">
        <v>45168</v>
      </c>
      <c r="B21" s="1" t="s">
        <v>19</v>
      </c>
      <c r="C21" s="1" t="s">
        <v>26</v>
      </c>
      <c r="D21" s="1" t="s">
        <v>23</v>
      </c>
      <c r="E21" s="47">
        <v>46883.49</v>
      </c>
    </row>
    <row r="22" spans="1:5" x14ac:dyDescent="0.3">
      <c r="A22" s="46">
        <v>45152</v>
      </c>
      <c r="B22" s="1" t="s">
        <v>20</v>
      </c>
      <c r="C22" s="1" t="s">
        <v>26</v>
      </c>
      <c r="D22" s="1" t="s">
        <v>23</v>
      </c>
      <c r="E22" s="47">
        <v>48675.77</v>
      </c>
    </row>
    <row r="23" spans="1:5" x14ac:dyDescent="0.3">
      <c r="A23" s="46">
        <v>45144</v>
      </c>
      <c r="B23" s="1" t="s">
        <v>18</v>
      </c>
      <c r="C23" s="1" t="s">
        <v>2</v>
      </c>
      <c r="D23" s="1" t="s">
        <v>21</v>
      </c>
      <c r="E23" s="47">
        <v>19604.95</v>
      </c>
    </row>
    <row r="24" spans="1:5" x14ac:dyDescent="0.3">
      <c r="A24" s="46">
        <v>45158</v>
      </c>
      <c r="B24" s="1" t="s">
        <v>18</v>
      </c>
      <c r="C24" s="1" t="s">
        <v>26</v>
      </c>
      <c r="D24" s="1" t="s">
        <v>21</v>
      </c>
      <c r="E24" s="47">
        <v>48922.29</v>
      </c>
    </row>
    <row r="25" spans="1:5" x14ac:dyDescent="0.3">
      <c r="A25" s="46">
        <v>45169</v>
      </c>
      <c r="B25" s="1" t="s">
        <v>20</v>
      </c>
      <c r="C25" s="1" t="s">
        <v>2</v>
      </c>
      <c r="D25" s="1" t="s">
        <v>23</v>
      </c>
      <c r="E25" s="47">
        <v>42727.99</v>
      </c>
    </row>
    <row r="26" spans="1:5" x14ac:dyDescent="0.3">
      <c r="A26" s="46">
        <v>45140</v>
      </c>
      <c r="B26" s="1" t="s">
        <v>19</v>
      </c>
      <c r="C26" s="1" t="s">
        <v>25</v>
      </c>
      <c r="D26" s="1" t="s">
        <v>22</v>
      </c>
      <c r="E26" s="47">
        <v>21408.69</v>
      </c>
    </row>
    <row r="27" spans="1:5" x14ac:dyDescent="0.3">
      <c r="A27" s="46">
        <v>45141</v>
      </c>
      <c r="B27" s="1" t="s">
        <v>19</v>
      </c>
      <c r="C27" s="1" t="s">
        <v>25</v>
      </c>
      <c r="D27" s="1" t="s">
        <v>21</v>
      </c>
      <c r="E27" s="47">
        <v>24455.63</v>
      </c>
    </row>
    <row r="28" spans="1:5" x14ac:dyDescent="0.3">
      <c r="A28" s="46">
        <v>45146</v>
      </c>
      <c r="B28" s="1" t="s">
        <v>31</v>
      </c>
      <c r="C28" s="1" t="s">
        <v>2</v>
      </c>
      <c r="D28" s="1" t="s">
        <v>23</v>
      </c>
      <c r="E28" s="47">
        <v>28107.26</v>
      </c>
    </row>
    <row r="29" spans="1:5" x14ac:dyDescent="0.3">
      <c r="A29" s="46">
        <v>45164</v>
      </c>
      <c r="B29" s="1" t="s">
        <v>19</v>
      </c>
      <c r="C29" s="1" t="s">
        <v>25</v>
      </c>
      <c r="D29" s="1" t="s">
        <v>23</v>
      </c>
      <c r="E29" s="47">
        <v>45728.49</v>
      </c>
    </row>
    <row r="30" spans="1:5" x14ac:dyDescent="0.3">
      <c r="A30" s="46">
        <v>45146</v>
      </c>
      <c r="B30" s="1" t="s">
        <v>31</v>
      </c>
      <c r="C30" s="1" t="s">
        <v>26</v>
      </c>
      <c r="D30" s="1" t="s">
        <v>23</v>
      </c>
      <c r="E30" s="47">
        <v>34664.89</v>
      </c>
    </row>
    <row r="31" spans="1:5" x14ac:dyDescent="0.3">
      <c r="A31" s="46">
        <v>45166</v>
      </c>
      <c r="B31" s="1" t="s">
        <v>18</v>
      </c>
      <c r="C31" s="1" t="s">
        <v>26</v>
      </c>
      <c r="D31" s="1" t="s">
        <v>23</v>
      </c>
      <c r="E31" s="47">
        <v>19825.72</v>
      </c>
    </row>
    <row r="32" spans="1:5" x14ac:dyDescent="0.3">
      <c r="A32" s="46">
        <v>45140</v>
      </c>
      <c r="B32" s="1" t="s">
        <v>20</v>
      </c>
      <c r="C32" s="1" t="s">
        <v>26</v>
      </c>
      <c r="D32" s="1" t="s">
        <v>21</v>
      </c>
      <c r="E32" s="47">
        <v>38828.720000000001</v>
      </c>
    </row>
    <row r="33" spans="1:5" x14ac:dyDescent="0.3">
      <c r="A33" s="46">
        <v>45166</v>
      </c>
      <c r="B33" s="1" t="s">
        <v>19</v>
      </c>
      <c r="C33" s="1" t="s">
        <v>2</v>
      </c>
      <c r="D33" s="1" t="s">
        <v>21</v>
      </c>
      <c r="E33" s="47">
        <v>33850.26</v>
      </c>
    </row>
    <row r="34" spans="1:5" x14ac:dyDescent="0.3">
      <c r="A34" s="46">
        <v>45164</v>
      </c>
      <c r="B34" s="1" t="s">
        <v>20</v>
      </c>
      <c r="C34" s="1" t="s">
        <v>26</v>
      </c>
      <c r="D34" s="1" t="s">
        <v>23</v>
      </c>
      <c r="E34" s="47">
        <v>19003.09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330EE-EA24-48A5-81E5-D23DDA8000DB}">
  <sheetPr>
    <tabColor rgb="FFFFFF00"/>
  </sheetPr>
  <dimension ref="A1:M34"/>
  <sheetViews>
    <sheetView workbookViewId="0">
      <selection activeCell="F4" sqref="F4"/>
    </sheetView>
  </sheetViews>
  <sheetFormatPr defaultRowHeight="14.4" x14ac:dyDescent="0.3"/>
  <cols>
    <col min="1" max="1" width="9.5546875" bestFit="1" customWidth="1"/>
    <col min="2" max="2" width="12.33203125" customWidth="1"/>
    <col min="3" max="3" width="12.109375" customWidth="1"/>
    <col min="4" max="4" width="15.6640625" bestFit="1" customWidth="1"/>
    <col min="5" max="5" width="11.33203125" customWidth="1"/>
    <col min="8" max="8" width="15.5546875" bestFit="1" customWidth="1"/>
    <col min="9" max="12" width="11.109375" bestFit="1" customWidth="1"/>
    <col min="13" max="13" width="11.33203125" bestFit="1" customWidth="1"/>
  </cols>
  <sheetData>
    <row r="1" spans="1:13" ht="15.6" x14ac:dyDescent="0.3">
      <c r="A1" s="18" t="s">
        <v>113</v>
      </c>
      <c r="B1" s="19" t="s">
        <v>64</v>
      </c>
      <c r="C1" s="19"/>
      <c r="D1" s="19"/>
      <c r="E1" s="19"/>
      <c r="F1" s="19"/>
      <c r="G1" s="19"/>
      <c r="H1" s="19"/>
      <c r="I1" s="19"/>
    </row>
    <row r="2" spans="1:13" ht="15.6" x14ac:dyDescent="0.3">
      <c r="A2" s="33"/>
      <c r="B2" s="33"/>
      <c r="C2" s="33"/>
      <c r="D2" s="33"/>
      <c r="E2" s="33"/>
      <c r="F2" s="33"/>
      <c r="G2" s="33"/>
      <c r="H2" s="33"/>
      <c r="I2" s="33"/>
    </row>
    <row r="4" spans="1:13" x14ac:dyDescent="0.3">
      <c r="A4" s="48" t="s">
        <v>1</v>
      </c>
      <c r="B4" s="48" t="s">
        <v>14</v>
      </c>
      <c r="C4" s="48" t="s">
        <v>15</v>
      </c>
      <c r="D4" s="48" t="s">
        <v>16</v>
      </c>
      <c r="E4" s="48" t="s">
        <v>17</v>
      </c>
    </row>
    <row r="5" spans="1:13" x14ac:dyDescent="0.3">
      <c r="A5" s="46">
        <v>45162</v>
      </c>
      <c r="B5" s="1" t="s">
        <v>19</v>
      </c>
      <c r="C5" s="1" t="s">
        <v>26</v>
      </c>
      <c r="D5" s="1" t="s">
        <v>23</v>
      </c>
      <c r="E5" s="47">
        <v>23935.3</v>
      </c>
      <c r="H5" s="49" t="s">
        <v>51</v>
      </c>
      <c r="I5" s="49" t="s">
        <v>14</v>
      </c>
    </row>
    <row r="6" spans="1:13" x14ac:dyDescent="0.3">
      <c r="A6" s="46">
        <v>45161</v>
      </c>
      <c r="B6" s="1" t="s">
        <v>19</v>
      </c>
      <c r="C6" s="1" t="s">
        <v>25</v>
      </c>
      <c r="D6" s="1" t="s">
        <v>21</v>
      </c>
      <c r="E6" s="47">
        <v>46241.84</v>
      </c>
      <c r="H6" s="49" t="s">
        <v>15</v>
      </c>
      <c r="I6" t="s">
        <v>19</v>
      </c>
      <c r="J6" t="s">
        <v>31</v>
      </c>
      <c r="K6" t="s">
        <v>18</v>
      </c>
      <c r="L6" t="s">
        <v>20</v>
      </c>
      <c r="M6" t="s">
        <v>49</v>
      </c>
    </row>
    <row r="7" spans="1:13" x14ac:dyDescent="0.3">
      <c r="A7" s="46">
        <v>45145</v>
      </c>
      <c r="B7" s="1" t="s">
        <v>20</v>
      </c>
      <c r="C7" s="1" t="s">
        <v>2</v>
      </c>
      <c r="D7" s="1" t="s">
        <v>21</v>
      </c>
      <c r="E7" s="47">
        <v>20003.13</v>
      </c>
      <c r="H7" t="s">
        <v>25</v>
      </c>
      <c r="I7" s="45">
        <v>137834.65</v>
      </c>
      <c r="J7" s="45">
        <v>75621.5</v>
      </c>
      <c r="K7" s="45">
        <v>30517.67</v>
      </c>
      <c r="L7" s="45">
        <v>41426.65</v>
      </c>
      <c r="M7" s="45">
        <v>285400.47000000003</v>
      </c>
    </row>
    <row r="8" spans="1:13" x14ac:dyDescent="0.3">
      <c r="A8" s="46">
        <v>45149</v>
      </c>
      <c r="B8" s="1" t="s">
        <v>20</v>
      </c>
      <c r="C8" s="1" t="s">
        <v>2</v>
      </c>
      <c r="D8" s="1" t="s">
        <v>23</v>
      </c>
      <c r="E8" s="47">
        <v>24148.61</v>
      </c>
      <c r="H8" t="s">
        <v>26</v>
      </c>
      <c r="I8" s="45">
        <v>113992.10999999999</v>
      </c>
      <c r="J8" s="45">
        <v>69985.649999999994</v>
      </c>
      <c r="K8" s="45">
        <v>92301.66</v>
      </c>
      <c r="L8" s="45">
        <v>106507.57999999999</v>
      </c>
      <c r="M8" s="45">
        <v>382787</v>
      </c>
    </row>
    <row r="9" spans="1:13" x14ac:dyDescent="0.3">
      <c r="A9" s="46">
        <v>45164</v>
      </c>
      <c r="B9" s="1" t="s">
        <v>19</v>
      </c>
      <c r="C9" s="1" t="s">
        <v>26</v>
      </c>
      <c r="D9" s="1" t="s">
        <v>23</v>
      </c>
      <c r="E9" s="47">
        <v>43173.32</v>
      </c>
      <c r="H9" t="s">
        <v>2</v>
      </c>
      <c r="I9" s="45">
        <v>33850.26</v>
      </c>
      <c r="J9" s="45">
        <v>28107.26</v>
      </c>
      <c r="K9" s="45">
        <v>42567.33</v>
      </c>
      <c r="L9" s="45">
        <v>190733.03</v>
      </c>
      <c r="M9" s="45">
        <v>295257.88</v>
      </c>
    </row>
    <row r="10" spans="1:13" x14ac:dyDescent="0.3">
      <c r="A10" s="46">
        <v>45160</v>
      </c>
      <c r="B10" s="1" t="s">
        <v>18</v>
      </c>
      <c r="C10" s="1" t="s">
        <v>26</v>
      </c>
      <c r="D10" s="1" t="s">
        <v>22</v>
      </c>
      <c r="E10" s="47">
        <v>23553.65</v>
      </c>
      <c r="H10" t="s">
        <v>49</v>
      </c>
      <c r="I10" s="45">
        <v>285677.01999999996</v>
      </c>
      <c r="J10" s="45">
        <v>173714.41</v>
      </c>
      <c r="K10" s="45">
        <v>165386.66</v>
      </c>
      <c r="L10" s="45">
        <v>338667.26</v>
      </c>
      <c r="M10" s="45">
        <v>963445.35</v>
      </c>
    </row>
    <row r="11" spans="1:13" x14ac:dyDescent="0.3">
      <c r="A11" s="46">
        <v>45164</v>
      </c>
      <c r="B11" s="1" t="s">
        <v>20</v>
      </c>
      <c r="C11" s="1" t="s">
        <v>2</v>
      </c>
      <c r="D11" s="1" t="s">
        <v>23</v>
      </c>
      <c r="E11" s="47">
        <v>26863.98</v>
      </c>
    </row>
    <row r="12" spans="1:13" x14ac:dyDescent="0.3">
      <c r="A12" s="46">
        <v>45153</v>
      </c>
      <c r="B12" s="1" t="s">
        <v>31</v>
      </c>
      <c r="C12" s="1" t="s">
        <v>26</v>
      </c>
      <c r="D12" s="1" t="s">
        <v>22</v>
      </c>
      <c r="E12" s="47">
        <v>35320.76</v>
      </c>
    </row>
    <row r="13" spans="1:13" x14ac:dyDescent="0.3">
      <c r="A13" s="46">
        <v>45144</v>
      </c>
      <c r="B13" s="1" t="s">
        <v>20</v>
      </c>
      <c r="C13" s="1" t="s">
        <v>25</v>
      </c>
      <c r="D13" s="1" t="s">
        <v>23</v>
      </c>
      <c r="E13" s="47">
        <v>15196.59</v>
      </c>
    </row>
    <row r="14" spans="1:13" x14ac:dyDescent="0.3">
      <c r="A14" s="46">
        <v>45149</v>
      </c>
      <c r="B14" s="1" t="s">
        <v>20</v>
      </c>
      <c r="C14" s="1" t="s">
        <v>2</v>
      </c>
      <c r="D14" s="1" t="s">
        <v>21</v>
      </c>
      <c r="E14" s="47">
        <v>48533.17</v>
      </c>
    </row>
    <row r="15" spans="1:13" x14ac:dyDescent="0.3">
      <c r="A15" s="46">
        <v>45157</v>
      </c>
      <c r="B15" s="1" t="s">
        <v>18</v>
      </c>
      <c r="C15" s="1" t="s">
        <v>25</v>
      </c>
      <c r="D15" s="1" t="s">
        <v>21</v>
      </c>
      <c r="E15" s="47">
        <v>30517.67</v>
      </c>
    </row>
    <row r="16" spans="1:13" x14ac:dyDescent="0.3">
      <c r="A16" s="46">
        <v>45148</v>
      </c>
      <c r="B16" s="1" t="s">
        <v>18</v>
      </c>
      <c r="C16" s="1" t="s">
        <v>2</v>
      </c>
      <c r="D16" s="1" t="s">
        <v>22</v>
      </c>
      <c r="E16" s="47">
        <v>22962.38</v>
      </c>
    </row>
    <row r="17" spans="1:5" x14ac:dyDescent="0.3">
      <c r="A17" s="46">
        <v>45143</v>
      </c>
      <c r="B17" s="1" t="s">
        <v>20</v>
      </c>
      <c r="C17" s="1" t="s">
        <v>25</v>
      </c>
      <c r="D17" s="1" t="s">
        <v>22</v>
      </c>
      <c r="E17" s="47">
        <v>26230.06</v>
      </c>
    </row>
    <row r="18" spans="1:5" x14ac:dyDescent="0.3">
      <c r="A18" s="46">
        <v>45149</v>
      </c>
      <c r="B18" s="1" t="s">
        <v>31</v>
      </c>
      <c r="C18" s="1" t="s">
        <v>25</v>
      </c>
      <c r="D18" s="1" t="s">
        <v>21</v>
      </c>
      <c r="E18" s="47">
        <v>34445.910000000003</v>
      </c>
    </row>
    <row r="19" spans="1:5" x14ac:dyDescent="0.3">
      <c r="A19" s="46">
        <v>45148</v>
      </c>
      <c r="B19" s="1" t="s">
        <v>31</v>
      </c>
      <c r="C19" s="1" t="s">
        <v>25</v>
      </c>
      <c r="D19" s="1" t="s">
        <v>22</v>
      </c>
      <c r="E19" s="47">
        <v>41175.589999999997</v>
      </c>
    </row>
    <row r="20" spans="1:5" x14ac:dyDescent="0.3">
      <c r="A20" s="46">
        <v>45156</v>
      </c>
      <c r="B20" s="1" t="s">
        <v>20</v>
      </c>
      <c r="C20" s="1" t="s">
        <v>2</v>
      </c>
      <c r="D20" s="1" t="s">
        <v>22</v>
      </c>
      <c r="E20" s="47">
        <v>28456.15</v>
      </c>
    </row>
    <row r="21" spans="1:5" x14ac:dyDescent="0.3">
      <c r="A21" s="46">
        <v>45168</v>
      </c>
      <c r="B21" s="1" t="s">
        <v>19</v>
      </c>
      <c r="C21" s="1" t="s">
        <v>26</v>
      </c>
      <c r="D21" s="1" t="s">
        <v>23</v>
      </c>
      <c r="E21" s="47">
        <v>46883.49</v>
      </c>
    </row>
    <row r="22" spans="1:5" x14ac:dyDescent="0.3">
      <c r="A22" s="46">
        <v>45152</v>
      </c>
      <c r="B22" s="1" t="s">
        <v>20</v>
      </c>
      <c r="C22" s="1" t="s">
        <v>26</v>
      </c>
      <c r="D22" s="1" t="s">
        <v>23</v>
      </c>
      <c r="E22" s="47">
        <v>48675.77</v>
      </c>
    </row>
    <row r="23" spans="1:5" x14ac:dyDescent="0.3">
      <c r="A23" s="46">
        <v>45144</v>
      </c>
      <c r="B23" s="1" t="s">
        <v>18</v>
      </c>
      <c r="C23" s="1" t="s">
        <v>2</v>
      </c>
      <c r="D23" s="1" t="s">
        <v>21</v>
      </c>
      <c r="E23" s="47">
        <v>19604.95</v>
      </c>
    </row>
    <row r="24" spans="1:5" x14ac:dyDescent="0.3">
      <c r="A24" s="46">
        <v>45158</v>
      </c>
      <c r="B24" s="1" t="s">
        <v>18</v>
      </c>
      <c r="C24" s="1" t="s">
        <v>26</v>
      </c>
      <c r="D24" s="1" t="s">
        <v>21</v>
      </c>
      <c r="E24" s="47">
        <v>48922.29</v>
      </c>
    </row>
    <row r="25" spans="1:5" x14ac:dyDescent="0.3">
      <c r="A25" s="46">
        <v>45169</v>
      </c>
      <c r="B25" s="1" t="s">
        <v>20</v>
      </c>
      <c r="C25" s="1" t="s">
        <v>2</v>
      </c>
      <c r="D25" s="1" t="s">
        <v>23</v>
      </c>
      <c r="E25" s="47">
        <v>42727.99</v>
      </c>
    </row>
    <row r="26" spans="1:5" x14ac:dyDescent="0.3">
      <c r="A26" s="46">
        <v>45140</v>
      </c>
      <c r="B26" s="1" t="s">
        <v>19</v>
      </c>
      <c r="C26" s="1" t="s">
        <v>25</v>
      </c>
      <c r="D26" s="1" t="s">
        <v>22</v>
      </c>
      <c r="E26" s="47">
        <v>21408.69</v>
      </c>
    </row>
    <row r="27" spans="1:5" x14ac:dyDescent="0.3">
      <c r="A27" s="46">
        <v>45141</v>
      </c>
      <c r="B27" s="1" t="s">
        <v>19</v>
      </c>
      <c r="C27" s="1" t="s">
        <v>25</v>
      </c>
      <c r="D27" s="1" t="s">
        <v>21</v>
      </c>
      <c r="E27" s="47">
        <v>24455.63</v>
      </c>
    </row>
    <row r="28" spans="1:5" x14ac:dyDescent="0.3">
      <c r="A28" s="46">
        <v>45146</v>
      </c>
      <c r="B28" s="1" t="s">
        <v>31</v>
      </c>
      <c r="C28" s="1" t="s">
        <v>2</v>
      </c>
      <c r="D28" s="1" t="s">
        <v>23</v>
      </c>
      <c r="E28" s="47">
        <v>28107.26</v>
      </c>
    </row>
    <row r="29" spans="1:5" x14ac:dyDescent="0.3">
      <c r="A29" s="46">
        <v>45164</v>
      </c>
      <c r="B29" s="1" t="s">
        <v>19</v>
      </c>
      <c r="C29" s="1" t="s">
        <v>25</v>
      </c>
      <c r="D29" s="1" t="s">
        <v>23</v>
      </c>
      <c r="E29" s="47">
        <v>45728.49</v>
      </c>
    </row>
    <row r="30" spans="1:5" x14ac:dyDescent="0.3">
      <c r="A30" s="46">
        <v>45146</v>
      </c>
      <c r="B30" s="1" t="s">
        <v>31</v>
      </c>
      <c r="C30" s="1" t="s">
        <v>26</v>
      </c>
      <c r="D30" s="1" t="s">
        <v>23</v>
      </c>
      <c r="E30" s="47">
        <v>34664.89</v>
      </c>
    </row>
    <row r="31" spans="1:5" x14ac:dyDescent="0.3">
      <c r="A31" s="46">
        <v>45166</v>
      </c>
      <c r="B31" s="1" t="s">
        <v>18</v>
      </c>
      <c r="C31" s="1" t="s">
        <v>26</v>
      </c>
      <c r="D31" s="1" t="s">
        <v>23</v>
      </c>
      <c r="E31" s="47">
        <v>19825.72</v>
      </c>
    </row>
    <row r="32" spans="1:5" x14ac:dyDescent="0.3">
      <c r="A32" s="46">
        <v>45140</v>
      </c>
      <c r="B32" s="1" t="s">
        <v>20</v>
      </c>
      <c r="C32" s="1" t="s">
        <v>26</v>
      </c>
      <c r="D32" s="1" t="s">
        <v>21</v>
      </c>
      <c r="E32" s="47">
        <v>38828.720000000001</v>
      </c>
    </row>
    <row r="33" spans="1:5" x14ac:dyDescent="0.3">
      <c r="A33" s="46">
        <v>45166</v>
      </c>
      <c r="B33" s="1" t="s">
        <v>19</v>
      </c>
      <c r="C33" s="1" t="s">
        <v>2</v>
      </c>
      <c r="D33" s="1" t="s">
        <v>21</v>
      </c>
      <c r="E33" s="47">
        <v>33850.26</v>
      </c>
    </row>
    <row r="34" spans="1:5" x14ac:dyDescent="0.3">
      <c r="A34" s="46">
        <v>45164</v>
      </c>
      <c r="B34" s="1" t="s">
        <v>20</v>
      </c>
      <c r="C34" s="1" t="s">
        <v>26</v>
      </c>
      <c r="D34" s="1" t="s">
        <v>23</v>
      </c>
      <c r="E34" s="47">
        <v>19003.09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3990-1ACE-4A7D-B3C3-A5112CD62079}">
  <sheetPr>
    <tabColor rgb="FF00B0F0"/>
  </sheetPr>
  <dimension ref="A1:M34"/>
  <sheetViews>
    <sheetView workbookViewId="0">
      <selection activeCell="A2" sqref="A2"/>
    </sheetView>
  </sheetViews>
  <sheetFormatPr defaultRowHeight="14.4" x14ac:dyDescent="0.3"/>
  <cols>
    <col min="1" max="1" width="9.5546875" bestFit="1" customWidth="1"/>
    <col min="2" max="2" width="12.33203125" customWidth="1"/>
    <col min="3" max="3" width="12.109375" customWidth="1"/>
    <col min="4" max="4" width="19.44140625" customWidth="1"/>
    <col min="5" max="5" width="11.33203125" customWidth="1"/>
    <col min="8" max="8" width="15.6640625" bestFit="1" customWidth="1"/>
    <col min="9" max="12" width="10.109375" bestFit="1" customWidth="1"/>
    <col min="13" max="13" width="10.6640625" bestFit="1" customWidth="1"/>
  </cols>
  <sheetData>
    <row r="1" spans="1:13" ht="21.6" customHeight="1" x14ac:dyDescent="0.3">
      <c r="A1" s="18" t="s">
        <v>114</v>
      </c>
      <c r="B1" s="19" t="s">
        <v>63</v>
      </c>
      <c r="C1" s="19"/>
      <c r="D1" s="19"/>
      <c r="E1" s="19"/>
      <c r="F1" s="19"/>
      <c r="G1" s="19"/>
      <c r="H1" s="19"/>
      <c r="I1" s="19"/>
      <c r="J1" s="19"/>
      <c r="K1" s="19"/>
      <c r="L1" s="19"/>
      <c r="M1" s="17"/>
    </row>
    <row r="4" spans="1:13" x14ac:dyDescent="0.3">
      <c r="A4" s="69" t="s">
        <v>1</v>
      </c>
      <c r="B4" s="69" t="s">
        <v>14</v>
      </c>
      <c r="C4" s="69" t="s">
        <v>15</v>
      </c>
      <c r="D4" s="69" t="s">
        <v>16</v>
      </c>
      <c r="E4" s="69" t="s">
        <v>17</v>
      </c>
    </row>
    <row r="5" spans="1:13" x14ac:dyDescent="0.3">
      <c r="A5" s="46">
        <v>45162</v>
      </c>
      <c r="B5" s="1" t="s">
        <v>19</v>
      </c>
      <c r="C5" s="1" t="s">
        <v>26</v>
      </c>
      <c r="D5" s="1" t="s">
        <v>23</v>
      </c>
      <c r="E5" s="47">
        <v>23935.3</v>
      </c>
    </row>
    <row r="6" spans="1:13" x14ac:dyDescent="0.3">
      <c r="A6" s="46">
        <v>45161</v>
      </c>
      <c r="B6" s="1" t="s">
        <v>19</v>
      </c>
      <c r="C6" s="1" t="s">
        <v>25</v>
      </c>
      <c r="D6" s="1" t="s">
        <v>21</v>
      </c>
      <c r="E6" s="47">
        <v>46241.84</v>
      </c>
    </row>
    <row r="7" spans="1:13" x14ac:dyDescent="0.3">
      <c r="A7" s="46">
        <v>45145</v>
      </c>
      <c r="B7" s="1" t="s">
        <v>20</v>
      </c>
      <c r="C7" s="1" t="s">
        <v>2</v>
      </c>
      <c r="D7" s="1" t="s">
        <v>21</v>
      </c>
      <c r="E7" s="47">
        <v>20003.13</v>
      </c>
    </row>
    <row r="8" spans="1:13" x14ac:dyDescent="0.3">
      <c r="A8" s="46">
        <v>45149</v>
      </c>
      <c r="B8" s="1" t="s">
        <v>20</v>
      </c>
      <c r="C8" s="1" t="s">
        <v>2</v>
      </c>
      <c r="D8" s="1" t="s">
        <v>23</v>
      </c>
      <c r="E8" s="47">
        <v>24148.61</v>
      </c>
    </row>
    <row r="9" spans="1:13" x14ac:dyDescent="0.3">
      <c r="A9" s="46">
        <v>45164</v>
      </c>
      <c r="B9" s="1" t="s">
        <v>19</v>
      </c>
      <c r="C9" s="1" t="s">
        <v>26</v>
      </c>
      <c r="D9" s="1" t="s">
        <v>23</v>
      </c>
      <c r="E9" s="47">
        <v>43173.32</v>
      </c>
    </row>
    <row r="10" spans="1:13" x14ac:dyDescent="0.3">
      <c r="A10" s="46">
        <v>45160</v>
      </c>
      <c r="B10" s="1" t="s">
        <v>18</v>
      </c>
      <c r="C10" s="1" t="s">
        <v>26</v>
      </c>
      <c r="D10" s="1" t="s">
        <v>22</v>
      </c>
      <c r="E10" s="47">
        <v>23553.65</v>
      </c>
    </row>
    <row r="11" spans="1:13" x14ac:dyDescent="0.3">
      <c r="A11" s="46">
        <v>45164</v>
      </c>
      <c r="B11" s="1" t="s">
        <v>20</v>
      </c>
      <c r="C11" s="1" t="s">
        <v>2</v>
      </c>
      <c r="D11" s="1" t="s">
        <v>23</v>
      </c>
      <c r="E11" s="47">
        <v>26863.98</v>
      </c>
    </row>
    <row r="12" spans="1:13" x14ac:dyDescent="0.3">
      <c r="A12" s="46">
        <v>45153</v>
      </c>
      <c r="B12" s="1" t="s">
        <v>31</v>
      </c>
      <c r="C12" s="1" t="s">
        <v>26</v>
      </c>
      <c r="D12" s="1" t="s">
        <v>22</v>
      </c>
      <c r="E12" s="47">
        <v>35320.76</v>
      </c>
    </row>
    <row r="13" spans="1:13" x14ac:dyDescent="0.3">
      <c r="A13" s="46">
        <v>45144</v>
      </c>
      <c r="B13" s="1" t="s">
        <v>20</v>
      </c>
      <c r="C13" s="1" t="s">
        <v>25</v>
      </c>
      <c r="D13" s="1" t="s">
        <v>23</v>
      </c>
      <c r="E13" s="47">
        <v>15196.59</v>
      </c>
    </row>
    <row r="14" spans="1:13" x14ac:dyDescent="0.3">
      <c r="A14" s="46">
        <v>45149</v>
      </c>
      <c r="B14" s="1" t="s">
        <v>20</v>
      </c>
      <c r="C14" s="1" t="s">
        <v>2</v>
      </c>
      <c r="D14" s="1" t="s">
        <v>21</v>
      </c>
      <c r="E14" s="47">
        <v>48533.17</v>
      </c>
    </row>
    <row r="15" spans="1:13" x14ac:dyDescent="0.3">
      <c r="A15" s="46">
        <v>45157</v>
      </c>
      <c r="B15" s="1" t="s">
        <v>18</v>
      </c>
      <c r="C15" s="1" t="s">
        <v>25</v>
      </c>
      <c r="D15" s="1" t="s">
        <v>21</v>
      </c>
      <c r="E15" s="47">
        <v>30517.67</v>
      </c>
    </row>
    <row r="16" spans="1:13" x14ac:dyDescent="0.3">
      <c r="A16" s="46">
        <v>45148</v>
      </c>
      <c r="B16" s="1" t="s">
        <v>18</v>
      </c>
      <c r="C16" s="1" t="s">
        <v>2</v>
      </c>
      <c r="D16" s="1" t="s">
        <v>22</v>
      </c>
      <c r="E16" s="47">
        <v>22962.38</v>
      </c>
    </row>
    <row r="17" spans="1:5" x14ac:dyDescent="0.3">
      <c r="A17" s="46">
        <v>45143</v>
      </c>
      <c r="B17" s="1" t="s">
        <v>20</v>
      </c>
      <c r="C17" s="1" t="s">
        <v>25</v>
      </c>
      <c r="D17" s="1" t="s">
        <v>22</v>
      </c>
      <c r="E17" s="47">
        <v>26230.06</v>
      </c>
    </row>
    <row r="18" spans="1:5" x14ac:dyDescent="0.3">
      <c r="A18" s="46">
        <v>45149</v>
      </c>
      <c r="B18" s="1" t="s">
        <v>31</v>
      </c>
      <c r="C18" s="1" t="s">
        <v>25</v>
      </c>
      <c r="D18" s="1" t="s">
        <v>21</v>
      </c>
      <c r="E18" s="47">
        <v>34445.910000000003</v>
      </c>
    </row>
    <row r="19" spans="1:5" x14ac:dyDescent="0.3">
      <c r="A19" s="46">
        <v>45148</v>
      </c>
      <c r="B19" s="1" t="s">
        <v>31</v>
      </c>
      <c r="C19" s="1" t="s">
        <v>25</v>
      </c>
      <c r="D19" s="1" t="s">
        <v>22</v>
      </c>
      <c r="E19" s="47">
        <v>41175.589999999997</v>
      </c>
    </row>
    <row r="20" spans="1:5" x14ac:dyDescent="0.3">
      <c r="A20" s="46">
        <v>45156</v>
      </c>
      <c r="B20" s="1" t="s">
        <v>20</v>
      </c>
      <c r="C20" s="1" t="s">
        <v>2</v>
      </c>
      <c r="D20" s="1" t="s">
        <v>22</v>
      </c>
      <c r="E20" s="47">
        <v>28456.15</v>
      </c>
    </row>
    <row r="21" spans="1:5" x14ac:dyDescent="0.3">
      <c r="A21" s="46">
        <v>45168</v>
      </c>
      <c r="B21" s="1" t="s">
        <v>19</v>
      </c>
      <c r="C21" s="1" t="s">
        <v>26</v>
      </c>
      <c r="D21" s="1" t="s">
        <v>23</v>
      </c>
      <c r="E21" s="47">
        <v>46883.49</v>
      </c>
    </row>
    <row r="22" spans="1:5" x14ac:dyDescent="0.3">
      <c r="A22" s="46">
        <v>45152</v>
      </c>
      <c r="B22" s="1" t="s">
        <v>20</v>
      </c>
      <c r="C22" s="1" t="s">
        <v>26</v>
      </c>
      <c r="D22" s="1" t="s">
        <v>23</v>
      </c>
      <c r="E22" s="47">
        <v>48675.77</v>
      </c>
    </row>
    <row r="23" spans="1:5" x14ac:dyDescent="0.3">
      <c r="A23" s="46">
        <v>45144</v>
      </c>
      <c r="B23" s="1" t="s">
        <v>18</v>
      </c>
      <c r="C23" s="1" t="s">
        <v>2</v>
      </c>
      <c r="D23" s="1" t="s">
        <v>21</v>
      </c>
      <c r="E23" s="47">
        <v>19604.95</v>
      </c>
    </row>
    <row r="24" spans="1:5" x14ac:dyDescent="0.3">
      <c r="A24" s="46">
        <v>45158</v>
      </c>
      <c r="B24" s="1" t="s">
        <v>18</v>
      </c>
      <c r="C24" s="1" t="s">
        <v>26</v>
      </c>
      <c r="D24" s="1" t="s">
        <v>21</v>
      </c>
      <c r="E24" s="47">
        <v>48922.29</v>
      </c>
    </row>
    <row r="25" spans="1:5" x14ac:dyDescent="0.3">
      <c r="A25" s="46">
        <v>45169</v>
      </c>
      <c r="B25" s="1" t="s">
        <v>20</v>
      </c>
      <c r="C25" s="1" t="s">
        <v>2</v>
      </c>
      <c r="D25" s="1" t="s">
        <v>23</v>
      </c>
      <c r="E25" s="47">
        <v>42727.99</v>
      </c>
    </row>
    <row r="26" spans="1:5" x14ac:dyDescent="0.3">
      <c r="A26" s="46">
        <v>45140</v>
      </c>
      <c r="B26" s="1" t="s">
        <v>19</v>
      </c>
      <c r="C26" s="1" t="s">
        <v>25</v>
      </c>
      <c r="D26" s="1" t="s">
        <v>22</v>
      </c>
      <c r="E26" s="47">
        <v>21408.69</v>
      </c>
    </row>
    <row r="27" spans="1:5" x14ac:dyDescent="0.3">
      <c r="A27" s="46">
        <v>45141</v>
      </c>
      <c r="B27" s="1" t="s">
        <v>19</v>
      </c>
      <c r="C27" s="1" t="s">
        <v>25</v>
      </c>
      <c r="D27" s="1" t="s">
        <v>21</v>
      </c>
      <c r="E27" s="47">
        <v>24455.63</v>
      </c>
    </row>
    <row r="28" spans="1:5" x14ac:dyDescent="0.3">
      <c r="A28" s="46">
        <v>45146</v>
      </c>
      <c r="B28" s="1" t="s">
        <v>31</v>
      </c>
      <c r="C28" s="1" t="s">
        <v>2</v>
      </c>
      <c r="D28" s="1" t="s">
        <v>23</v>
      </c>
      <c r="E28" s="47">
        <v>28107.26</v>
      </c>
    </row>
    <row r="29" spans="1:5" x14ac:dyDescent="0.3">
      <c r="A29" s="46">
        <v>45164</v>
      </c>
      <c r="B29" s="1" t="s">
        <v>19</v>
      </c>
      <c r="C29" s="1" t="s">
        <v>25</v>
      </c>
      <c r="D29" s="1" t="s">
        <v>23</v>
      </c>
      <c r="E29" s="47">
        <v>45728.49</v>
      </c>
    </row>
    <row r="30" spans="1:5" x14ac:dyDescent="0.3">
      <c r="A30" s="46">
        <v>45146</v>
      </c>
      <c r="B30" s="1" t="s">
        <v>31</v>
      </c>
      <c r="C30" s="1" t="s">
        <v>26</v>
      </c>
      <c r="D30" s="1" t="s">
        <v>23</v>
      </c>
      <c r="E30" s="47">
        <v>34664.89</v>
      </c>
    </row>
    <row r="31" spans="1:5" x14ac:dyDescent="0.3">
      <c r="A31" s="46">
        <v>45166</v>
      </c>
      <c r="B31" s="1" t="s">
        <v>18</v>
      </c>
      <c r="C31" s="1" t="s">
        <v>26</v>
      </c>
      <c r="D31" s="1" t="s">
        <v>23</v>
      </c>
      <c r="E31" s="47">
        <v>19825.72</v>
      </c>
    </row>
    <row r="32" spans="1:5" x14ac:dyDescent="0.3">
      <c r="A32" s="46">
        <v>45140</v>
      </c>
      <c r="B32" s="1" t="s">
        <v>20</v>
      </c>
      <c r="C32" s="1" t="s">
        <v>26</v>
      </c>
      <c r="D32" s="1" t="s">
        <v>21</v>
      </c>
      <c r="E32" s="47">
        <v>38828.720000000001</v>
      </c>
    </row>
    <row r="33" spans="1:5" x14ac:dyDescent="0.3">
      <c r="A33" s="46">
        <v>45166</v>
      </c>
      <c r="B33" s="1" t="s">
        <v>19</v>
      </c>
      <c r="C33" s="1" t="s">
        <v>2</v>
      </c>
      <c r="D33" s="1" t="s">
        <v>21</v>
      </c>
      <c r="E33" s="47">
        <v>33850.26</v>
      </c>
    </row>
    <row r="34" spans="1:5" x14ac:dyDescent="0.3">
      <c r="A34" s="46">
        <v>45164</v>
      </c>
      <c r="B34" s="1" t="s">
        <v>20</v>
      </c>
      <c r="C34" s="1" t="s">
        <v>26</v>
      </c>
      <c r="D34" s="1" t="s">
        <v>23</v>
      </c>
      <c r="E34" s="47">
        <v>19003.09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330E-41D6-4AAB-82F5-7679F6DD4939}">
  <sheetPr>
    <tabColor rgb="FFFFFF00"/>
  </sheetPr>
  <dimension ref="A1:O9"/>
  <sheetViews>
    <sheetView workbookViewId="0">
      <selection activeCell="U31" sqref="U31"/>
    </sheetView>
  </sheetViews>
  <sheetFormatPr defaultRowHeight="14.4" x14ac:dyDescent="0.3"/>
  <cols>
    <col min="1" max="1" width="18.109375" bestFit="1" customWidth="1"/>
    <col min="2" max="5" width="10.109375" bestFit="1" customWidth="1"/>
    <col min="6" max="6" width="10.77734375" bestFit="1" customWidth="1"/>
  </cols>
  <sheetData>
    <row r="1" spans="1:15" ht="15.6" x14ac:dyDescent="0.3">
      <c r="A1" s="18" t="s">
        <v>114</v>
      </c>
      <c r="B1" s="19" t="s">
        <v>63</v>
      </c>
      <c r="C1" s="19"/>
      <c r="D1" s="19"/>
      <c r="E1" s="19"/>
      <c r="F1" s="19"/>
      <c r="G1" s="19"/>
      <c r="H1" s="19"/>
      <c r="I1" s="19"/>
      <c r="J1" s="19"/>
      <c r="K1" s="19"/>
      <c r="L1" s="19"/>
      <c r="M1" s="17"/>
      <c r="N1" s="17"/>
      <c r="O1" s="17"/>
    </row>
    <row r="2" spans="1:15" ht="15.6" x14ac:dyDescent="0.3">
      <c r="A2" s="81" t="s">
        <v>115</v>
      </c>
      <c r="B2" s="17"/>
      <c r="C2" s="17"/>
      <c r="D2" s="17"/>
      <c r="E2" s="17"/>
      <c r="F2" s="17"/>
      <c r="G2" s="17"/>
      <c r="H2" s="17"/>
      <c r="I2" s="17"/>
      <c r="J2" s="17"/>
      <c r="K2" s="17"/>
      <c r="L2" s="17"/>
      <c r="M2" s="17"/>
      <c r="N2" s="17"/>
      <c r="O2" s="17"/>
    </row>
    <row r="4" spans="1:15" x14ac:dyDescent="0.3">
      <c r="A4" s="49" t="s">
        <v>52</v>
      </c>
      <c r="B4" s="49" t="s">
        <v>14</v>
      </c>
    </row>
    <row r="5" spans="1:15" x14ac:dyDescent="0.3">
      <c r="A5" s="49" t="s">
        <v>16</v>
      </c>
      <c r="B5" t="s">
        <v>19</v>
      </c>
      <c r="C5" t="s">
        <v>31</v>
      </c>
      <c r="D5" t="s">
        <v>18</v>
      </c>
      <c r="E5" t="s">
        <v>20</v>
      </c>
      <c r="F5" t="s">
        <v>49</v>
      </c>
    </row>
    <row r="6" spans="1:15" x14ac:dyDescent="0.3">
      <c r="A6" t="s">
        <v>23</v>
      </c>
      <c r="B6" s="45">
        <v>39930.149999999994</v>
      </c>
      <c r="C6" s="45">
        <v>31386.074999999997</v>
      </c>
      <c r="D6" s="45">
        <v>19825.72</v>
      </c>
      <c r="E6" s="45">
        <v>29436.004999999994</v>
      </c>
      <c r="F6" s="45">
        <v>32225.730769230773</v>
      </c>
    </row>
    <row r="7" spans="1:15" x14ac:dyDescent="0.3">
      <c r="A7" t="s">
        <v>22</v>
      </c>
      <c r="B7" s="45">
        <v>21408.69</v>
      </c>
      <c r="C7" s="45">
        <v>38248.175000000003</v>
      </c>
      <c r="D7" s="45">
        <v>23258.014999999999</v>
      </c>
      <c r="E7" s="45">
        <v>27343.105000000003</v>
      </c>
      <c r="F7" s="45">
        <v>28443.897142857142</v>
      </c>
    </row>
    <row r="8" spans="1:15" x14ac:dyDescent="0.3">
      <c r="A8" t="s">
        <v>21</v>
      </c>
      <c r="B8" s="45">
        <v>34849.243333333339</v>
      </c>
      <c r="C8" s="45">
        <v>34445.910000000003</v>
      </c>
      <c r="D8" s="45">
        <v>33014.97</v>
      </c>
      <c r="E8" s="45">
        <v>35788.340000000004</v>
      </c>
      <c r="F8" s="45">
        <v>34540.357000000004</v>
      </c>
    </row>
    <row r="9" spans="1:15" x14ac:dyDescent="0.3">
      <c r="A9" t="s">
        <v>49</v>
      </c>
      <c r="B9" s="45">
        <v>35709.627499999995</v>
      </c>
      <c r="C9" s="45">
        <v>34742.881999999998</v>
      </c>
      <c r="D9" s="45">
        <v>27564.443333333333</v>
      </c>
      <c r="E9" s="45">
        <v>30787.932727272728</v>
      </c>
      <c r="F9" s="45">
        <v>32114.845000000005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504D-8863-4479-A89D-DE8FCC3D83F3}">
  <sheetPr>
    <tabColor rgb="FF00B0F0"/>
  </sheetPr>
  <dimension ref="A1:K382"/>
  <sheetViews>
    <sheetView workbookViewId="0">
      <selection activeCell="G5" sqref="G5"/>
    </sheetView>
  </sheetViews>
  <sheetFormatPr defaultRowHeight="14.4" x14ac:dyDescent="0.3"/>
  <cols>
    <col min="1" max="1" width="10.6640625" bestFit="1" customWidth="1"/>
    <col min="2" max="2" width="12.33203125" customWidth="1"/>
    <col min="3" max="3" width="12.109375" customWidth="1"/>
    <col min="4" max="4" width="17.6640625" customWidth="1"/>
    <col min="5" max="5" width="11.33203125" customWidth="1"/>
    <col min="7" max="7" width="11.33203125" bestFit="1" customWidth="1"/>
    <col min="11" max="11" width="11.88671875" customWidth="1"/>
  </cols>
  <sheetData>
    <row r="1" spans="1:11" ht="19.2" customHeight="1" x14ac:dyDescent="0.3">
      <c r="A1" s="18" t="s">
        <v>114</v>
      </c>
      <c r="B1" s="19" t="s">
        <v>116</v>
      </c>
      <c r="C1" s="19"/>
      <c r="D1" s="19"/>
      <c r="E1" s="19"/>
      <c r="F1" s="19"/>
      <c r="G1" s="19"/>
      <c r="H1" s="19"/>
      <c r="I1" s="19"/>
      <c r="J1" s="19"/>
      <c r="K1" s="19"/>
    </row>
    <row r="2" spans="1:11" ht="15.6" x14ac:dyDescent="0.3">
      <c r="A2" s="19"/>
      <c r="B2" s="19" t="s">
        <v>117</v>
      </c>
      <c r="C2" s="19"/>
      <c r="D2" s="19"/>
      <c r="E2" s="19"/>
      <c r="F2" s="19"/>
      <c r="G2" s="19"/>
      <c r="H2" s="19"/>
      <c r="I2" s="19"/>
      <c r="J2" s="19"/>
      <c r="K2" s="19"/>
    </row>
    <row r="3" spans="1:11" ht="15.6" x14ac:dyDescent="0.3">
      <c r="A3" s="19"/>
      <c r="B3" s="19" t="s">
        <v>128</v>
      </c>
      <c r="C3" s="19"/>
      <c r="D3" s="19"/>
      <c r="E3" s="19"/>
      <c r="F3" s="19"/>
      <c r="G3" s="19"/>
      <c r="H3" s="19"/>
      <c r="I3" s="19"/>
      <c r="J3" s="19"/>
      <c r="K3" s="19"/>
    </row>
    <row r="5" spans="1:11" x14ac:dyDescent="0.3">
      <c r="A5" s="69" t="s">
        <v>1</v>
      </c>
      <c r="B5" s="69" t="s">
        <v>14</v>
      </c>
      <c r="C5" s="69" t="s">
        <v>15</v>
      </c>
      <c r="D5" s="69" t="s">
        <v>16</v>
      </c>
      <c r="E5" s="70" t="s">
        <v>17</v>
      </c>
    </row>
    <row r="6" spans="1:11" x14ac:dyDescent="0.3">
      <c r="A6" s="46">
        <v>45162</v>
      </c>
      <c r="B6" s="1" t="s">
        <v>19</v>
      </c>
      <c r="C6" s="1" t="s">
        <v>26</v>
      </c>
      <c r="D6" s="1" t="s">
        <v>23</v>
      </c>
      <c r="E6" s="47">
        <v>23935.3</v>
      </c>
    </row>
    <row r="7" spans="1:11" x14ac:dyDescent="0.3">
      <c r="A7" s="46">
        <v>45161</v>
      </c>
      <c r="B7" s="1" t="s">
        <v>19</v>
      </c>
      <c r="C7" s="1" t="s">
        <v>25</v>
      </c>
      <c r="D7" s="1" t="s">
        <v>21</v>
      </c>
      <c r="E7" s="47">
        <v>46241.84</v>
      </c>
    </row>
    <row r="8" spans="1:11" x14ac:dyDescent="0.3">
      <c r="A8" s="46">
        <v>45145</v>
      </c>
      <c r="B8" s="1" t="s">
        <v>20</v>
      </c>
      <c r="C8" s="1" t="s">
        <v>2</v>
      </c>
      <c r="D8" s="1" t="s">
        <v>21</v>
      </c>
      <c r="E8" s="47">
        <v>20003.13</v>
      </c>
    </row>
    <row r="9" spans="1:11" x14ac:dyDescent="0.3">
      <c r="A9" s="46">
        <v>45149</v>
      </c>
      <c r="B9" s="1" t="s">
        <v>20</v>
      </c>
      <c r="C9" s="1" t="s">
        <v>2</v>
      </c>
      <c r="D9" s="1" t="s">
        <v>23</v>
      </c>
      <c r="E9" s="47">
        <v>24148.61</v>
      </c>
    </row>
    <row r="10" spans="1:11" x14ac:dyDescent="0.3">
      <c r="A10" s="46">
        <v>45164</v>
      </c>
      <c r="B10" s="1" t="s">
        <v>19</v>
      </c>
      <c r="C10" s="1" t="s">
        <v>26</v>
      </c>
      <c r="D10" s="1" t="s">
        <v>23</v>
      </c>
      <c r="E10" s="47">
        <v>43173.32</v>
      </c>
    </row>
    <row r="11" spans="1:11" x14ac:dyDescent="0.3">
      <c r="A11" s="46">
        <v>45160</v>
      </c>
      <c r="B11" s="1" t="s">
        <v>18</v>
      </c>
      <c r="C11" s="1" t="s">
        <v>26</v>
      </c>
      <c r="D11" s="1" t="s">
        <v>22</v>
      </c>
      <c r="E11" s="47">
        <v>23553.65</v>
      </c>
    </row>
    <row r="12" spans="1:11" x14ac:dyDescent="0.3">
      <c r="A12" s="46">
        <v>45164</v>
      </c>
      <c r="B12" s="1" t="s">
        <v>20</v>
      </c>
      <c r="C12" s="1" t="s">
        <v>2</v>
      </c>
      <c r="D12" s="1" t="s">
        <v>23</v>
      </c>
      <c r="E12" s="47">
        <v>26863.98</v>
      </c>
    </row>
    <row r="13" spans="1:11" x14ac:dyDescent="0.3">
      <c r="A13" s="46">
        <v>45153</v>
      </c>
      <c r="B13" s="1" t="s">
        <v>31</v>
      </c>
      <c r="C13" s="1" t="s">
        <v>26</v>
      </c>
      <c r="D13" s="1" t="s">
        <v>22</v>
      </c>
      <c r="E13" s="47">
        <v>35320.76</v>
      </c>
    </row>
    <row r="14" spans="1:11" x14ac:dyDescent="0.3">
      <c r="A14" s="46">
        <v>45144</v>
      </c>
      <c r="B14" s="1" t="s">
        <v>20</v>
      </c>
      <c r="C14" s="1" t="s">
        <v>25</v>
      </c>
      <c r="D14" s="1" t="s">
        <v>23</v>
      </c>
      <c r="E14" s="47">
        <v>15196.59</v>
      </c>
    </row>
    <row r="15" spans="1:11" x14ac:dyDescent="0.3">
      <c r="A15" s="46">
        <v>45149</v>
      </c>
      <c r="B15" s="1" t="s">
        <v>20</v>
      </c>
      <c r="C15" s="1" t="s">
        <v>2</v>
      </c>
      <c r="D15" s="1" t="s">
        <v>21</v>
      </c>
      <c r="E15" s="47">
        <v>48533.17</v>
      </c>
    </row>
    <row r="16" spans="1:11" x14ac:dyDescent="0.3">
      <c r="A16" s="46">
        <v>45157</v>
      </c>
      <c r="B16" s="1" t="s">
        <v>18</v>
      </c>
      <c r="C16" s="1" t="s">
        <v>25</v>
      </c>
      <c r="D16" s="1" t="s">
        <v>21</v>
      </c>
      <c r="E16" s="47">
        <v>30517.67</v>
      </c>
    </row>
    <row r="17" spans="1:5" x14ac:dyDescent="0.3">
      <c r="A17" s="46">
        <v>45148</v>
      </c>
      <c r="B17" s="1" t="s">
        <v>18</v>
      </c>
      <c r="C17" s="1" t="s">
        <v>2</v>
      </c>
      <c r="D17" s="1" t="s">
        <v>22</v>
      </c>
      <c r="E17" s="47">
        <v>22962.38</v>
      </c>
    </row>
    <row r="18" spans="1:5" x14ac:dyDescent="0.3">
      <c r="A18" s="46">
        <v>45143</v>
      </c>
      <c r="B18" s="1" t="s">
        <v>20</v>
      </c>
      <c r="C18" s="1" t="s">
        <v>25</v>
      </c>
      <c r="D18" s="1" t="s">
        <v>22</v>
      </c>
      <c r="E18" s="47">
        <v>26230.06</v>
      </c>
    </row>
    <row r="19" spans="1:5" x14ac:dyDescent="0.3">
      <c r="A19" s="46">
        <v>45149</v>
      </c>
      <c r="B19" s="1" t="s">
        <v>31</v>
      </c>
      <c r="C19" s="1" t="s">
        <v>25</v>
      </c>
      <c r="D19" s="1" t="s">
        <v>21</v>
      </c>
      <c r="E19" s="47">
        <v>34445.910000000003</v>
      </c>
    </row>
    <row r="20" spans="1:5" x14ac:dyDescent="0.3">
      <c r="A20" s="46">
        <v>45148</v>
      </c>
      <c r="B20" s="1" t="s">
        <v>31</v>
      </c>
      <c r="C20" s="1" t="s">
        <v>25</v>
      </c>
      <c r="D20" s="1" t="s">
        <v>22</v>
      </c>
      <c r="E20" s="47">
        <v>41175.589999999997</v>
      </c>
    </row>
    <row r="21" spans="1:5" x14ac:dyDescent="0.3">
      <c r="A21" s="46">
        <v>45156</v>
      </c>
      <c r="B21" s="1" t="s">
        <v>20</v>
      </c>
      <c r="C21" s="1" t="s">
        <v>2</v>
      </c>
      <c r="D21" s="1" t="s">
        <v>22</v>
      </c>
      <c r="E21" s="47">
        <v>28456.15</v>
      </c>
    </row>
    <row r="22" spans="1:5" x14ac:dyDescent="0.3">
      <c r="A22" s="46">
        <v>45168</v>
      </c>
      <c r="B22" s="1" t="s">
        <v>19</v>
      </c>
      <c r="C22" s="1" t="s">
        <v>26</v>
      </c>
      <c r="D22" s="1" t="s">
        <v>23</v>
      </c>
      <c r="E22" s="47">
        <v>46883.49</v>
      </c>
    </row>
    <row r="23" spans="1:5" x14ac:dyDescent="0.3">
      <c r="A23" s="46">
        <v>45152</v>
      </c>
      <c r="B23" s="1" t="s">
        <v>20</v>
      </c>
      <c r="C23" s="1" t="s">
        <v>26</v>
      </c>
      <c r="D23" s="1" t="s">
        <v>23</v>
      </c>
      <c r="E23" s="47">
        <v>48675.77</v>
      </c>
    </row>
    <row r="24" spans="1:5" x14ac:dyDescent="0.3">
      <c r="A24" s="46">
        <v>45144</v>
      </c>
      <c r="B24" s="1" t="s">
        <v>18</v>
      </c>
      <c r="C24" s="1" t="s">
        <v>2</v>
      </c>
      <c r="D24" s="1" t="s">
        <v>21</v>
      </c>
      <c r="E24" s="47">
        <v>19604.95</v>
      </c>
    </row>
    <row r="25" spans="1:5" x14ac:dyDescent="0.3">
      <c r="A25" s="46">
        <v>45158</v>
      </c>
      <c r="B25" s="1" t="s">
        <v>18</v>
      </c>
      <c r="C25" s="1" t="s">
        <v>26</v>
      </c>
      <c r="D25" s="1" t="s">
        <v>21</v>
      </c>
      <c r="E25" s="47">
        <v>48922.29</v>
      </c>
    </row>
    <row r="26" spans="1:5" x14ac:dyDescent="0.3">
      <c r="A26" s="46">
        <v>45169</v>
      </c>
      <c r="B26" s="1" t="s">
        <v>20</v>
      </c>
      <c r="C26" s="1" t="s">
        <v>2</v>
      </c>
      <c r="D26" s="1" t="s">
        <v>23</v>
      </c>
      <c r="E26" s="47">
        <v>42727.99</v>
      </c>
    </row>
    <row r="27" spans="1:5" x14ac:dyDescent="0.3">
      <c r="A27" s="46">
        <v>45140</v>
      </c>
      <c r="B27" s="1" t="s">
        <v>19</v>
      </c>
      <c r="C27" s="1" t="s">
        <v>25</v>
      </c>
      <c r="D27" s="1" t="s">
        <v>22</v>
      </c>
      <c r="E27" s="47">
        <v>21408.69</v>
      </c>
    </row>
    <row r="28" spans="1:5" x14ac:dyDescent="0.3">
      <c r="A28" s="46">
        <v>45141</v>
      </c>
      <c r="B28" s="1" t="s">
        <v>19</v>
      </c>
      <c r="C28" s="1" t="s">
        <v>25</v>
      </c>
      <c r="D28" s="1" t="s">
        <v>21</v>
      </c>
      <c r="E28" s="47">
        <v>24455.63</v>
      </c>
    </row>
    <row r="29" spans="1:5" x14ac:dyDescent="0.3">
      <c r="A29" s="46">
        <v>45146</v>
      </c>
      <c r="B29" s="1" t="s">
        <v>31</v>
      </c>
      <c r="C29" s="1" t="s">
        <v>2</v>
      </c>
      <c r="D29" s="1" t="s">
        <v>23</v>
      </c>
      <c r="E29" s="47">
        <v>28107.26</v>
      </c>
    </row>
    <row r="30" spans="1:5" x14ac:dyDescent="0.3">
      <c r="A30" s="46">
        <v>45164</v>
      </c>
      <c r="B30" s="1" t="s">
        <v>19</v>
      </c>
      <c r="C30" s="1" t="s">
        <v>25</v>
      </c>
      <c r="D30" s="1" t="s">
        <v>23</v>
      </c>
      <c r="E30" s="47">
        <v>45728.49</v>
      </c>
    </row>
    <row r="31" spans="1:5" x14ac:dyDescent="0.3">
      <c r="A31" s="46">
        <v>45146</v>
      </c>
      <c r="B31" s="1" t="s">
        <v>31</v>
      </c>
      <c r="C31" s="1" t="s">
        <v>26</v>
      </c>
      <c r="D31" s="1" t="s">
        <v>23</v>
      </c>
      <c r="E31" s="47">
        <v>34664.89</v>
      </c>
    </row>
    <row r="32" spans="1:5" x14ac:dyDescent="0.3">
      <c r="A32" s="46">
        <v>45166</v>
      </c>
      <c r="B32" s="1" t="s">
        <v>18</v>
      </c>
      <c r="C32" s="1" t="s">
        <v>26</v>
      </c>
      <c r="D32" s="1" t="s">
        <v>23</v>
      </c>
      <c r="E32" s="47">
        <v>19825.72</v>
      </c>
    </row>
    <row r="33" spans="1:5" x14ac:dyDescent="0.3">
      <c r="A33" s="46">
        <v>45140</v>
      </c>
      <c r="B33" s="1" t="s">
        <v>20</v>
      </c>
      <c r="C33" s="1" t="s">
        <v>26</v>
      </c>
      <c r="D33" s="1" t="s">
        <v>21</v>
      </c>
      <c r="E33" s="47">
        <v>38828.720000000001</v>
      </c>
    </row>
    <row r="34" spans="1:5" x14ac:dyDescent="0.3">
      <c r="A34" s="46">
        <v>45166</v>
      </c>
      <c r="B34" s="1" t="s">
        <v>19</v>
      </c>
      <c r="C34" s="1" t="s">
        <v>2</v>
      </c>
      <c r="D34" s="1" t="s">
        <v>21</v>
      </c>
      <c r="E34" s="47">
        <v>33850.26</v>
      </c>
    </row>
    <row r="35" spans="1:5" x14ac:dyDescent="0.3">
      <c r="A35" s="46">
        <v>45164</v>
      </c>
      <c r="B35" s="1" t="s">
        <v>20</v>
      </c>
      <c r="C35" s="1" t="s">
        <v>26</v>
      </c>
      <c r="D35" s="1" t="s">
        <v>23</v>
      </c>
      <c r="E35" s="47">
        <v>19003.09</v>
      </c>
    </row>
    <row r="36" spans="1:5" x14ac:dyDescent="0.3">
      <c r="A36" s="46">
        <v>45207</v>
      </c>
      <c r="B36" s="1" t="s">
        <v>19</v>
      </c>
      <c r="C36" s="1" t="s">
        <v>55</v>
      </c>
      <c r="D36" s="1" t="s">
        <v>22</v>
      </c>
      <c r="E36" s="47">
        <v>41024.11</v>
      </c>
    </row>
    <row r="37" spans="1:5" x14ac:dyDescent="0.3">
      <c r="A37" s="46">
        <v>45195</v>
      </c>
      <c r="B37" s="1" t="s">
        <v>19</v>
      </c>
      <c r="C37" s="1" t="s">
        <v>60</v>
      </c>
      <c r="D37" s="1" t="s">
        <v>22</v>
      </c>
      <c r="E37" s="47">
        <v>42954.16</v>
      </c>
    </row>
    <row r="38" spans="1:5" x14ac:dyDescent="0.3">
      <c r="A38" s="46">
        <v>45262</v>
      </c>
      <c r="B38" s="1" t="s">
        <v>20</v>
      </c>
      <c r="C38" s="1" t="s">
        <v>26</v>
      </c>
      <c r="D38" s="1" t="s">
        <v>22</v>
      </c>
      <c r="E38" s="47">
        <v>22004.639999999999</v>
      </c>
    </row>
    <row r="39" spans="1:5" x14ac:dyDescent="0.3">
      <c r="A39" s="46">
        <v>45154</v>
      </c>
      <c r="B39" s="1" t="s">
        <v>57</v>
      </c>
      <c r="C39" s="1" t="s">
        <v>60</v>
      </c>
      <c r="D39" s="1" t="s">
        <v>58</v>
      </c>
      <c r="E39" s="47">
        <v>35532.589999999997</v>
      </c>
    </row>
    <row r="40" spans="1:5" x14ac:dyDescent="0.3">
      <c r="A40" s="46">
        <v>45184</v>
      </c>
      <c r="B40" s="1" t="s">
        <v>20</v>
      </c>
      <c r="C40" s="1" t="s">
        <v>55</v>
      </c>
      <c r="D40" s="1" t="s">
        <v>21</v>
      </c>
      <c r="E40" s="47">
        <v>30196.240000000002</v>
      </c>
    </row>
    <row r="41" spans="1:5" x14ac:dyDescent="0.3">
      <c r="A41" s="46">
        <v>45113</v>
      </c>
      <c r="B41" s="1" t="s">
        <v>59</v>
      </c>
      <c r="C41" s="1" t="s">
        <v>60</v>
      </c>
      <c r="D41" s="1" t="s">
        <v>23</v>
      </c>
      <c r="E41" s="47">
        <v>41714.53</v>
      </c>
    </row>
    <row r="42" spans="1:5" x14ac:dyDescent="0.3">
      <c r="A42" s="46">
        <v>45177</v>
      </c>
      <c r="B42" s="1" t="s">
        <v>19</v>
      </c>
      <c r="C42" s="1" t="s">
        <v>60</v>
      </c>
      <c r="D42" s="1" t="s">
        <v>58</v>
      </c>
      <c r="E42" s="47">
        <v>35288.07</v>
      </c>
    </row>
    <row r="43" spans="1:5" x14ac:dyDescent="0.3">
      <c r="A43" s="46">
        <v>45220</v>
      </c>
      <c r="B43" s="1" t="s">
        <v>18</v>
      </c>
      <c r="C43" s="1" t="s">
        <v>60</v>
      </c>
      <c r="D43" s="1" t="s">
        <v>23</v>
      </c>
      <c r="E43" s="47">
        <v>66120.210000000006</v>
      </c>
    </row>
    <row r="44" spans="1:5" x14ac:dyDescent="0.3">
      <c r="A44" s="46">
        <v>45196</v>
      </c>
      <c r="B44" s="1" t="s">
        <v>18</v>
      </c>
      <c r="C44" s="1" t="s">
        <v>60</v>
      </c>
      <c r="D44" s="1" t="s">
        <v>61</v>
      </c>
      <c r="E44" s="47">
        <v>34566.46</v>
      </c>
    </row>
    <row r="45" spans="1:5" x14ac:dyDescent="0.3">
      <c r="A45" s="46">
        <v>45261</v>
      </c>
      <c r="B45" s="1" t="s">
        <v>57</v>
      </c>
      <c r="C45" s="1" t="s">
        <v>2</v>
      </c>
      <c r="D45" s="1" t="s">
        <v>22</v>
      </c>
      <c r="E45" s="47">
        <v>31164.41</v>
      </c>
    </row>
    <row r="46" spans="1:5" x14ac:dyDescent="0.3">
      <c r="A46" s="46">
        <v>45137</v>
      </c>
      <c r="B46" s="1" t="s">
        <v>20</v>
      </c>
      <c r="C46" s="1" t="s">
        <v>25</v>
      </c>
      <c r="D46" s="1" t="s">
        <v>21</v>
      </c>
      <c r="E46" s="47">
        <v>64444.35</v>
      </c>
    </row>
    <row r="47" spans="1:5" x14ac:dyDescent="0.3">
      <c r="A47" s="46">
        <v>45249</v>
      </c>
      <c r="B47" s="1" t="s">
        <v>19</v>
      </c>
      <c r="C47" s="1" t="s">
        <v>26</v>
      </c>
      <c r="D47" s="1" t="s">
        <v>23</v>
      </c>
      <c r="E47" s="47">
        <v>69541.97</v>
      </c>
    </row>
    <row r="48" spans="1:5" x14ac:dyDescent="0.3">
      <c r="A48" s="46">
        <v>45250</v>
      </c>
      <c r="B48" s="1" t="s">
        <v>57</v>
      </c>
      <c r="C48" s="1" t="s">
        <v>26</v>
      </c>
      <c r="D48" s="1" t="s">
        <v>21</v>
      </c>
      <c r="E48" s="47">
        <v>36680.660000000003</v>
      </c>
    </row>
    <row r="49" spans="1:5" x14ac:dyDescent="0.3">
      <c r="A49" s="46">
        <v>45282</v>
      </c>
      <c r="B49" s="1" t="s">
        <v>18</v>
      </c>
      <c r="C49" s="1" t="s">
        <v>2</v>
      </c>
      <c r="D49" s="1" t="s">
        <v>58</v>
      </c>
      <c r="E49" s="47">
        <v>62499.66</v>
      </c>
    </row>
    <row r="50" spans="1:5" x14ac:dyDescent="0.3">
      <c r="A50" s="46">
        <v>45173</v>
      </c>
      <c r="B50" s="1" t="s">
        <v>59</v>
      </c>
      <c r="C50" s="1" t="s">
        <v>55</v>
      </c>
      <c r="D50" s="1" t="s">
        <v>58</v>
      </c>
      <c r="E50" s="47">
        <v>29840.13</v>
      </c>
    </row>
    <row r="51" spans="1:5" x14ac:dyDescent="0.3">
      <c r="A51" s="46">
        <v>45109</v>
      </c>
      <c r="B51" s="1" t="s">
        <v>59</v>
      </c>
      <c r="C51" s="1" t="s">
        <v>60</v>
      </c>
      <c r="D51" s="1" t="s">
        <v>23</v>
      </c>
      <c r="E51" s="47">
        <v>64346.04</v>
      </c>
    </row>
    <row r="52" spans="1:5" x14ac:dyDescent="0.3">
      <c r="A52" s="46">
        <v>45148</v>
      </c>
      <c r="B52" s="1" t="s">
        <v>59</v>
      </c>
      <c r="C52" s="1" t="s">
        <v>55</v>
      </c>
      <c r="D52" s="1" t="s">
        <v>21</v>
      </c>
      <c r="E52" s="47">
        <v>28103.279999999999</v>
      </c>
    </row>
    <row r="53" spans="1:5" x14ac:dyDescent="0.3">
      <c r="A53" s="46">
        <v>45171</v>
      </c>
      <c r="B53" s="1" t="s">
        <v>18</v>
      </c>
      <c r="C53" s="1" t="s">
        <v>55</v>
      </c>
      <c r="D53" s="1" t="s">
        <v>21</v>
      </c>
      <c r="E53" s="47">
        <v>32909.19</v>
      </c>
    </row>
    <row r="54" spans="1:5" x14ac:dyDescent="0.3">
      <c r="A54" s="46">
        <v>45121</v>
      </c>
      <c r="B54" s="1" t="s">
        <v>19</v>
      </c>
      <c r="C54" s="1" t="s">
        <v>60</v>
      </c>
      <c r="D54" s="1" t="s">
        <v>21</v>
      </c>
      <c r="E54" s="47">
        <v>67609.149999999994</v>
      </c>
    </row>
    <row r="55" spans="1:5" x14ac:dyDescent="0.3">
      <c r="A55" s="46">
        <v>45262</v>
      </c>
      <c r="B55" s="1" t="s">
        <v>19</v>
      </c>
      <c r="C55" s="1" t="s">
        <v>55</v>
      </c>
      <c r="D55" s="1" t="s">
        <v>22</v>
      </c>
      <c r="E55" s="47">
        <v>33816.379999999997</v>
      </c>
    </row>
    <row r="56" spans="1:5" x14ac:dyDescent="0.3">
      <c r="A56" s="46">
        <v>45160</v>
      </c>
      <c r="B56" s="1" t="s">
        <v>19</v>
      </c>
      <c r="C56" s="1" t="s">
        <v>55</v>
      </c>
      <c r="D56" s="1" t="s">
        <v>23</v>
      </c>
      <c r="E56" s="47">
        <v>35761.199999999997</v>
      </c>
    </row>
    <row r="57" spans="1:5" x14ac:dyDescent="0.3">
      <c r="A57" s="46">
        <v>45238</v>
      </c>
      <c r="B57" s="1" t="s">
        <v>19</v>
      </c>
      <c r="C57" s="1" t="s">
        <v>26</v>
      </c>
      <c r="D57" s="1" t="s">
        <v>58</v>
      </c>
      <c r="E57" s="47">
        <v>57024.52</v>
      </c>
    </row>
    <row r="58" spans="1:5" x14ac:dyDescent="0.3">
      <c r="A58" s="46">
        <v>45130</v>
      </c>
      <c r="B58" s="1" t="s">
        <v>20</v>
      </c>
      <c r="C58" s="1" t="s">
        <v>60</v>
      </c>
      <c r="D58" s="1" t="s">
        <v>23</v>
      </c>
      <c r="E58" s="47">
        <v>54355.41</v>
      </c>
    </row>
    <row r="59" spans="1:5" x14ac:dyDescent="0.3">
      <c r="A59" s="46">
        <v>45218</v>
      </c>
      <c r="B59" s="1" t="s">
        <v>57</v>
      </c>
      <c r="C59" s="1" t="s">
        <v>2</v>
      </c>
      <c r="D59" s="1" t="s">
        <v>61</v>
      </c>
      <c r="E59" s="47">
        <v>31431.41</v>
      </c>
    </row>
    <row r="60" spans="1:5" x14ac:dyDescent="0.3">
      <c r="A60" s="46">
        <v>45157</v>
      </c>
      <c r="B60" s="1" t="s">
        <v>59</v>
      </c>
      <c r="C60" s="1" t="s">
        <v>25</v>
      </c>
      <c r="D60" s="1" t="s">
        <v>61</v>
      </c>
      <c r="E60" s="47">
        <v>46528.93</v>
      </c>
    </row>
    <row r="61" spans="1:5" x14ac:dyDescent="0.3">
      <c r="A61" s="46">
        <v>45192</v>
      </c>
      <c r="B61" s="1" t="s">
        <v>57</v>
      </c>
      <c r="C61" s="1" t="s">
        <v>25</v>
      </c>
      <c r="D61" s="1" t="s">
        <v>61</v>
      </c>
      <c r="E61" s="47">
        <v>35077.120000000003</v>
      </c>
    </row>
    <row r="62" spans="1:5" x14ac:dyDescent="0.3">
      <c r="A62" s="46">
        <v>45275</v>
      </c>
      <c r="B62" s="1" t="s">
        <v>20</v>
      </c>
      <c r="C62" s="1" t="s">
        <v>26</v>
      </c>
      <c r="D62" s="1" t="s">
        <v>58</v>
      </c>
      <c r="E62" s="47">
        <v>28569.69</v>
      </c>
    </row>
    <row r="63" spans="1:5" x14ac:dyDescent="0.3">
      <c r="A63" s="46">
        <v>45143</v>
      </c>
      <c r="B63" s="1" t="s">
        <v>57</v>
      </c>
      <c r="C63" s="1" t="s">
        <v>25</v>
      </c>
      <c r="D63" s="1" t="s">
        <v>58</v>
      </c>
      <c r="E63" s="47">
        <v>41893.949999999997</v>
      </c>
    </row>
    <row r="64" spans="1:5" x14ac:dyDescent="0.3">
      <c r="A64" s="46">
        <v>45208</v>
      </c>
      <c r="B64" s="1" t="s">
        <v>18</v>
      </c>
      <c r="C64" s="1" t="s">
        <v>26</v>
      </c>
      <c r="D64" s="1" t="s">
        <v>23</v>
      </c>
      <c r="E64" s="47">
        <v>60527.35</v>
      </c>
    </row>
    <row r="65" spans="1:5" x14ac:dyDescent="0.3">
      <c r="A65" s="46">
        <v>45220</v>
      </c>
      <c r="B65" s="1" t="s">
        <v>59</v>
      </c>
      <c r="C65" s="1" t="s">
        <v>2</v>
      </c>
      <c r="D65" s="1" t="s">
        <v>23</v>
      </c>
      <c r="E65" s="47">
        <v>44234.559999999998</v>
      </c>
    </row>
    <row r="66" spans="1:5" x14ac:dyDescent="0.3">
      <c r="A66" s="46">
        <v>45205</v>
      </c>
      <c r="B66" s="1" t="s">
        <v>59</v>
      </c>
      <c r="C66" s="1" t="s">
        <v>26</v>
      </c>
      <c r="D66" s="1" t="s">
        <v>23</v>
      </c>
      <c r="E66" s="47">
        <v>67550.73</v>
      </c>
    </row>
    <row r="67" spans="1:5" x14ac:dyDescent="0.3">
      <c r="A67" s="46">
        <v>45289</v>
      </c>
      <c r="B67" s="1" t="s">
        <v>59</v>
      </c>
      <c r="C67" s="1" t="s">
        <v>55</v>
      </c>
      <c r="D67" s="1" t="s">
        <v>58</v>
      </c>
      <c r="E67" s="47">
        <v>40168.83</v>
      </c>
    </row>
    <row r="68" spans="1:5" x14ac:dyDescent="0.3">
      <c r="A68" s="46">
        <v>45131</v>
      </c>
      <c r="B68" s="1" t="s">
        <v>59</v>
      </c>
      <c r="C68" s="1" t="s">
        <v>55</v>
      </c>
      <c r="D68" s="1" t="s">
        <v>21</v>
      </c>
      <c r="E68" s="47">
        <v>66729.42</v>
      </c>
    </row>
    <row r="69" spans="1:5" x14ac:dyDescent="0.3">
      <c r="A69" s="46">
        <v>45263</v>
      </c>
      <c r="B69" s="1" t="s">
        <v>59</v>
      </c>
      <c r="C69" s="1" t="s">
        <v>25</v>
      </c>
      <c r="D69" s="1" t="s">
        <v>58</v>
      </c>
      <c r="E69" s="47">
        <v>47175.57</v>
      </c>
    </row>
    <row r="70" spans="1:5" x14ac:dyDescent="0.3">
      <c r="A70" s="46">
        <v>45290</v>
      </c>
      <c r="B70" s="1" t="s">
        <v>57</v>
      </c>
      <c r="C70" s="1" t="s">
        <v>60</v>
      </c>
      <c r="D70" s="1" t="s">
        <v>58</v>
      </c>
      <c r="E70" s="47">
        <v>63919.32</v>
      </c>
    </row>
    <row r="71" spans="1:5" x14ac:dyDescent="0.3">
      <c r="A71" s="46">
        <v>45217</v>
      </c>
      <c r="B71" s="1" t="s">
        <v>20</v>
      </c>
      <c r="C71" s="1" t="s">
        <v>2</v>
      </c>
      <c r="D71" s="1" t="s">
        <v>22</v>
      </c>
      <c r="E71" s="47">
        <v>42879.25</v>
      </c>
    </row>
    <row r="72" spans="1:5" x14ac:dyDescent="0.3">
      <c r="A72" s="46">
        <v>45182</v>
      </c>
      <c r="B72" s="1" t="s">
        <v>18</v>
      </c>
      <c r="C72" s="1" t="s">
        <v>2</v>
      </c>
      <c r="D72" s="1" t="s">
        <v>58</v>
      </c>
      <c r="E72" s="47">
        <v>57662.52</v>
      </c>
    </row>
    <row r="73" spans="1:5" x14ac:dyDescent="0.3">
      <c r="A73" s="46">
        <v>45272</v>
      </c>
      <c r="B73" s="1" t="s">
        <v>59</v>
      </c>
      <c r="C73" s="1" t="s">
        <v>25</v>
      </c>
      <c r="D73" s="1" t="s">
        <v>23</v>
      </c>
      <c r="E73" s="47">
        <v>22495.9</v>
      </c>
    </row>
    <row r="74" spans="1:5" x14ac:dyDescent="0.3">
      <c r="A74" s="46">
        <v>45111</v>
      </c>
      <c r="B74" s="1" t="s">
        <v>19</v>
      </c>
      <c r="C74" s="1" t="s">
        <v>25</v>
      </c>
      <c r="D74" s="1" t="s">
        <v>23</v>
      </c>
      <c r="E74" s="47">
        <v>61214.93</v>
      </c>
    </row>
    <row r="75" spans="1:5" x14ac:dyDescent="0.3">
      <c r="A75" s="46">
        <v>45205</v>
      </c>
      <c r="B75" s="1" t="s">
        <v>59</v>
      </c>
      <c r="C75" s="1" t="s">
        <v>25</v>
      </c>
      <c r="D75" s="1" t="s">
        <v>23</v>
      </c>
      <c r="E75" s="47">
        <v>21259.439999999999</v>
      </c>
    </row>
    <row r="76" spans="1:5" x14ac:dyDescent="0.3">
      <c r="A76" s="46">
        <v>45284</v>
      </c>
      <c r="B76" s="1" t="s">
        <v>57</v>
      </c>
      <c r="C76" s="1" t="s">
        <v>25</v>
      </c>
      <c r="D76" s="1" t="s">
        <v>23</v>
      </c>
      <c r="E76" s="47">
        <v>64234.34</v>
      </c>
    </row>
    <row r="77" spans="1:5" x14ac:dyDescent="0.3">
      <c r="A77" s="46">
        <v>45142</v>
      </c>
      <c r="B77" s="1" t="s">
        <v>57</v>
      </c>
      <c r="C77" s="1" t="s">
        <v>60</v>
      </c>
      <c r="D77" s="1" t="s">
        <v>23</v>
      </c>
      <c r="E77" s="47">
        <v>20255.189999999999</v>
      </c>
    </row>
    <row r="78" spans="1:5" x14ac:dyDescent="0.3">
      <c r="A78" s="46">
        <v>45241</v>
      </c>
      <c r="B78" s="1" t="s">
        <v>59</v>
      </c>
      <c r="C78" s="1" t="s">
        <v>25</v>
      </c>
      <c r="D78" s="1" t="s">
        <v>23</v>
      </c>
      <c r="E78" s="47">
        <v>42661.440000000002</v>
      </c>
    </row>
    <row r="79" spans="1:5" x14ac:dyDescent="0.3">
      <c r="A79" s="46">
        <v>45250</v>
      </c>
      <c r="B79" s="1" t="s">
        <v>59</v>
      </c>
      <c r="C79" s="1" t="s">
        <v>60</v>
      </c>
      <c r="D79" s="1" t="s">
        <v>21</v>
      </c>
      <c r="E79" s="47">
        <v>38247.040000000001</v>
      </c>
    </row>
    <row r="80" spans="1:5" x14ac:dyDescent="0.3">
      <c r="A80" s="46">
        <v>45243</v>
      </c>
      <c r="B80" s="1" t="s">
        <v>18</v>
      </c>
      <c r="C80" s="1" t="s">
        <v>26</v>
      </c>
      <c r="D80" s="1" t="s">
        <v>22</v>
      </c>
      <c r="E80" s="47">
        <v>57580.82</v>
      </c>
    </row>
    <row r="81" spans="1:5" x14ac:dyDescent="0.3">
      <c r="A81" s="46">
        <v>45187</v>
      </c>
      <c r="B81" s="1" t="s">
        <v>59</v>
      </c>
      <c r="C81" s="1" t="s">
        <v>60</v>
      </c>
      <c r="D81" s="1" t="s">
        <v>61</v>
      </c>
      <c r="E81" s="47">
        <v>44154.45</v>
      </c>
    </row>
    <row r="82" spans="1:5" x14ac:dyDescent="0.3">
      <c r="A82" s="46">
        <v>45203</v>
      </c>
      <c r="B82" s="1" t="s">
        <v>57</v>
      </c>
      <c r="C82" s="1" t="s">
        <v>26</v>
      </c>
      <c r="D82" s="1" t="s">
        <v>21</v>
      </c>
      <c r="E82" s="47">
        <v>31425.72</v>
      </c>
    </row>
    <row r="83" spans="1:5" x14ac:dyDescent="0.3">
      <c r="A83" s="46">
        <v>45216</v>
      </c>
      <c r="B83" s="1" t="s">
        <v>19</v>
      </c>
      <c r="C83" s="1" t="s">
        <v>26</v>
      </c>
      <c r="D83" s="1" t="s">
        <v>23</v>
      </c>
      <c r="E83" s="47">
        <v>59497.69</v>
      </c>
    </row>
    <row r="84" spans="1:5" x14ac:dyDescent="0.3">
      <c r="A84" s="46">
        <v>45194</v>
      </c>
      <c r="B84" s="1" t="s">
        <v>19</v>
      </c>
      <c r="C84" s="1" t="s">
        <v>55</v>
      </c>
      <c r="D84" s="1" t="s">
        <v>58</v>
      </c>
      <c r="E84" s="47">
        <v>65633.63</v>
      </c>
    </row>
    <row r="85" spans="1:5" x14ac:dyDescent="0.3">
      <c r="A85" s="46">
        <v>45125</v>
      </c>
      <c r="B85" s="1" t="s">
        <v>20</v>
      </c>
      <c r="C85" s="1" t="s">
        <v>60</v>
      </c>
      <c r="D85" s="1" t="s">
        <v>58</v>
      </c>
      <c r="E85" s="47">
        <v>50129.26</v>
      </c>
    </row>
    <row r="86" spans="1:5" x14ac:dyDescent="0.3">
      <c r="A86" s="46">
        <v>45167</v>
      </c>
      <c r="B86" s="1" t="s">
        <v>57</v>
      </c>
      <c r="C86" s="1" t="s">
        <v>55</v>
      </c>
      <c r="D86" s="1" t="s">
        <v>61</v>
      </c>
      <c r="E86" s="47">
        <v>46831.01</v>
      </c>
    </row>
    <row r="87" spans="1:5" x14ac:dyDescent="0.3">
      <c r="A87" s="46">
        <v>45126</v>
      </c>
      <c r="B87" s="1" t="s">
        <v>19</v>
      </c>
      <c r="C87" s="1" t="s">
        <v>2</v>
      </c>
      <c r="D87" s="1" t="s">
        <v>61</v>
      </c>
      <c r="E87" s="47">
        <v>52482.95</v>
      </c>
    </row>
    <row r="88" spans="1:5" x14ac:dyDescent="0.3">
      <c r="A88" s="46">
        <v>45217</v>
      </c>
      <c r="B88" s="1" t="s">
        <v>20</v>
      </c>
      <c r="C88" s="1" t="s">
        <v>25</v>
      </c>
      <c r="D88" s="1" t="s">
        <v>58</v>
      </c>
      <c r="E88" s="47">
        <v>34411.03</v>
      </c>
    </row>
    <row r="89" spans="1:5" x14ac:dyDescent="0.3">
      <c r="A89" s="46">
        <v>45121</v>
      </c>
      <c r="B89" s="1" t="s">
        <v>57</v>
      </c>
      <c r="C89" s="1" t="s">
        <v>55</v>
      </c>
      <c r="D89" s="1" t="s">
        <v>22</v>
      </c>
      <c r="E89" s="47">
        <v>65100.93</v>
      </c>
    </row>
    <row r="90" spans="1:5" x14ac:dyDescent="0.3">
      <c r="A90" s="46">
        <v>45225</v>
      </c>
      <c r="B90" s="1" t="s">
        <v>57</v>
      </c>
      <c r="C90" s="1" t="s">
        <v>55</v>
      </c>
      <c r="D90" s="1" t="s">
        <v>58</v>
      </c>
      <c r="E90" s="47">
        <v>36817.26</v>
      </c>
    </row>
    <row r="91" spans="1:5" x14ac:dyDescent="0.3">
      <c r="A91" s="46">
        <v>45155</v>
      </c>
      <c r="B91" s="1" t="s">
        <v>57</v>
      </c>
      <c r="C91" s="1" t="s">
        <v>26</v>
      </c>
      <c r="D91" s="1" t="s">
        <v>22</v>
      </c>
      <c r="E91" s="47">
        <v>59141.3</v>
      </c>
    </row>
    <row r="92" spans="1:5" x14ac:dyDescent="0.3">
      <c r="A92" s="46">
        <v>45278</v>
      </c>
      <c r="B92" s="1" t="s">
        <v>18</v>
      </c>
      <c r="C92" s="1" t="s">
        <v>2</v>
      </c>
      <c r="D92" s="1" t="s">
        <v>61</v>
      </c>
      <c r="E92" s="47">
        <v>51155.74</v>
      </c>
    </row>
    <row r="93" spans="1:5" x14ac:dyDescent="0.3">
      <c r="A93" s="46">
        <v>45190</v>
      </c>
      <c r="B93" s="1" t="s">
        <v>19</v>
      </c>
      <c r="C93" s="1" t="s">
        <v>25</v>
      </c>
      <c r="D93" s="1" t="s">
        <v>21</v>
      </c>
      <c r="E93" s="47">
        <v>57975.93</v>
      </c>
    </row>
    <row r="94" spans="1:5" x14ac:dyDescent="0.3">
      <c r="A94" s="46">
        <v>45123</v>
      </c>
      <c r="B94" s="1" t="s">
        <v>19</v>
      </c>
      <c r="C94" s="1" t="s">
        <v>55</v>
      </c>
      <c r="D94" s="1" t="s">
        <v>61</v>
      </c>
      <c r="E94" s="47">
        <v>59941.66</v>
      </c>
    </row>
    <row r="95" spans="1:5" x14ac:dyDescent="0.3">
      <c r="A95" s="46">
        <v>45110</v>
      </c>
      <c r="B95" s="1" t="s">
        <v>18</v>
      </c>
      <c r="C95" s="1" t="s">
        <v>25</v>
      </c>
      <c r="D95" s="1" t="s">
        <v>22</v>
      </c>
      <c r="E95" s="47">
        <v>65436.3</v>
      </c>
    </row>
    <row r="96" spans="1:5" x14ac:dyDescent="0.3">
      <c r="A96" s="46">
        <v>45189</v>
      </c>
      <c r="B96" s="1" t="s">
        <v>59</v>
      </c>
      <c r="C96" s="1" t="s">
        <v>55</v>
      </c>
      <c r="D96" s="1" t="s">
        <v>61</v>
      </c>
      <c r="E96" s="47">
        <v>31209.27</v>
      </c>
    </row>
    <row r="97" spans="1:5" x14ac:dyDescent="0.3">
      <c r="A97" s="46">
        <v>45175</v>
      </c>
      <c r="B97" s="1" t="s">
        <v>59</v>
      </c>
      <c r="C97" s="1" t="s">
        <v>55</v>
      </c>
      <c r="D97" s="1" t="s">
        <v>23</v>
      </c>
      <c r="E97" s="47">
        <v>54777.98</v>
      </c>
    </row>
    <row r="98" spans="1:5" x14ac:dyDescent="0.3">
      <c r="A98" s="46">
        <v>45222</v>
      </c>
      <c r="B98" s="1" t="s">
        <v>20</v>
      </c>
      <c r="C98" s="1" t="s">
        <v>25</v>
      </c>
      <c r="D98" s="1" t="s">
        <v>23</v>
      </c>
      <c r="E98" s="47">
        <v>62614.82</v>
      </c>
    </row>
    <row r="99" spans="1:5" x14ac:dyDescent="0.3">
      <c r="A99" s="46">
        <v>45142</v>
      </c>
      <c r="B99" s="1" t="s">
        <v>19</v>
      </c>
      <c r="C99" s="1" t="s">
        <v>26</v>
      </c>
      <c r="D99" s="1" t="s">
        <v>61</v>
      </c>
      <c r="E99" s="47">
        <v>50582.58</v>
      </c>
    </row>
    <row r="100" spans="1:5" x14ac:dyDescent="0.3">
      <c r="A100" s="46">
        <v>45234</v>
      </c>
      <c r="B100" s="1" t="s">
        <v>18</v>
      </c>
      <c r="C100" s="1" t="s">
        <v>25</v>
      </c>
      <c r="D100" s="1" t="s">
        <v>21</v>
      </c>
      <c r="E100" s="47">
        <v>31017.3</v>
      </c>
    </row>
    <row r="101" spans="1:5" x14ac:dyDescent="0.3">
      <c r="A101" s="46">
        <v>45266</v>
      </c>
      <c r="B101" s="1" t="s">
        <v>57</v>
      </c>
      <c r="C101" s="1" t="s">
        <v>55</v>
      </c>
      <c r="D101" s="1" t="s">
        <v>22</v>
      </c>
      <c r="E101" s="47">
        <v>65872.479999999996</v>
      </c>
    </row>
    <row r="102" spans="1:5" x14ac:dyDescent="0.3">
      <c r="A102" s="46">
        <v>45216</v>
      </c>
      <c r="B102" s="1" t="s">
        <v>20</v>
      </c>
      <c r="C102" s="1" t="s">
        <v>2</v>
      </c>
      <c r="D102" s="1" t="s">
        <v>21</v>
      </c>
      <c r="E102" s="47">
        <v>20128.43</v>
      </c>
    </row>
    <row r="103" spans="1:5" x14ac:dyDescent="0.3">
      <c r="A103" s="46">
        <v>45203</v>
      </c>
      <c r="B103" s="1" t="s">
        <v>59</v>
      </c>
      <c r="C103" s="1" t="s">
        <v>25</v>
      </c>
      <c r="D103" s="1" t="s">
        <v>58</v>
      </c>
      <c r="E103" s="47">
        <v>41347.53</v>
      </c>
    </row>
    <row r="104" spans="1:5" x14ac:dyDescent="0.3">
      <c r="A104" s="46">
        <v>45288</v>
      </c>
      <c r="B104" s="1" t="s">
        <v>59</v>
      </c>
      <c r="C104" s="1" t="s">
        <v>55</v>
      </c>
      <c r="D104" s="1" t="s">
        <v>61</v>
      </c>
      <c r="E104" s="47">
        <v>40558.339999999997</v>
      </c>
    </row>
    <row r="105" spans="1:5" x14ac:dyDescent="0.3">
      <c r="A105" s="46">
        <v>45257</v>
      </c>
      <c r="B105" s="1" t="s">
        <v>59</v>
      </c>
      <c r="C105" s="1" t="s">
        <v>25</v>
      </c>
      <c r="D105" s="1" t="s">
        <v>58</v>
      </c>
      <c r="E105" s="47">
        <v>46373.72</v>
      </c>
    </row>
    <row r="106" spans="1:5" x14ac:dyDescent="0.3">
      <c r="A106" s="46">
        <v>45266</v>
      </c>
      <c r="B106" s="1" t="s">
        <v>57</v>
      </c>
      <c r="C106" s="1" t="s">
        <v>2</v>
      </c>
      <c r="D106" s="1" t="s">
        <v>22</v>
      </c>
      <c r="E106" s="47">
        <v>25570.52</v>
      </c>
    </row>
    <row r="107" spans="1:5" x14ac:dyDescent="0.3">
      <c r="A107" s="46">
        <v>45115</v>
      </c>
      <c r="B107" s="1" t="s">
        <v>20</v>
      </c>
      <c r="C107" s="1" t="s">
        <v>2</v>
      </c>
      <c r="D107" s="1" t="s">
        <v>58</v>
      </c>
      <c r="E107" s="47">
        <v>38170.32</v>
      </c>
    </row>
    <row r="108" spans="1:5" x14ac:dyDescent="0.3">
      <c r="A108" s="46">
        <v>45191</v>
      </c>
      <c r="B108" s="1" t="s">
        <v>18</v>
      </c>
      <c r="C108" s="1" t="s">
        <v>26</v>
      </c>
      <c r="D108" s="1" t="s">
        <v>61</v>
      </c>
      <c r="E108" s="47">
        <v>50733.78</v>
      </c>
    </row>
    <row r="109" spans="1:5" x14ac:dyDescent="0.3">
      <c r="A109" s="46">
        <v>45215</v>
      </c>
      <c r="B109" s="1" t="s">
        <v>20</v>
      </c>
      <c r="C109" s="1" t="s">
        <v>60</v>
      </c>
      <c r="D109" s="1" t="s">
        <v>21</v>
      </c>
      <c r="E109" s="47">
        <v>33580.65</v>
      </c>
    </row>
    <row r="110" spans="1:5" x14ac:dyDescent="0.3">
      <c r="A110" s="46">
        <v>45210</v>
      </c>
      <c r="B110" s="1" t="s">
        <v>20</v>
      </c>
      <c r="C110" s="1" t="s">
        <v>55</v>
      </c>
      <c r="D110" s="1" t="s">
        <v>58</v>
      </c>
      <c r="E110" s="47">
        <v>20708.759999999998</v>
      </c>
    </row>
    <row r="111" spans="1:5" x14ac:dyDescent="0.3">
      <c r="A111" s="46">
        <v>45217</v>
      </c>
      <c r="B111" s="1" t="s">
        <v>19</v>
      </c>
      <c r="C111" s="1" t="s">
        <v>25</v>
      </c>
      <c r="D111" s="1" t="s">
        <v>22</v>
      </c>
      <c r="E111" s="47">
        <v>26936.06</v>
      </c>
    </row>
    <row r="112" spans="1:5" x14ac:dyDescent="0.3">
      <c r="A112" s="46">
        <v>45220</v>
      </c>
      <c r="B112" s="1" t="s">
        <v>20</v>
      </c>
      <c r="C112" s="1" t="s">
        <v>2</v>
      </c>
      <c r="D112" s="1" t="s">
        <v>58</v>
      </c>
      <c r="E112" s="47">
        <v>33186.519999999997</v>
      </c>
    </row>
    <row r="113" spans="1:5" x14ac:dyDescent="0.3">
      <c r="A113" s="46">
        <v>45258</v>
      </c>
      <c r="B113" s="1" t="s">
        <v>59</v>
      </c>
      <c r="C113" s="1" t="s">
        <v>26</v>
      </c>
      <c r="D113" s="1" t="s">
        <v>23</v>
      </c>
      <c r="E113" s="47">
        <v>44476.04</v>
      </c>
    </row>
    <row r="114" spans="1:5" x14ac:dyDescent="0.3">
      <c r="A114" s="46">
        <v>45171</v>
      </c>
      <c r="B114" s="1" t="s">
        <v>57</v>
      </c>
      <c r="C114" s="1" t="s">
        <v>26</v>
      </c>
      <c r="D114" s="1" t="s">
        <v>61</v>
      </c>
      <c r="E114" s="47">
        <v>43019.54</v>
      </c>
    </row>
    <row r="115" spans="1:5" x14ac:dyDescent="0.3">
      <c r="A115" s="46">
        <v>45290</v>
      </c>
      <c r="B115" s="1" t="s">
        <v>59</v>
      </c>
      <c r="C115" s="1" t="s">
        <v>2</v>
      </c>
      <c r="D115" s="1" t="s">
        <v>23</v>
      </c>
      <c r="E115" s="47">
        <v>35633.379999999997</v>
      </c>
    </row>
    <row r="116" spans="1:5" x14ac:dyDescent="0.3">
      <c r="A116" s="46">
        <v>45115</v>
      </c>
      <c r="B116" s="1" t="s">
        <v>59</v>
      </c>
      <c r="C116" s="1" t="s">
        <v>60</v>
      </c>
      <c r="D116" s="1" t="s">
        <v>23</v>
      </c>
      <c r="E116" s="47">
        <v>60192.91</v>
      </c>
    </row>
    <row r="117" spans="1:5" x14ac:dyDescent="0.3">
      <c r="A117" s="46">
        <v>45205</v>
      </c>
      <c r="B117" s="1" t="s">
        <v>59</v>
      </c>
      <c r="C117" s="1" t="s">
        <v>26</v>
      </c>
      <c r="D117" s="1" t="s">
        <v>61</v>
      </c>
      <c r="E117" s="47">
        <v>52686.95</v>
      </c>
    </row>
    <row r="118" spans="1:5" x14ac:dyDescent="0.3">
      <c r="A118" s="46">
        <v>45146</v>
      </c>
      <c r="B118" s="1" t="s">
        <v>59</v>
      </c>
      <c r="C118" s="1" t="s">
        <v>60</v>
      </c>
      <c r="D118" s="1" t="s">
        <v>58</v>
      </c>
      <c r="E118" s="47">
        <v>28774.76</v>
      </c>
    </row>
    <row r="119" spans="1:5" x14ac:dyDescent="0.3">
      <c r="A119" s="46">
        <v>45154</v>
      </c>
      <c r="B119" s="1" t="s">
        <v>20</v>
      </c>
      <c r="C119" s="1" t="s">
        <v>2</v>
      </c>
      <c r="D119" s="1" t="s">
        <v>22</v>
      </c>
      <c r="E119" s="47">
        <v>65445.45</v>
      </c>
    </row>
    <row r="120" spans="1:5" x14ac:dyDescent="0.3">
      <c r="A120" s="46">
        <v>45135</v>
      </c>
      <c r="B120" s="1" t="s">
        <v>19</v>
      </c>
      <c r="C120" s="1" t="s">
        <v>26</v>
      </c>
      <c r="D120" s="1" t="s">
        <v>22</v>
      </c>
      <c r="E120" s="47">
        <v>37912.269999999997</v>
      </c>
    </row>
    <row r="121" spans="1:5" x14ac:dyDescent="0.3">
      <c r="A121" s="46">
        <v>45283</v>
      </c>
      <c r="B121" s="1" t="s">
        <v>18</v>
      </c>
      <c r="C121" s="1" t="s">
        <v>2</v>
      </c>
      <c r="D121" s="1" t="s">
        <v>21</v>
      </c>
      <c r="E121" s="47">
        <v>21269.94</v>
      </c>
    </row>
    <row r="122" spans="1:5" x14ac:dyDescent="0.3">
      <c r="A122" s="46">
        <v>45202</v>
      </c>
      <c r="B122" s="1" t="s">
        <v>18</v>
      </c>
      <c r="C122" s="1" t="s">
        <v>60</v>
      </c>
      <c r="D122" s="1" t="s">
        <v>23</v>
      </c>
      <c r="E122" s="47">
        <v>48793.98</v>
      </c>
    </row>
    <row r="123" spans="1:5" x14ac:dyDescent="0.3">
      <c r="A123" s="46">
        <v>45149</v>
      </c>
      <c r="B123" s="1" t="s">
        <v>59</v>
      </c>
      <c r="C123" s="1" t="s">
        <v>60</v>
      </c>
      <c r="D123" s="1" t="s">
        <v>23</v>
      </c>
      <c r="E123" s="47">
        <v>35162.74</v>
      </c>
    </row>
    <row r="124" spans="1:5" x14ac:dyDescent="0.3">
      <c r="A124" s="46">
        <v>45244</v>
      </c>
      <c r="B124" s="1" t="s">
        <v>59</v>
      </c>
      <c r="C124" s="1" t="s">
        <v>25</v>
      </c>
      <c r="D124" s="1" t="s">
        <v>21</v>
      </c>
      <c r="E124" s="47">
        <v>38716.29</v>
      </c>
    </row>
    <row r="125" spans="1:5" x14ac:dyDescent="0.3">
      <c r="A125" s="46">
        <v>45281</v>
      </c>
      <c r="B125" s="1" t="s">
        <v>59</v>
      </c>
      <c r="C125" s="1" t="s">
        <v>26</v>
      </c>
      <c r="D125" s="1" t="s">
        <v>61</v>
      </c>
      <c r="E125" s="47">
        <v>58302.89</v>
      </c>
    </row>
    <row r="126" spans="1:5" x14ac:dyDescent="0.3">
      <c r="A126" s="46">
        <v>45123</v>
      </c>
      <c r="B126" s="1" t="s">
        <v>59</v>
      </c>
      <c r="C126" s="1" t="s">
        <v>26</v>
      </c>
      <c r="D126" s="1" t="s">
        <v>58</v>
      </c>
      <c r="E126" s="47">
        <v>44247.22</v>
      </c>
    </row>
    <row r="127" spans="1:5" x14ac:dyDescent="0.3">
      <c r="A127" s="46">
        <v>45123</v>
      </c>
      <c r="B127" s="1" t="s">
        <v>18</v>
      </c>
      <c r="C127" s="1" t="s">
        <v>25</v>
      </c>
      <c r="D127" s="1" t="s">
        <v>23</v>
      </c>
      <c r="E127" s="47">
        <v>61340.17</v>
      </c>
    </row>
    <row r="128" spans="1:5" x14ac:dyDescent="0.3">
      <c r="A128" s="46">
        <v>45196</v>
      </c>
      <c r="B128" s="1" t="s">
        <v>57</v>
      </c>
      <c r="C128" s="1" t="s">
        <v>60</v>
      </c>
      <c r="D128" s="1" t="s">
        <v>61</v>
      </c>
      <c r="E128" s="47">
        <v>39981.339999999997</v>
      </c>
    </row>
    <row r="129" spans="1:5" x14ac:dyDescent="0.3">
      <c r="A129" s="46">
        <v>45181</v>
      </c>
      <c r="B129" s="1" t="s">
        <v>19</v>
      </c>
      <c r="C129" s="1" t="s">
        <v>26</v>
      </c>
      <c r="D129" s="1" t="s">
        <v>61</v>
      </c>
      <c r="E129" s="47">
        <v>46253.8</v>
      </c>
    </row>
    <row r="130" spans="1:5" x14ac:dyDescent="0.3">
      <c r="A130" s="46">
        <v>45248</v>
      </c>
      <c r="B130" s="1" t="s">
        <v>59</v>
      </c>
      <c r="C130" s="1" t="s">
        <v>55</v>
      </c>
      <c r="D130" s="1" t="s">
        <v>22</v>
      </c>
      <c r="E130" s="47">
        <v>25537.14</v>
      </c>
    </row>
    <row r="131" spans="1:5" x14ac:dyDescent="0.3">
      <c r="A131" s="46">
        <v>45118</v>
      </c>
      <c r="B131" s="1" t="s">
        <v>59</v>
      </c>
      <c r="C131" s="1" t="s">
        <v>55</v>
      </c>
      <c r="D131" s="1" t="s">
        <v>23</v>
      </c>
      <c r="E131" s="47">
        <v>23898.25</v>
      </c>
    </row>
    <row r="132" spans="1:5" x14ac:dyDescent="0.3">
      <c r="A132" s="46">
        <v>45233</v>
      </c>
      <c r="B132" s="1" t="s">
        <v>59</v>
      </c>
      <c r="C132" s="1" t="s">
        <v>2</v>
      </c>
      <c r="D132" s="1" t="s">
        <v>61</v>
      </c>
      <c r="E132" s="47">
        <v>29846.17</v>
      </c>
    </row>
    <row r="133" spans="1:5" x14ac:dyDescent="0.3">
      <c r="A133" s="46">
        <v>45270</v>
      </c>
      <c r="B133" s="1" t="s">
        <v>18</v>
      </c>
      <c r="C133" s="1" t="s">
        <v>25</v>
      </c>
      <c r="D133" s="1" t="s">
        <v>22</v>
      </c>
      <c r="E133" s="47">
        <v>54279.41</v>
      </c>
    </row>
    <row r="134" spans="1:5" x14ac:dyDescent="0.3">
      <c r="A134" s="46">
        <v>45119</v>
      </c>
      <c r="B134" s="1" t="s">
        <v>59</v>
      </c>
      <c r="C134" s="1" t="s">
        <v>60</v>
      </c>
      <c r="D134" s="1" t="s">
        <v>23</v>
      </c>
      <c r="E134" s="47">
        <v>50046.080000000002</v>
      </c>
    </row>
    <row r="135" spans="1:5" x14ac:dyDescent="0.3">
      <c r="A135" s="46">
        <v>45246</v>
      </c>
      <c r="B135" s="1" t="s">
        <v>19</v>
      </c>
      <c r="C135" s="1" t="s">
        <v>2</v>
      </c>
      <c r="D135" s="1" t="s">
        <v>21</v>
      </c>
      <c r="E135" s="47">
        <v>50275.33</v>
      </c>
    </row>
    <row r="136" spans="1:5" x14ac:dyDescent="0.3">
      <c r="A136" s="46">
        <v>45158</v>
      </c>
      <c r="B136" s="1" t="s">
        <v>57</v>
      </c>
      <c r="C136" s="1" t="s">
        <v>55</v>
      </c>
      <c r="D136" s="1" t="s">
        <v>58</v>
      </c>
      <c r="E136" s="47">
        <v>40300.85</v>
      </c>
    </row>
    <row r="137" spans="1:5" x14ac:dyDescent="0.3">
      <c r="A137" s="46">
        <v>45257</v>
      </c>
      <c r="B137" s="1" t="s">
        <v>57</v>
      </c>
      <c r="C137" s="1" t="s">
        <v>25</v>
      </c>
      <c r="D137" s="1" t="s">
        <v>61</v>
      </c>
      <c r="E137" s="47">
        <v>61187.74</v>
      </c>
    </row>
    <row r="138" spans="1:5" x14ac:dyDescent="0.3">
      <c r="A138" s="46">
        <v>45145</v>
      </c>
      <c r="B138" s="1" t="s">
        <v>18</v>
      </c>
      <c r="C138" s="1" t="s">
        <v>2</v>
      </c>
      <c r="D138" s="1" t="s">
        <v>61</v>
      </c>
      <c r="E138" s="47">
        <v>58060.5</v>
      </c>
    </row>
    <row r="139" spans="1:5" x14ac:dyDescent="0.3">
      <c r="A139" s="46">
        <v>45226</v>
      </c>
      <c r="B139" s="1" t="s">
        <v>59</v>
      </c>
      <c r="C139" s="1" t="s">
        <v>60</v>
      </c>
      <c r="D139" s="1" t="s">
        <v>61</v>
      </c>
      <c r="E139" s="47">
        <v>21930.65</v>
      </c>
    </row>
    <row r="140" spans="1:5" x14ac:dyDescent="0.3">
      <c r="A140" s="46">
        <v>45175</v>
      </c>
      <c r="B140" s="1" t="s">
        <v>19</v>
      </c>
      <c r="C140" s="1" t="s">
        <v>55</v>
      </c>
      <c r="D140" s="1" t="s">
        <v>23</v>
      </c>
      <c r="E140" s="47">
        <v>62549.29</v>
      </c>
    </row>
    <row r="141" spans="1:5" x14ac:dyDescent="0.3">
      <c r="A141" s="46">
        <v>45123</v>
      </c>
      <c r="B141" s="1" t="s">
        <v>20</v>
      </c>
      <c r="C141" s="1" t="s">
        <v>26</v>
      </c>
      <c r="D141" s="1" t="s">
        <v>58</v>
      </c>
      <c r="E141" s="47">
        <v>48439.65</v>
      </c>
    </row>
    <row r="142" spans="1:5" x14ac:dyDescent="0.3">
      <c r="A142" s="46">
        <v>45190</v>
      </c>
      <c r="B142" s="1" t="s">
        <v>57</v>
      </c>
      <c r="C142" s="1" t="s">
        <v>60</v>
      </c>
      <c r="D142" s="1" t="s">
        <v>23</v>
      </c>
      <c r="E142" s="47">
        <v>24508.46</v>
      </c>
    </row>
    <row r="143" spans="1:5" x14ac:dyDescent="0.3">
      <c r="A143" s="46">
        <v>45279</v>
      </c>
      <c r="B143" s="1" t="s">
        <v>59</v>
      </c>
      <c r="C143" s="1" t="s">
        <v>25</v>
      </c>
      <c r="D143" s="1" t="s">
        <v>61</v>
      </c>
      <c r="E143" s="47">
        <v>38672.71</v>
      </c>
    </row>
    <row r="144" spans="1:5" x14ac:dyDescent="0.3">
      <c r="A144" s="46">
        <v>45204</v>
      </c>
      <c r="B144" s="1" t="s">
        <v>19</v>
      </c>
      <c r="C144" s="1" t="s">
        <v>26</v>
      </c>
      <c r="D144" s="1" t="s">
        <v>58</v>
      </c>
      <c r="E144" s="47">
        <v>66829.009999999995</v>
      </c>
    </row>
    <row r="145" spans="1:5" x14ac:dyDescent="0.3">
      <c r="A145" s="46">
        <v>45127</v>
      </c>
      <c r="B145" s="1" t="s">
        <v>59</v>
      </c>
      <c r="C145" s="1" t="s">
        <v>60</v>
      </c>
      <c r="D145" s="1" t="s">
        <v>22</v>
      </c>
      <c r="E145" s="47">
        <v>39300.019999999997</v>
      </c>
    </row>
    <row r="146" spans="1:5" x14ac:dyDescent="0.3">
      <c r="A146" s="46">
        <v>45275</v>
      </c>
      <c r="B146" s="1" t="s">
        <v>18</v>
      </c>
      <c r="C146" s="1" t="s">
        <v>26</v>
      </c>
      <c r="D146" s="1" t="s">
        <v>23</v>
      </c>
      <c r="E146" s="47">
        <v>31608.95</v>
      </c>
    </row>
    <row r="147" spans="1:5" x14ac:dyDescent="0.3">
      <c r="A147" s="46">
        <v>45214</v>
      </c>
      <c r="B147" s="1" t="s">
        <v>59</v>
      </c>
      <c r="C147" s="1" t="s">
        <v>55</v>
      </c>
      <c r="D147" s="1" t="s">
        <v>21</v>
      </c>
      <c r="E147" s="47">
        <v>63844.39</v>
      </c>
    </row>
    <row r="148" spans="1:5" x14ac:dyDescent="0.3">
      <c r="A148" s="46">
        <v>45109</v>
      </c>
      <c r="B148" s="1" t="s">
        <v>59</v>
      </c>
      <c r="C148" s="1" t="s">
        <v>60</v>
      </c>
      <c r="D148" s="1" t="s">
        <v>22</v>
      </c>
      <c r="E148" s="47">
        <v>35728.980000000003</v>
      </c>
    </row>
    <row r="149" spans="1:5" x14ac:dyDescent="0.3">
      <c r="A149" s="46">
        <v>45271</v>
      </c>
      <c r="B149" s="1" t="s">
        <v>57</v>
      </c>
      <c r="C149" s="1" t="s">
        <v>60</v>
      </c>
      <c r="D149" s="1" t="s">
        <v>22</v>
      </c>
      <c r="E149" s="47">
        <v>69364.87</v>
      </c>
    </row>
    <row r="150" spans="1:5" x14ac:dyDescent="0.3">
      <c r="A150" s="46">
        <v>45181</v>
      </c>
      <c r="B150" s="1" t="s">
        <v>59</v>
      </c>
      <c r="C150" s="1" t="s">
        <v>25</v>
      </c>
      <c r="D150" s="1" t="s">
        <v>22</v>
      </c>
      <c r="E150" s="47">
        <v>57692.94</v>
      </c>
    </row>
    <row r="151" spans="1:5" x14ac:dyDescent="0.3">
      <c r="A151" s="46">
        <v>45217</v>
      </c>
      <c r="B151" s="1" t="s">
        <v>19</v>
      </c>
      <c r="C151" s="1" t="s">
        <v>25</v>
      </c>
      <c r="D151" s="1" t="s">
        <v>61</v>
      </c>
      <c r="E151" s="47">
        <v>41177.26</v>
      </c>
    </row>
    <row r="152" spans="1:5" x14ac:dyDescent="0.3">
      <c r="A152" s="46">
        <v>45119</v>
      </c>
      <c r="B152" s="1" t="s">
        <v>18</v>
      </c>
      <c r="C152" s="1" t="s">
        <v>2</v>
      </c>
      <c r="D152" s="1" t="s">
        <v>22</v>
      </c>
      <c r="E152" s="47">
        <v>43315.95</v>
      </c>
    </row>
    <row r="153" spans="1:5" x14ac:dyDescent="0.3">
      <c r="A153" s="46">
        <v>45139</v>
      </c>
      <c r="B153" s="1" t="s">
        <v>20</v>
      </c>
      <c r="C153" s="1" t="s">
        <v>60</v>
      </c>
      <c r="D153" s="1" t="s">
        <v>22</v>
      </c>
      <c r="E153" s="47">
        <v>53095.13</v>
      </c>
    </row>
    <row r="154" spans="1:5" x14ac:dyDescent="0.3">
      <c r="A154" s="46">
        <v>45132</v>
      </c>
      <c r="B154" s="1" t="s">
        <v>57</v>
      </c>
      <c r="C154" s="1" t="s">
        <v>60</v>
      </c>
      <c r="D154" s="1" t="s">
        <v>21</v>
      </c>
      <c r="E154" s="47">
        <v>67973.37</v>
      </c>
    </row>
    <row r="155" spans="1:5" x14ac:dyDescent="0.3">
      <c r="A155" s="46">
        <v>45149</v>
      </c>
      <c r="B155" s="1" t="s">
        <v>57</v>
      </c>
      <c r="C155" s="1" t="s">
        <v>2</v>
      </c>
      <c r="D155" s="1" t="s">
        <v>61</v>
      </c>
      <c r="E155" s="47">
        <v>22324.35</v>
      </c>
    </row>
    <row r="156" spans="1:5" x14ac:dyDescent="0.3">
      <c r="A156" s="46">
        <v>45123</v>
      </c>
      <c r="B156" s="1" t="s">
        <v>59</v>
      </c>
      <c r="C156" s="1" t="s">
        <v>2</v>
      </c>
      <c r="D156" s="1" t="s">
        <v>22</v>
      </c>
      <c r="E156" s="47">
        <v>31677.83</v>
      </c>
    </row>
    <row r="157" spans="1:5" x14ac:dyDescent="0.3">
      <c r="A157" s="46">
        <v>45249</v>
      </c>
      <c r="B157" s="1" t="s">
        <v>19</v>
      </c>
      <c r="C157" s="1" t="s">
        <v>60</v>
      </c>
      <c r="D157" s="1" t="s">
        <v>21</v>
      </c>
      <c r="E157" s="47">
        <v>62739.28</v>
      </c>
    </row>
    <row r="158" spans="1:5" x14ac:dyDescent="0.3">
      <c r="A158" s="46">
        <v>45247</v>
      </c>
      <c r="B158" s="1" t="s">
        <v>18</v>
      </c>
      <c r="C158" s="1" t="s">
        <v>60</v>
      </c>
      <c r="D158" s="1" t="s">
        <v>21</v>
      </c>
      <c r="E158" s="47">
        <v>37392.959999999999</v>
      </c>
    </row>
    <row r="159" spans="1:5" x14ac:dyDescent="0.3">
      <c r="A159" s="46">
        <v>45154</v>
      </c>
      <c r="B159" s="1" t="s">
        <v>19</v>
      </c>
      <c r="C159" s="1" t="s">
        <v>2</v>
      </c>
      <c r="D159" s="1" t="s">
        <v>22</v>
      </c>
      <c r="E159" s="47">
        <v>20074.150000000001</v>
      </c>
    </row>
    <row r="160" spans="1:5" x14ac:dyDescent="0.3">
      <c r="A160" s="46">
        <v>45245</v>
      </c>
      <c r="B160" s="1" t="s">
        <v>57</v>
      </c>
      <c r="C160" s="1" t="s">
        <v>25</v>
      </c>
      <c r="D160" s="1" t="s">
        <v>22</v>
      </c>
      <c r="E160" s="47">
        <v>20472.04</v>
      </c>
    </row>
    <row r="161" spans="1:5" x14ac:dyDescent="0.3">
      <c r="A161" s="46">
        <v>45217</v>
      </c>
      <c r="B161" s="1" t="s">
        <v>19</v>
      </c>
      <c r="C161" s="1" t="s">
        <v>25</v>
      </c>
      <c r="D161" s="1" t="s">
        <v>22</v>
      </c>
      <c r="E161" s="47">
        <v>50725.82</v>
      </c>
    </row>
    <row r="162" spans="1:5" x14ac:dyDescent="0.3">
      <c r="A162" s="46">
        <v>45137</v>
      </c>
      <c r="B162" s="1" t="s">
        <v>59</v>
      </c>
      <c r="C162" s="1" t="s">
        <v>55</v>
      </c>
      <c r="D162" s="1" t="s">
        <v>22</v>
      </c>
      <c r="E162" s="47">
        <v>31496.62</v>
      </c>
    </row>
    <row r="163" spans="1:5" x14ac:dyDescent="0.3">
      <c r="A163" s="46">
        <v>45284</v>
      </c>
      <c r="B163" s="1" t="s">
        <v>59</v>
      </c>
      <c r="C163" s="1" t="s">
        <v>25</v>
      </c>
      <c r="D163" s="1" t="s">
        <v>58</v>
      </c>
      <c r="E163" s="47">
        <v>69145.98</v>
      </c>
    </row>
    <row r="164" spans="1:5" x14ac:dyDescent="0.3">
      <c r="A164" s="46">
        <v>45134</v>
      </c>
      <c r="B164" s="1" t="s">
        <v>19</v>
      </c>
      <c r="C164" s="1" t="s">
        <v>55</v>
      </c>
      <c r="D164" s="1" t="s">
        <v>21</v>
      </c>
      <c r="E164" s="47">
        <v>31942.21</v>
      </c>
    </row>
    <row r="165" spans="1:5" x14ac:dyDescent="0.3">
      <c r="A165" s="46">
        <v>45288</v>
      </c>
      <c r="B165" s="1" t="s">
        <v>19</v>
      </c>
      <c r="C165" s="1" t="s">
        <v>55</v>
      </c>
      <c r="D165" s="1" t="s">
        <v>61</v>
      </c>
      <c r="E165" s="47">
        <v>62173.8</v>
      </c>
    </row>
    <row r="166" spans="1:5" x14ac:dyDescent="0.3">
      <c r="A166" s="46">
        <v>45253</v>
      </c>
      <c r="B166" s="1" t="s">
        <v>59</v>
      </c>
      <c r="C166" s="1" t="s">
        <v>26</v>
      </c>
      <c r="D166" s="1" t="s">
        <v>21</v>
      </c>
      <c r="E166" s="47">
        <v>35643.06</v>
      </c>
    </row>
    <row r="167" spans="1:5" x14ac:dyDescent="0.3">
      <c r="A167" s="46">
        <v>45257</v>
      </c>
      <c r="B167" s="1" t="s">
        <v>20</v>
      </c>
      <c r="C167" s="1" t="s">
        <v>25</v>
      </c>
      <c r="D167" s="1" t="s">
        <v>23</v>
      </c>
      <c r="E167" s="47">
        <v>49605.61</v>
      </c>
    </row>
    <row r="168" spans="1:5" x14ac:dyDescent="0.3">
      <c r="A168" s="46">
        <v>45123</v>
      </c>
      <c r="B168" s="1" t="s">
        <v>59</v>
      </c>
      <c r="C168" s="1" t="s">
        <v>55</v>
      </c>
      <c r="D168" s="1" t="s">
        <v>58</v>
      </c>
      <c r="E168" s="47">
        <v>26788.58</v>
      </c>
    </row>
    <row r="169" spans="1:5" x14ac:dyDescent="0.3">
      <c r="A169" s="46">
        <v>45201</v>
      </c>
      <c r="B169" s="1" t="s">
        <v>59</v>
      </c>
      <c r="C169" s="1" t="s">
        <v>55</v>
      </c>
      <c r="D169" s="1" t="s">
        <v>22</v>
      </c>
      <c r="E169" s="47">
        <v>51619.72</v>
      </c>
    </row>
    <row r="170" spans="1:5" x14ac:dyDescent="0.3">
      <c r="A170" s="46">
        <v>45262</v>
      </c>
      <c r="B170" s="1" t="s">
        <v>20</v>
      </c>
      <c r="C170" s="1" t="s">
        <v>60</v>
      </c>
      <c r="D170" s="1" t="s">
        <v>58</v>
      </c>
      <c r="E170" s="47">
        <v>58033.91</v>
      </c>
    </row>
    <row r="171" spans="1:5" x14ac:dyDescent="0.3">
      <c r="A171" s="46">
        <v>45160</v>
      </c>
      <c r="B171" s="1" t="s">
        <v>19</v>
      </c>
      <c r="C171" s="1" t="s">
        <v>26</v>
      </c>
      <c r="D171" s="1" t="s">
        <v>21</v>
      </c>
      <c r="E171" s="47">
        <v>42837.65</v>
      </c>
    </row>
    <row r="172" spans="1:5" x14ac:dyDescent="0.3">
      <c r="A172" s="46">
        <v>45137</v>
      </c>
      <c r="B172" s="1" t="s">
        <v>20</v>
      </c>
      <c r="C172" s="1" t="s">
        <v>2</v>
      </c>
      <c r="D172" s="1" t="s">
        <v>58</v>
      </c>
      <c r="E172" s="47">
        <v>67987.77</v>
      </c>
    </row>
    <row r="173" spans="1:5" x14ac:dyDescent="0.3">
      <c r="A173" s="46">
        <v>45131</v>
      </c>
      <c r="B173" s="1" t="s">
        <v>59</v>
      </c>
      <c r="C173" s="1" t="s">
        <v>55</v>
      </c>
      <c r="D173" s="1" t="s">
        <v>21</v>
      </c>
      <c r="E173" s="47">
        <v>44328.89</v>
      </c>
    </row>
    <row r="174" spans="1:5" x14ac:dyDescent="0.3">
      <c r="A174" s="46">
        <v>45277</v>
      </c>
      <c r="B174" s="1" t="s">
        <v>19</v>
      </c>
      <c r="C174" s="1" t="s">
        <v>55</v>
      </c>
      <c r="D174" s="1" t="s">
        <v>23</v>
      </c>
      <c r="E174" s="47">
        <v>31250.41</v>
      </c>
    </row>
    <row r="175" spans="1:5" x14ac:dyDescent="0.3">
      <c r="A175" s="46">
        <v>45133</v>
      </c>
      <c r="B175" s="1" t="s">
        <v>57</v>
      </c>
      <c r="C175" s="1" t="s">
        <v>2</v>
      </c>
      <c r="D175" s="1" t="s">
        <v>61</v>
      </c>
      <c r="E175" s="47">
        <v>24384.03</v>
      </c>
    </row>
    <row r="176" spans="1:5" x14ac:dyDescent="0.3">
      <c r="A176" s="46">
        <v>45288</v>
      </c>
      <c r="B176" s="1" t="s">
        <v>59</v>
      </c>
      <c r="C176" s="1" t="s">
        <v>26</v>
      </c>
      <c r="D176" s="1" t="s">
        <v>21</v>
      </c>
      <c r="E176" s="47">
        <v>38418.230000000003</v>
      </c>
    </row>
    <row r="177" spans="1:5" x14ac:dyDescent="0.3">
      <c r="A177" s="46">
        <v>45240</v>
      </c>
      <c r="B177" s="1" t="s">
        <v>20</v>
      </c>
      <c r="C177" s="1" t="s">
        <v>26</v>
      </c>
      <c r="D177" s="1" t="s">
        <v>58</v>
      </c>
      <c r="E177" s="47">
        <v>56116.75</v>
      </c>
    </row>
    <row r="178" spans="1:5" x14ac:dyDescent="0.3">
      <c r="A178" s="46">
        <v>45129</v>
      </c>
      <c r="B178" s="1" t="s">
        <v>57</v>
      </c>
      <c r="C178" s="1" t="s">
        <v>25</v>
      </c>
      <c r="D178" s="1" t="s">
        <v>23</v>
      </c>
      <c r="E178" s="47">
        <v>22172.799999999999</v>
      </c>
    </row>
    <row r="179" spans="1:5" x14ac:dyDescent="0.3">
      <c r="A179" s="46">
        <v>45191</v>
      </c>
      <c r="B179" s="1" t="s">
        <v>59</v>
      </c>
      <c r="C179" s="1" t="s">
        <v>60</v>
      </c>
      <c r="D179" s="1" t="s">
        <v>21</v>
      </c>
      <c r="E179" s="47">
        <v>28836.59</v>
      </c>
    </row>
    <row r="180" spans="1:5" x14ac:dyDescent="0.3">
      <c r="A180" s="46">
        <v>45170</v>
      </c>
      <c r="B180" s="1" t="s">
        <v>18</v>
      </c>
      <c r="C180" s="1" t="s">
        <v>2</v>
      </c>
      <c r="D180" s="1" t="s">
        <v>23</v>
      </c>
      <c r="E180" s="47">
        <v>67484.14</v>
      </c>
    </row>
    <row r="181" spans="1:5" x14ac:dyDescent="0.3">
      <c r="A181" s="46">
        <v>45274</v>
      </c>
      <c r="B181" s="1" t="s">
        <v>20</v>
      </c>
      <c r="C181" s="1" t="s">
        <v>26</v>
      </c>
      <c r="D181" s="1" t="s">
        <v>21</v>
      </c>
      <c r="E181" s="47">
        <v>64943.74</v>
      </c>
    </row>
    <row r="182" spans="1:5" x14ac:dyDescent="0.3">
      <c r="A182" s="46">
        <v>45138</v>
      </c>
      <c r="B182" s="1" t="s">
        <v>59</v>
      </c>
      <c r="C182" s="1" t="s">
        <v>25</v>
      </c>
      <c r="D182" s="1" t="s">
        <v>23</v>
      </c>
      <c r="E182" s="47">
        <v>36723.97</v>
      </c>
    </row>
    <row r="183" spans="1:5" x14ac:dyDescent="0.3">
      <c r="A183" s="46">
        <v>45273</v>
      </c>
      <c r="B183" s="1" t="s">
        <v>57</v>
      </c>
      <c r="C183" s="1" t="s">
        <v>2</v>
      </c>
      <c r="D183" s="1" t="s">
        <v>58</v>
      </c>
      <c r="E183" s="47">
        <v>54519.24</v>
      </c>
    </row>
    <row r="184" spans="1:5" x14ac:dyDescent="0.3">
      <c r="A184" s="46">
        <v>45126</v>
      </c>
      <c r="B184" s="1" t="s">
        <v>20</v>
      </c>
      <c r="C184" s="1" t="s">
        <v>25</v>
      </c>
      <c r="D184" s="1" t="s">
        <v>61</v>
      </c>
      <c r="E184" s="47">
        <v>58088.37</v>
      </c>
    </row>
    <row r="185" spans="1:5" x14ac:dyDescent="0.3">
      <c r="A185" s="46">
        <v>45230</v>
      </c>
      <c r="B185" s="1" t="s">
        <v>57</v>
      </c>
      <c r="C185" s="1" t="s">
        <v>2</v>
      </c>
      <c r="D185" s="1" t="s">
        <v>61</v>
      </c>
      <c r="E185" s="47">
        <v>30060.39</v>
      </c>
    </row>
    <row r="186" spans="1:5" x14ac:dyDescent="0.3">
      <c r="A186" s="46">
        <v>45138</v>
      </c>
      <c r="B186" s="1" t="s">
        <v>59</v>
      </c>
      <c r="C186" s="1" t="s">
        <v>2</v>
      </c>
      <c r="D186" s="1" t="s">
        <v>22</v>
      </c>
      <c r="E186" s="47">
        <v>51385.83</v>
      </c>
    </row>
    <row r="187" spans="1:5" x14ac:dyDescent="0.3">
      <c r="A187" s="46">
        <v>45267</v>
      </c>
      <c r="B187" s="1" t="s">
        <v>57</v>
      </c>
      <c r="C187" s="1" t="s">
        <v>60</v>
      </c>
      <c r="D187" s="1" t="s">
        <v>22</v>
      </c>
      <c r="E187" s="47">
        <v>57917.14</v>
      </c>
    </row>
    <row r="188" spans="1:5" x14ac:dyDescent="0.3">
      <c r="A188" s="46">
        <v>45254</v>
      </c>
      <c r="B188" s="1" t="s">
        <v>59</v>
      </c>
      <c r="C188" s="1" t="s">
        <v>26</v>
      </c>
      <c r="D188" s="1" t="s">
        <v>22</v>
      </c>
      <c r="E188" s="47">
        <v>33150.93</v>
      </c>
    </row>
    <row r="189" spans="1:5" x14ac:dyDescent="0.3">
      <c r="A189" s="46">
        <v>45257</v>
      </c>
      <c r="B189" s="1" t="s">
        <v>59</v>
      </c>
      <c r="C189" s="1" t="s">
        <v>2</v>
      </c>
      <c r="D189" s="1" t="s">
        <v>23</v>
      </c>
      <c r="E189" s="47">
        <v>30483.58</v>
      </c>
    </row>
    <row r="190" spans="1:5" x14ac:dyDescent="0.3">
      <c r="A190" s="46">
        <v>45172</v>
      </c>
      <c r="B190" s="1" t="s">
        <v>18</v>
      </c>
      <c r="C190" s="1" t="s">
        <v>25</v>
      </c>
      <c r="D190" s="1" t="s">
        <v>21</v>
      </c>
      <c r="E190" s="47">
        <v>64275.69</v>
      </c>
    </row>
    <row r="191" spans="1:5" x14ac:dyDescent="0.3">
      <c r="A191" s="46">
        <v>45283</v>
      </c>
      <c r="B191" s="1" t="s">
        <v>57</v>
      </c>
      <c r="C191" s="1" t="s">
        <v>60</v>
      </c>
      <c r="D191" s="1" t="s">
        <v>22</v>
      </c>
      <c r="E191" s="47">
        <v>47222.65</v>
      </c>
    </row>
    <row r="192" spans="1:5" x14ac:dyDescent="0.3">
      <c r="A192" s="46">
        <v>45191</v>
      </c>
      <c r="B192" s="1" t="s">
        <v>18</v>
      </c>
      <c r="C192" s="1" t="s">
        <v>25</v>
      </c>
      <c r="D192" s="1" t="s">
        <v>58</v>
      </c>
      <c r="E192" s="47">
        <v>49826.9</v>
      </c>
    </row>
    <row r="193" spans="1:5" x14ac:dyDescent="0.3">
      <c r="A193" s="46">
        <v>45265</v>
      </c>
      <c r="B193" s="1" t="s">
        <v>20</v>
      </c>
      <c r="C193" s="1" t="s">
        <v>25</v>
      </c>
      <c r="D193" s="1" t="s">
        <v>58</v>
      </c>
      <c r="E193" s="47">
        <v>31705.27</v>
      </c>
    </row>
    <row r="194" spans="1:5" x14ac:dyDescent="0.3">
      <c r="A194" s="46">
        <v>45126</v>
      </c>
      <c r="B194" s="1" t="s">
        <v>20</v>
      </c>
      <c r="C194" s="1" t="s">
        <v>55</v>
      </c>
      <c r="D194" s="1" t="s">
        <v>58</v>
      </c>
      <c r="E194" s="47">
        <v>64271.12</v>
      </c>
    </row>
    <row r="195" spans="1:5" x14ac:dyDescent="0.3">
      <c r="A195" s="46">
        <v>45209</v>
      </c>
      <c r="B195" s="1" t="s">
        <v>19</v>
      </c>
      <c r="C195" s="1" t="s">
        <v>26</v>
      </c>
      <c r="D195" s="1" t="s">
        <v>22</v>
      </c>
      <c r="E195" s="47">
        <v>46979.75</v>
      </c>
    </row>
    <row r="196" spans="1:5" x14ac:dyDescent="0.3">
      <c r="A196" s="46">
        <v>45174</v>
      </c>
      <c r="B196" s="1" t="s">
        <v>59</v>
      </c>
      <c r="C196" s="1" t="s">
        <v>60</v>
      </c>
      <c r="D196" s="1" t="s">
        <v>58</v>
      </c>
      <c r="E196" s="47">
        <v>36528.239999999998</v>
      </c>
    </row>
    <row r="197" spans="1:5" x14ac:dyDescent="0.3">
      <c r="A197" s="46">
        <v>45206</v>
      </c>
      <c r="B197" s="1" t="s">
        <v>59</v>
      </c>
      <c r="C197" s="1" t="s">
        <v>25</v>
      </c>
      <c r="D197" s="1" t="s">
        <v>22</v>
      </c>
      <c r="E197" s="47">
        <v>22025.3</v>
      </c>
    </row>
    <row r="198" spans="1:5" x14ac:dyDescent="0.3">
      <c r="A198" s="46">
        <v>45186</v>
      </c>
      <c r="B198" s="1" t="s">
        <v>20</v>
      </c>
      <c r="C198" s="1" t="s">
        <v>2</v>
      </c>
      <c r="D198" s="1" t="s">
        <v>61</v>
      </c>
      <c r="E198" s="47">
        <v>21734.61</v>
      </c>
    </row>
    <row r="199" spans="1:5" x14ac:dyDescent="0.3">
      <c r="A199" s="46">
        <v>45262</v>
      </c>
      <c r="B199" s="1" t="s">
        <v>59</v>
      </c>
      <c r="C199" s="1" t="s">
        <v>60</v>
      </c>
      <c r="D199" s="1" t="s">
        <v>61</v>
      </c>
      <c r="E199" s="47">
        <v>59428.11</v>
      </c>
    </row>
    <row r="200" spans="1:5" x14ac:dyDescent="0.3">
      <c r="A200" s="46">
        <v>45287</v>
      </c>
      <c r="B200" s="1" t="s">
        <v>57</v>
      </c>
      <c r="C200" s="1" t="s">
        <v>55</v>
      </c>
      <c r="D200" s="1" t="s">
        <v>23</v>
      </c>
      <c r="E200" s="47">
        <v>61012.27</v>
      </c>
    </row>
    <row r="201" spans="1:5" x14ac:dyDescent="0.3">
      <c r="A201" s="46">
        <v>45189</v>
      </c>
      <c r="B201" s="1" t="s">
        <v>19</v>
      </c>
      <c r="C201" s="1" t="s">
        <v>60</v>
      </c>
      <c r="D201" s="1" t="s">
        <v>61</v>
      </c>
      <c r="E201" s="47">
        <v>28808.51</v>
      </c>
    </row>
    <row r="202" spans="1:5" x14ac:dyDescent="0.3">
      <c r="A202" s="46">
        <v>45129</v>
      </c>
      <c r="B202" s="1" t="s">
        <v>18</v>
      </c>
      <c r="C202" s="1" t="s">
        <v>55</v>
      </c>
      <c r="D202" s="1" t="s">
        <v>22</v>
      </c>
      <c r="E202" s="47">
        <v>29413.33</v>
      </c>
    </row>
    <row r="203" spans="1:5" x14ac:dyDescent="0.3">
      <c r="A203" s="46">
        <v>45250</v>
      </c>
      <c r="B203" s="1" t="s">
        <v>19</v>
      </c>
      <c r="C203" s="1" t="s">
        <v>60</v>
      </c>
      <c r="D203" s="1" t="s">
        <v>22</v>
      </c>
      <c r="E203" s="47">
        <v>64813.57</v>
      </c>
    </row>
    <row r="204" spans="1:5" x14ac:dyDescent="0.3">
      <c r="A204" s="46">
        <v>45260</v>
      </c>
      <c r="B204" s="1" t="s">
        <v>20</v>
      </c>
      <c r="C204" s="1" t="s">
        <v>55</v>
      </c>
      <c r="D204" s="1" t="s">
        <v>58</v>
      </c>
      <c r="E204" s="47">
        <v>58061.08</v>
      </c>
    </row>
    <row r="205" spans="1:5" x14ac:dyDescent="0.3">
      <c r="A205" s="46">
        <v>45201</v>
      </c>
      <c r="B205" s="1" t="s">
        <v>19</v>
      </c>
      <c r="C205" s="1" t="s">
        <v>60</v>
      </c>
      <c r="D205" s="1" t="s">
        <v>61</v>
      </c>
      <c r="E205" s="47">
        <v>55177.08</v>
      </c>
    </row>
    <row r="206" spans="1:5" x14ac:dyDescent="0.3">
      <c r="A206" s="46">
        <v>45154</v>
      </c>
      <c r="B206" s="1" t="s">
        <v>19</v>
      </c>
      <c r="C206" s="1" t="s">
        <v>2</v>
      </c>
      <c r="D206" s="1" t="s">
        <v>23</v>
      </c>
      <c r="E206" s="47">
        <v>65107.74</v>
      </c>
    </row>
    <row r="207" spans="1:5" x14ac:dyDescent="0.3">
      <c r="A207" s="46">
        <v>45254</v>
      </c>
      <c r="B207" s="1" t="s">
        <v>19</v>
      </c>
      <c r="C207" s="1" t="s">
        <v>55</v>
      </c>
      <c r="D207" s="1" t="s">
        <v>21</v>
      </c>
      <c r="E207" s="47">
        <v>67079.45</v>
      </c>
    </row>
    <row r="208" spans="1:5" x14ac:dyDescent="0.3">
      <c r="A208" s="46">
        <v>45129</v>
      </c>
      <c r="B208" s="1" t="s">
        <v>18</v>
      </c>
      <c r="C208" s="1" t="s">
        <v>60</v>
      </c>
      <c r="D208" s="1" t="s">
        <v>22</v>
      </c>
      <c r="E208" s="47">
        <v>50409.23</v>
      </c>
    </row>
    <row r="209" spans="1:5" x14ac:dyDescent="0.3">
      <c r="A209" s="46">
        <v>45131</v>
      </c>
      <c r="B209" s="1" t="s">
        <v>19</v>
      </c>
      <c r="C209" s="1" t="s">
        <v>2</v>
      </c>
      <c r="D209" s="1" t="s">
        <v>58</v>
      </c>
      <c r="E209" s="47">
        <v>48786.82</v>
      </c>
    </row>
    <row r="210" spans="1:5" x14ac:dyDescent="0.3">
      <c r="A210" s="46">
        <v>45132</v>
      </c>
      <c r="B210" s="1" t="s">
        <v>19</v>
      </c>
      <c r="C210" s="1" t="s">
        <v>2</v>
      </c>
      <c r="D210" s="1" t="s">
        <v>21</v>
      </c>
      <c r="E210" s="47">
        <v>60046.83</v>
      </c>
    </row>
    <row r="211" spans="1:5" x14ac:dyDescent="0.3">
      <c r="A211" s="46">
        <v>45270</v>
      </c>
      <c r="B211" s="1" t="s">
        <v>18</v>
      </c>
      <c r="C211" s="1" t="s">
        <v>25</v>
      </c>
      <c r="D211" s="1" t="s">
        <v>23</v>
      </c>
      <c r="E211" s="47">
        <v>48062.67</v>
      </c>
    </row>
    <row r="212" spans="1:5" x14ac:dyDescent="0.3">
      <c r="A212" s="46">
        <v>45146</v>
      </c>
      <c r="B212" s="1" t="s">
        <v>19</v>
      </c>
      <c r="C212" s="1" t="s">
        <v>2</v>
      </c>
      <c r="D212" s="1" t="s">
        <v>61</v>
      </c>
      <c r="E212" s="47">
        <v>35829.71</v>
      </c>
    </row>
    <row r="213" spans="1:5" x14ac:dyDescent="0.3">
      <c r="A213" s="46">
        <v>45228</v>
      </c>
      <c r="B213" s="1" t="s">
        <v>59</v>
      </c>
      <c r="C213" s="1" t="s">
        <v>2</v>
      </c>
      <c r="D213" s="1" t="s">
        <v>23</v>
      </c>
      <c r="E213" s="47">
        <v>56994.58</v>
      </c>
    </row>
    <row r="214" spans="1:5" x14ac:dyDescent="0.3">
      <c r="A214" s="46">
        <v>45132</v>
      </c>
      <c r="B214" s="1" t="s">
        <v>19</v>
      </c>
      <c r="C214" s="1" t="s">
        <v>26</v>
      </c>
      <c r="D214" s="1" t="s">
        <v>61</v>
      </c>
      <c r="E214" s="47">
        <v>27796.720000000001</v>
      </c>
    </row>
    <row r="215" spans="1:5" x14ac:dyDescent="0.3">
      <c r="A215" s="46">
        <v>45190</v>
      </c>
      <c r="B215" s="1" t="s">
        <v>57</v>
      </c>
      <c r="C215" s="1" t="s">
        <v>25</v>
      </c>
      <c r="D215" s="1" t="s">
        <v>61</v>
      </c>
      <c r="E215" s="47">
        <v>22659.48</v>
      </c>
    </row>
    <row r="216" spans="1:5" x14ac:dyDescent="0.3">
      <c r="A216" s="46">
        <v>45282</v>
      </c>
      <c r="B216" s="1" t="s">
        <v>57</v>
      </c>
      <c r="C216" s="1" t="s">
        <v>60</v>
      </c>
      <c r="D216" s="1" t="s">
        <v>23</v>
      </c>
      <c r="E216" s="47">
        <v>67275.78</v>
      </c>
    </row>
    <row r="217" spans="1:5" x14ac:dyDescent="0.3">
      <c r="A217" s="46">
        <v>45256</v>
      </c>
      <c r="B217" s="1" t="s">
        <v>18</v>
      </c>
      <c r="C217" s="1" t="s">
        <v>26</v>
      </c>
      <c r="D217" s="1" t="s">
        <v>21</v>
      </c>
      <c r="E217" s="47">
        <v>69156.88</v>
      </c>
    </row>
    <row r="218" spans="1:5" x14ac:dyDescent="0.3">
      <c r="A218" s="46">
        <v>45194</v>
      </c>
      <c r="B218" s="1" t="s">
        <v>18</v>
      </c>
      <c r="C218" s="1" t="s">
        <v>25</v>
      </c>
      <c r="D218" s="1" t="s">
        <v>58</v>
      </c>
      <c r="E218" s="47">
        <v>34382.29</v>
      </c>
    </row>
    <row r="219" spans="1:5" x14ac:dyDescent="0.3">
      <c r="A219" s="46">
        <v>45137</v>
      </c>
      <c r="B219" s="1" t="s">
        <v>59</v>
      </c>
      <c r="C219" s="1" t="s">
        <v>26</v>
      </c>
      <c r="D219" s="1" t="s">
        <v>61</v>
      </c>
      <c r="E219" s="47">
        <v>25532.11</v>
      </c>
    </row>
    <row r="220" spans="1:5" x14ac:dyDescent="0.3">
      <c r="A220" s="46">
        <v>45177</v>
      </c>
      <c r="B220" s="1" t="s">
        <v>59</v>
      </c>
      <c r="C220" s="1" t="s">
        <v>2</v>
      </c>
      <c r="D220" s="1" t="s">
        <v>23</v>
      </c>
      <c r="E220" s="47">
        <v>30430.27</v>
      </c>
    </row>
    <row r="221" spans="1:5" x14ac:dyDescent="0.3">
      <c r="A221" s="46">
        <v>45121</v>
      </c>
      <c r="B221" s="1" t="s">
        <v>19</v>
      </c>
      <c r="C221" s="1" t="s">
        <v>55</v>
      </c>
      <c r="D221" s="1" t="s">
        <v>22</v>
      </c>
      <c r="E221" s="47">
        <v>59090.84</v>
      </c>
    </row>
    <row r="222" spans="1:5" x14ac:dyDescent="0.3">
      <c r="A222" s="46">
        <v>45269</v>
      </c>
      <c r="B222" s="1" t="s">
        <v>20</v>
      </c>
      <c r="C222" s="1" t="s">
        <v>60</v>
      </c>
      <c r="D222" s="1" t="s">
        <v>61</v>
      </c>
      <c r="E222" s="47">
        <v>30131.26</v>
      </c>
    </row>
    <row r="223" spans="1:5" x14ac:dyDescent="0.3">
      <c r="A223" s="46">
        <v>45264</v>
      </c>
      <c r="B223" s="1" t="s">
        <v>18</v>
      </c>
      <c r="C223" s="1" t="s">
        <v>26</v>
      </c>
      <c r="D223" s="1" t="s">
        <v>22</v>
      </c>
      <c r="E223" s="47">
        <v>47971.15</v>
      </c>
    </row>
    <row r="224" spans="1:5" x14ac:dyDescent="0.3">
      <c r="A224" s="46">
        <v>45234</v>
      </c>
      <c r="B224" s="1" t="s">
        <v>57</v>
      </c>
      <c r="C224" s="1" t="s">
        <v>55</v>
      </c>
      <c r="D224" s="1" t="s">
        <v>61</v>
      </c>
      <c r="E224" s="47">
        <v>42868.02</v>
      </c>
    </row>
    <row r="225" spans="1:5" x14ac:dyDescent="0.3">
      <c r="A225" s="46">
        <v>45283</v>
      </c>
      <c r="B225" s="1" t="s">
        <v>20</v>
      </c>
      <c r="C225" s="1" t="s">
        <v>55</v>
      </c>
      <c r="D225" s="1" t="s">
        <v>61</v>
      </c>
      <c r="E225" s="47">
        <v>65758.69</v>
      </c>
    </row>
    <row r="226" spans="1:5" x14ac:dyDescent="0.3">
      <c r="A226" s="46">
        <v>45147</v>
      </c>
      <c r="B226" s="1" t="s">
        <v>57</v>
      </c>
      <c r="C226" s="1" t="s">
        <v>2</v>
      </c>
      <c r="D226" s="1" t="s">
        <v>23</v>
      </c>
      <c r="E226" s="47">
        <v>22050.52</v>
      </c>
    </row>
    <row r="227" spans="1:5" x14ac:dyDescent="0.3">
      <c r="A227" s="46">
        <v>45163</v>
      </c>
      <c r="B227" s="1" t="s">
        <v>57</v>
      </c>
      <c r="C227" s="1" t="s">
        <v>55</v>
      </c>
      <c r="D227" s="1" t="s">
        <v>58</v>
      </c>
      <c r="E227" s="47">
        <v>25628.99</v>
      </c>
    </row>
    <row r="228" spans="1:5" x14ac:dyDescent="0.3">
      <c r="A228" s="46">
        <v>45151</v>
      </c>
      <c r="B228" s="1" t="s">
        <v>18</v>
      </c>
      <c r="C228" s="1" t="s">
        <v>26</v>
      </c>
      <c r="D228" s="1" t="s">
        <v>61</v>
      </c>
      <c r="E228" s="47">
        <v>50304.54</v>
      </c>
    </row>
    <row r="229" spans="1:5" x14ac:dyDescent="0.3">
      <c r="A229" s="46">
        <v>45140</v>
      </c>
      <c r="B229" s="1" t="s">
        <v>20</v>
      </c>
      <c r="C229" s="1" t="s">
        <v>60</v>
      </c>
      <c r="D229" s="1" t="s">
        <v>21</v>
      </c>
      <c r="E229" s="47">
        <v>26504.84</v>
      </c>
    </row>
    <row r="230" spans="1:5" x14ac:dyDescent="0.3">
      <c r="A230" s="46">
        <v>45137</v>
      </c>
      <c r="B230" s="1" t="s">
        <v>19</v>
      </c>
      <c r="C230" s="1" t="s">
        <v>60</v>
      </c>
      <c r="D230" s="1" t="s">
        <v>58</v>
      </c>
      <c r="E230" s="47">
        <v>49823.31</v>
      </c>
    </row>
    <row r="231" spans="1:5" x14ac:dyDescent="0.3">
      <c r="A231" s="46">
        <v>45253</v>
      </c>
      <c r="B231" s="1" t="s">
        <v>57</v>
      </c>
      <c r="C231" s="1" t="s">
        <v>55</v>
      </c>
      <c r="D231" s="1" t="s">
        <v>58</v>
      </c>
      <c r="E231" s="47">
        <v>65635.600000000006</v>
      </c>
    </row>
    <row r="232" spans="1:5" x14ac:dyDescent="0.3">
      <c r="A232" s="46">
        <v>45242</v>
      </c>
      <c r="B232" s="1" t="s">
        <v>19</v>
      </c>
      <c r="C232" s="1" t="s">
        <v>2</v>
      </c>
      <c r="D232" s="1" t="s">
        <v>22</v>
      </c>
      <c r="E232" s="47">
        <v>48892.35</v>
      </c>
    </row>
    <row r="233" spans="1:5" x14ac:dyDescent="0.3">
      <c r="A233" s="46">
        <v>45207</v>
      </c>
      <c r="B233" s="1" t="s">
        <v>18</v>
      </c>
      <c r="C233" s="1" t="s">
        <v>60</v>
      </c>
      <c r="D233" s="1" t="s">
        <v>21</v>
      </c>
      <c r="E233" s="47">
        <v>36897.370000000003</v>
      </c>
    </row>
    <row r="234" spans="1:5" x14ac:dyDescent="0.3">
      <c r="A234" s="46">
        <v>45233</v>
      </c>
      <c r="B234" s="1" t="s">
        <v>59</v>
      </c>
      <c r="C234" s="1" t="s">
        <v>25</v>
      </c>
      <c r="D234" s="1" t="s">
        <v>22</v>
      </c>
      <c r="E234" s="47">
        <v>38196.5</v>
      </c>
    </row>
    <row r="235" spans="1:5" x14ac:dyDescent="0.3">
      <c r="A235" s="46">
        <v>45124</v>
      </c>
      <c r="B235" s="1" t="s">
        <v>20</v>
      </c>
      <c r="C235" s="1" t="s">
        <v>60</v>
      </c>
      <c r="D235" s="1" t="s">
        <v>61</v>
      </c>
      <c r="E235" s="47">
        <v>25138.13</v>
      </c>
    </row>
    <row r="236" spans="1:5" x14ac:dyDescent="0.3">
      <c r="A236" s="46">
        <v>45121</v>
      </c>
      <c r="B236" s="1" t="s">
        <v>59</v>
      </c>
      <c r="C236" s="1" t="s">
        <v>55</v>
      </c>
      <c r="D236" s="1" t="s">
        <v>22</v>
      </c>
      <c r="E236" s="47">
        <v>65595.17</v>
      </c>
    </row>
    <row r="237" spans="1:5" x14ac:dyDescent="0.3">
      <c r="A237" s="46">
        <v>45149</v>
      </c>
      <c r="B237" s="1" t="s">
        <v>20</v>
      </c>
      <c r="C237" s="1" t="s">
        <v>2</v>
      </c>
      <c r="D237" s="1" t="s">
        <v>58</v>
      </c>
      <c r="E237" s="47">
        <v>47121.27</v>
      </c>
    </row>
    <row r="238" spans="1:5" x14ac:dyDescent="0.3">
      <c r="A238" s="46">
        <v>45195</v>
      </c>
      <c r="B238" s="1" t="s">
        <v>19</v>
      </c>
      <c r="C238" s="1" t="s">
        <v>60</v>
      </c>
      <c r="D238" s="1" t="s">
        <v>23</v>
      </c>
      <c r="E238" s="47">
        <v>60003.78</v>
      </c>
    </row>
    <row r="239" spans="1:5" x14ac:dyDescent="0.3">
      <c r="A239" s="46">
        <v>45178</v>
      </c>
      <c r="B239" s="1" t="s">
        <v>19</v>
      </c>
      <c r="C239" s="1" t="s">
        <v>2</v>
      </c>
      <c r="D239" s="1" t="s">
        <v>58</v>
      </c>
      <c r="E239" s="47">
        <v>58465.77</v>
      </c>
    </row>
    <row r="240" spans="1:5" x14ac:dyDescent="0.3">
      <c r="A240" s="46">
        <v>45166</v>
      </c>
      <c r="B240" s="1" t="s">
        <v>57</v>
      </c>
      <c r="C240" s="1" t="s">
        <v>26</v>
      </c>
      <c r="D240" s="1" t="s">
        <v>58</v>
      </c>
      <c r="E240" s="47">
        <v>42709.59</v>
      </c>
    </row>
    <row r="241" spans="1:5" x14ac:dyDescent="0.3">
      <c r="A241" s="46">
        <v>45245</v>
      </c>
      <c r="B241" s="1" t="s">
        <v>18</v>
      </c>
      <c r="C241" s="1" t="s">
        <v>26</v>
      </c>
      <c r="D241" s="1" t="s">
        <v>23</v>
      </c>
      <c r="E241" s="47">
        <v>27048.36</v>
      </c>
    </row>
    <row r="242" spans="1:5" x14ac:dyDescent="0.3">
      <c r="A242" s="46">
        <v>45272</v>
      </c>
      <c r="B242" s="1" t="s">
        <v>59</v>
      </c>
      <c r="C242" s="1" t="s">
        <v>55</v>
      </c>
      <c r="D242" s="1" t="s">
        <v>21</v>
      </c>
      <c r="E242" s="47">
        <v>40258.44</v>
      </c>
    </row>
    <row r="243" spans="1:5" x14ac:dyDescent="0.3">
      <c r="A243" s="46">
        <v>45190</v>
      </c>
      <c r="B243" s="1" t="s">
        <v>20</v>
      </c>
      <c r="C243" s="1" t="s">
        <v>60</v>
      </c>
      <c r="D243" s="1" t="s">
        <v>58</v>
      </c>
      <c r="E243" s="47">
        <v>23977.16</v>
      </c>
    </row>
    <row r="244" spans="1:5" x14ac:dyDescent="0.3">
      <c r="A244" s="46">
        <v>45192</v>
      </c>
      <c r="B244" s="1" t="s">
        <v>59</v>
      </c>
      <c r="C244" s="1" t="s">
        <v>25</v>
      </c>
      <c r="D244" s="1" t="s">
        <v>23</v>
      </c>
      <c r="E244" s="47">
        <v>46496.78</v>
      </c>
    </row>
    <row r="245" spans="1:5" x14ac:dyDescent="0.3">
      <c r="A245" s="46">
        <v>45238</v>
      </c>
      <c r="B245" s="1" t="s">
        <v>59</v>
      </c>
      <c r="C245" s="1" t="s">
        <v>25</v>
      </c>
      <c r="D245" s="1" t="s">
        <v>58</v>
      </c>
      <c r="E245" s="47">
        <v>28615.360000000001</v>
      </c>
    </row>
    <row r="246" spans="1:5" x14ac:dyDescent="0.3">
      <c r="A246" s="46">
        <v>45226</v>
      </c>
      <c r="B246" s="1" t="s">
        <v>59</v>
      </c>
      <c r="C246" s="1" t="s">
        <v>25</v>
      </c>
      <c r="D246" s="1" t="s">
        <v>22</v>
      </c>
      <c r="E246" s="47">
        <v>62366.83</v>
      </c>
    </row>
    <row r="247" spans="1:5" x14ac:dyDescent="0.3">
      <c r="A247" s="46">
        <v>45211</v>
      </c>
      <c r="B247" s="1" t="s">
        <v>18</v>
      </c>
      <c r="C247" s="1" t="s">
        <v>25</v>
      </c>
      <c r="D247" s="1" t="s">
        <v>22</v>
      </c>
      <c r="E247" s="47">
        <v>24443.22</v>
      </c>
    </row>
    <row r="248" spans="1:5" x14ac:dyDescent="0.3">
      <c r="A248" s="46">
        <v>45177</v>
      </c>
      <c r="B248" s="1" t="s">
        <v>19</v>
      </c>
      <c r="C248" s="1" t="s">
        <v>55</v>
      </c>
      <c r="D248" s="1" t="s">
        <v>58</v>
      </c>
      <c r="E248" s="47">
        <v>63195.15</v>
      </c>
    </row>
    <row r="249" spans="1:5" x14ac:dyDescent="0.3">
      <c r="A249" s="46">
        <v>45228</v>
      </c>
      <c r="B249" s="1" t="s">
        <v>19</v>
      </c>
      <c r="C249" s="1" t="s">
        <v>55</v>
      </c>
      <c r="D249" s="1" t="s">
        <v>58</v>
      </c>
      <c r="E249" s="47">
        <v>42980.84</v>
      </c>
    </row>
    <row r="250" spans="1:5" x14ac:dyDescent="0.3">
      <c r="A250" s="46">
        <v>45150</v>
      </c>
      <c r="B250" s="1" t="s">
        <v>57</v>
      </c>
      <c r="C250" s="1" t="s">
        <v>2</v>
      </c>
      <c r="D250" s="1" t="s">
        <v>21</v>
      </c>
      <c r="E250" s="47">
        <v>49110.98</v>
      </c>
    </row>
    <row r="251" spans="1:5" x14ac:dyDescent="0.3">
      <c r="A251" s="46">
        <v>45142</v>
      </c>
      <c r="B251" s="1" t="s">
        <v>59</v>
      </c>
      <c r="C251" s="1" t="s">
        <v>25</v>
      </c>
      <c r="D251" s="1" t="s">
        <v>23</v>
      </c>
      <c r="E251" s="47">
        <v>25273.39</v>
      </c>
    </row>
    <row r="252" spans="1:5" x14ac:dyDescent="0.3">
      <c r="A252" s="46">
        <v>45204</v>
      </c>
      <c r="B252" s="1" t="s">
        <v>20</v>
      </c>
      <c r="C252" s="1" t="s">
        <v>55</v>
      </c>
      <c r="D252" s="1" t="s">
        <v>23</v>
      </c>
      <c r="E252" s="47">
        <v>20275.169999999998</v>
      </c>
    </row>
    <row r="253" spans="1:5" x14ac:dyDescent="0.3">
      <c r="A253" s="46">
        <v>45181</v>
      </c>
      <c r="B253" s="1" t="s">
        <v>20</v>
      </c>
      <c r="C253" s="1" t="s">
        <v>2</v>
      </c>
      <c r="D253" s="1" t="s">
        <v>58</v>
      </c>
      <c r="E253" s="47">
        <v>63195.11</v>
      </c>
    </row>
    <row r="254" spans="1:5" x14ac:dyDescent="0.3">
      <c r="A254" s="46">
        <v>45252</v>
      </c>
      <c r="B254" s="1" t="s">
        <v>57</v>
      </c>
      <c r="C254" s="1" t="s">
        <v>2</v>
      </c>
      <c r="D254" s="1" t="s">
        <v>61</v>
      </c>
      <c r="E254" s="47">
        <v>65166.04</v>
      </c>
    </row>
    <row r="255" spans="1:5" x14ac:dyDescent="0.3">
      <c r="A255" s="46">
        <v>45191</v>
      </c>
      <c r="B255" s="1" t="s">
        <v>19</v>
      </c>
      <c r="C255" s="1" t="s">
        <v>26</v>
      </c>
      <c r="D255" s="1" t="s">
        <v>58</v>
      </c>
      <c r="E255" s="47">
        <v>54150.6</v>
      </c>
    </row>
    <row r="256" spans="1:5" x14ac:dyDescent="0.3">
      <c r="A256" s="46">
        <v>45154</v>
      </c>
      <c r="B256" s="1" t="s">
        <v>57</v>
      </c>
      <c r="C256" s="1" t="s">
        <v>60</v>
      </c>
      <c r="D256" s="1" t="s">
        <v>23</v>
      </c>
      <c r="E256" s="47">
        <v>47671.86</v>
      </c>
    </row>
    <row r="257" spans="1:5" x14ac:dyDescent="0.3">
      <c r="A257" s="46">
        <v>45243</v>
      </c>
      <c r="B257" s="1" t="s">
        <v>20</v>
      </c>
      <c r="C257" s="1" t="s">
        <v>2</v>
      </c>
      <c r="D257" s="1" t="s">
        <v>61</v>
      </c>
      <c r="E257" s="47">
        <v>66698.880000000005</v>
      </c>
    </row>
    <row r="258" spans="1:5" x14ac:dyDescent="0.3">
      <c r="A258" s="46">
        <v>45242</v>
      </c>
      <c r="B258" s="1" t="s">
        <v>59</v>
      </c>
      <c r="C258" s="1" t="s">
        <v>55</v>
      </c>
      <c r="D258" s="1" t="s">
        <v>21</v>
      </c>
      <c r="E258" s="47">
        <v>25658.86</v>
      </c>
    </row>
    <row r="259" spans="1:5" x14ac:dyDescent="0.3">
      <c r="A259" s="46">
        <v>45139</v>
      </c>
      <c r="B259" s="1" t="s">
        <v>19</v>
      </c>
      <c r="C259" s="1" t="s">
        <v>25</v>
      </c>
      <c r="D259" s="1" t="s">
        <v>61</v>
      </c>
      <c r="E259" s="47">
        <v>62756.49</v>
      </c>
    </row>
    <row r="260" spans="1:5" x14ac:dyDescent="0.3">
      <c r="A260" s="46">
        <v>45142</v>
      </c>
      <c r="B260" s="1" t="s">
        <v>59</v>
      </c>
      <c r="C260" s="1" t="s">
        <v>60</v>
      </c>
      <c r="D260" s="1" t="s">
        <v>61</v>
      </c>
      <c r="E260" s="47">
        <v>22949.96</v>
      </c>
    </row>
    <row r="261" spans="1:5" x14ac:dyDescent="0.3">
      <c r="A261" s="46">
        <v>45125</v>
      </c>
      <c r="B261" s="1" t="s">
        <v>59</v>
      </c>
      <c r="C261" s="1" t="s">
        <v>60</v>
      </c>
      <c r="D261" s="1" t="s">
        <v>61</v>
      </c>
      <c r="E261" s="47">
        <v>20456.09</v>
      </c>
    </row>
    <row r="262" spans="1:5" x14ac:dyDescent="0.3">
      <c r="A262" s="46">
        <v>45256</v>
      </c>
      <c r="B262" s="1" t="s">
        <v>19</v>
      </c>
      <c r="C262" s="1" t="s">
        <v>55</v>
      </c>
      <c r="D262" s="1" t="s">
        <v>21</v>
      </c>
      <c r="E262" s="47">
        <v>63929.99</v>
      </c>
    </row>
    <row r="263" spans="1:5" x14ac:dyDescent="0.3">
      <c r="A263" s="46">
        <v>45215</v>
      </c>
      <c r="B263" s="1" t="s">
        <v>57</v>
      </c>
      <c r="C263" s="1" t="s">
        <v>55</v>
      </c>
      <c r="D263" s="1" t="s">
        <v>23</v>
      </c>
      <c r="E263" s="47">
        <v>36207.370000000003</v>
      </c>
    </row>
    <row r="264" spans="1:5" x14ac:dyDescent="0.3">
      <c r="A264" s="46">
        <v>45168</v>
      </c>
      <c r="B264" s="1" t="s">
        <v>20</v>
      </c>
      <c r="C264" s="1" t="s">
        <v>25</v>
      </c>
      <c r="D264" s="1" t="s">
        <v>23</v>
      </c>
      <c r="E264" s="47">
        <v>52139.28</v>
      </c>
    </row>
    <row r="265" spans="1:5" x14ac:dyDescent="0.3">
      <c r="A265" s="46">
        <v>45116</v>
      </c>
      <c r="B265" s="1" t="s">
        <v>20</v>
      </c>
      <c r="C265" s="1" t="s">
        <v>60</v>
      </c>
      <c r="D265" s="1" t="s">
        <v>23</v>
      </c>
      <c r="E265" s="47">
        <v>44774.99</v>
      </c>
    </row>
    <row r="266" spans="1:5" x14ac:dyDescent="0.3">
      <c r="A266" s="46">
        <v>45204</v>
      </c>
      <c r="B266" s="1" t="s">
        <v>57</v>
      </c>
      <c r="C266" s="1" t="s">
        <v>25</v>
      </c>
      <c r="D266" s="1" t="s">
        <v>22</v>
      </c>
      <c r="E266" s="47">
        <v>38081.14</v>
      </c>
    </row>
    <row r="267" spans="1:5" x14ac:dyDescent="0.3">
      <c r="A267" s="46">
        <v>45286</v>
      </c>
      <c r="B267" s="1" t="s">
        <v>18</v>
      </c>
      <c r="C267" s="1" t="s">
        <v>55</v>
      </c>
      <c r="D267" s="1" t="s">
        <v>58</v>
      </c>
      <c r="E267" s="47">
        <v>37113.71</v>
      </c>
    </row>
    <row r="268" spans="1:5" x14ac:dyDescent="0.3">
      <c r="A268" s="46">
        <v>45219</v>
      </c>
      <c r="B268" s="1" t="s">
        <v>20</v>
      </c>
      <c r="C268" s="1" t="s">
        <v>2</v>
      </c>
      <c r="D268" s="1" t="s">
        <v>23</v>
      </c>
      <c r="E268" s="47">
        <v>41841.22</v>
      </c>
    </row>
    <row r="269" spans="1:5" x14ac:dyDescent="0.3">
      <c r="A269" s="46">
        <v>45226</v>
      </c>
      <c r="B269" s="1" t="s">
        <v>19</v>
      </c>
      <c r="C269" s="1" t="s">
        <v>60</v>
      </c>
      <c r="D269" s="1" t="s">
        <v>21</v>
      </c>
      <c r="E269" s="47">
        <v>43927.7</v>
      </c>
    </row>
    <row r="270" spans="1:5" x14ac:dyDescent="0.3">
      <c r="A270" s="46">
        <v>45226</v>
      </c>
      <c r="B270" s="1" t="s">
        <v>19</v>
      </c>
      <c r="C270" s="1" t="s">
        <v>55</v>
      </c>
      <c r="D270" s="1" t="s">
        <v>21</v>
      </c>
      <c r="E270" s="47">
        <v>25427.78</v>
      </c>
    </row>
    <row r="271" spans="1:5" x14ac:dyDescent="0.3">
      <c r="A271" s="46">
        <v>45260</v>
      </c>
      <c r="B271" s="1" t="s">
        <v>18</v>
      </c>
      <c r="C271" s="1" t="s">
        <v>26</v>
      </c>
      <c r="D271" s="1" t="s">
        <v>23</v>
      </c>
      <c r="E271" s="47">
        <v>38935.21</v>
      </c>
    </row>
    <row r="272" spans="1:5" x14ac:dyDescent="0.3">
      <c r="A272" s="46">
        <v>45276</v>
      </c>
      <c r="B272" s="1" t="s">
        <v>18</v>
      </c>
      <c r="C272" s="1" t="s">
        <v>55</v>
      </c>
      <c r="D272" s="1" t="s">
        <v>61</v>
      </c>
      <c r="E272" s="47">
        <v>57476.63</v>
      </c>
    </row>
    <row r="273" spans="1:5" x14ac:dyDescent="0.3">
      <c r="A273" s="46">
        <v>45161</v>
      </c>
      <c r="B273" s="1" t="s">
        <v>18</v>
      </c>
      <c r="C273" s="1" t="s">
        <v>60</v>
      </c>
      <c r="D273" s="1" t="s">
        <v>61</v>
      </c>
      <c r="E273" s="47">
        <v>35730.410000000003</v>
      </c>
    </row>
    <row r="274" spans="1:5" x14ac:dyDescent="0.3">
      <c r="A274" s="46">
        <v>45278</v>
      </c>
      <c r="B274" s="1" t="s">
        <v>57</v>
      </c>
      <c r="C274" s="1" t="s">
        <v>26</v>
      </c>
      <c r="D274" s="1" t="s">
        <v>22</v>
      </c>
      <c r="E274" s="47">
        <v>37108.339999999997</v>
      </c>
    </row>
    <row r="275" spans="1:5" x14ac:dyDescent="0.3">
      <c r="A275" s="46">
        <v>45259</v>
      </c>
      <c r="B275" s="1" t="s">
        <v>20</v>
      </c>
      <c r="C275" s="1" t="s">
        <v>60</v>
      </c>
      <c r="D275" s="1" t="s">
        <v>23</v>
      </c>
      <c r="E275" s="47">
        <v>45151.23</v>
      </c>
    </row>
    <row r="276" spans="1:5" x14ac:dyDescent="0.3">
      <c r="A276" s="46">
        <v>45183</v>
      </c>
      <c r="B276" s="1" t="s">
        <v>59</v>
      </c>
      <c r="C276" s="1" t="s">
        <v>2</v>
      </c>
      <c r="D276" s="1" t="s">
        <v>58</v>
      </c>
      <c r="E276" s="47">
        <v>45763.75</v>
      </c>
    </row>
    <row r="277" spans="1:5" x14ac:dyDescent="0.3">
      <c r="A277" s="46">
        <v>45252</v>
      </c>
      <c r="B277" s="1" t="s">
        <v>19</v>
      </c>
      <c r="C277" s="1" t="s">
        <v>60</v>
      </c>
      <c r="D277" s="1" t="s">
        <v>58</v>
      </c>
      <c r="E277" s="47">
        <v>44990.31</v>
      </c>
    </row>
    <row r="278" spans="1:5" x14ac:dyDescent="0.3">
      <c r="A278" s="46">
        <v>45236</v>
      </c>
      <c r="B278" s="1" t="s">
        <v>18</v>
      </c>
      <c r="C278" s="1" t="s">
        <v>25</v>
      </c>
      <c r="D278" s="1" t="s">
        <v>22</v>
      </c>
      <c r="E278" s="47">
        <v>43729.75</v>
      </c>
    </row>
    <row r="279" spans="1:5" x14ac:dyDescent="0.3">
      <c r="A279" s="46">
        <v>45248</v>
      </c>
      <c r="B279" s="1" t="s">
        <v>19</v>
      </c>
      <c r="C279" s="1" t="s">
        <v>26</v>
      </c>
      <c r="D279" s="1" t="s">
        <v>21</v>
      </c>
      <c r="E279" s="47">
        <v>38583.24</v>
      </c>
    </row>
    <row r="280" spans="1:5" x14ac:dyDescent="0.3">
      <c r="A280" s="46">
        <v>45258</v>
      </c>
      <c r="B280" s="1" t="s">
        <v>20</v>
      </c>
      <c r="C280" s="1" t="s">
        <v>26</v>
      </c>
      <c r="D280" s="1" t="s">
        <v>58</v>
      </c>
      <c r="E280" s="47">
        <v>56273.55</v>
      </c>
    </row>
    <row r="281" spans="1:5" x14ac:dyDescent="0.3">
      <c r="A281" s="46">
        <v>45247</v>
      </c>
      <c r="B281" s="1" t="s">
        <v>19</v>
      </c>
      <c r="C281" s="1" t="s">
        <v>60</v>
      </c>
      <c r="D281" s="1" t="s">
        <v>61</v>
      </c>
      <c r="E281" s="47">
        <v>35842.019999999997</v>
      </c>
    </row>
    <row r="282" spans="1:5" x14ac:dyDescent="0.3">
      <c r="A282" s="46">
        <v>45188</v>
      </c>
      <c r="B282" s="1" t="s">
        <v>18</v>
      </c>
      <c r="C282" s="1" t="s">
        <v>60</v>
      </c>
      <c r="D282" s="1" t="s">
        <v>22</v>
      </c>
      <c r="E282" s="47">
        <v>60728.25</v>
      </c>
    </row>
    <row r="283" spans="1:5" x14ac:dyDescent="0.3">
      <c r="A283" s="46">
        <v>45209</v>
      </c>
      <c r="B283" s="1" t="s">
        <v>18</v>
      </c>
      <c r="C283" s="1" t="s">
        <v>25</v>
      </c>
      <c r="D283" s="1" t="s">
        <v>23</v>
      </c>
      <c r="E283" s="47">
        <v>49097.279999999999</v>
      </c>
    </row>
    <row r="284" spans="1:5" x14ac:dyDescent="0.3">
      <c r="A284" s="46">
        <v>45237</v>
      </c>
      <c r="B284" s="1" t="s">
        <v>59</v>
      </c>
      <c r="C284" s="1" t="s">
        <v>26</v>
      </c>
      <c r="D284" s="1" t="s">
        <v>61</v>
      </c>
      <c r="E284" s="47">
        <v>49942.080000000002</v>
      </c>
    </row>
    <row r="285" spans="1:5" x14ac:dyDescent="0.3">
      <c r="A285" s="46">
        <v>45211</v>
      </c>
      <c r="B285" s="1" t="s">
        <v>59</v>
      </c>
      <c r="C285" s="1" t="s">
        <v>60</v>
      </c>
      <c r="D285" s="1" t="s">
        <v>21</v>
      </c>
      <c r="E285" s="47">
        <v>55942.720000000001</v>
      </c>
    </row>
    <row r="286" spans="1:5" x14ac:dyDescent="0.3">
      <c r="A286" s="46">
        <v>45291</v>
      </c>
      <c r="B286" s="1" t="s">
        <v>18</v>
      </c>
      <c r="C286" s="1" t="s">
        <v>55</v>
      </c>
      <c r="D286" s="1" t="s">
        <v>61</v>
      </c>
      <c r="E286" s="47">
        <v>23699.86</v>
      </c>
    </row>
    <row r="287" spans="1:5" x14ac:dyDescent="0.3">
      <c r="A287" s="46">
        <v>45114</v>
      </c>
      <c r="B287" s="1" t="s">
        <v>20</v>
      </c>
      <c r="C287" s="1" t="s">
        <v>26</v>
      </c>
      <c r="D287" s="1" t="s">
        <v>23</v>
      </c>
      <c r="E287" s="47">
        <v>52512.84</v>
      </c>
    </row>
    <row r="288" spans="1:5" x14ac:dyDescent="0.3">
      <c r="A288" s="46">
        <v>45196</v>
      </c>
      <c r="B288" s="1" t="s">
        <v>20</v>
      </c>
      <c r="C288" s="1" t="s">
        <v>26</v>
      </c>
      <c r="D288" s="1" t="s">
        <v>22</v>
      </c>
      <c r="E288" s="47">
        <v>65504.27</v>
      </c>
    </row>
    <row r="289" spans="1:5" x14ac:dyDescent="0.3">
      <c r="A289" s="46">
        <v>45280</v>
      </c>
      <c r="B289" s="1" t="s">
        <v>20</v>
      </c>
      <c r="C289" s="1" t="s">
        <v>2</v>
      </c>
      <c r="D289" s="1" t="s">
        <v>23</v>
      </c>
      <c r="E289" s="47">
        <v>52696.34</v>
      </c>
    </row>
    <row r="290" spans="1:5" x14ac:dyDescent="0.3">
      <c r="A290" s="46">
        <v>45190</v>
      </c>
      <c r="B290" s="1" t="s">
        <v>59</v>
      </c>
      <c r="C290" s="1" t="s">
        <v>60</v>
      </c>
      <c r="D290" s="1" t="s">
        <v>22</v>
      </c>
      <c r="E290" s="47">
        <v>41954.93</v>
      </c>
    </row>
    <row r="291" spans="1:5" x14ac:dyDescent="0.3">
      <c r="A291" s="46">
        <v>45162</v>
      </c>
      <c r="B291" s="1" t="s">
        <v>59</v>
      </c>
      <c r="C291" s="1" t="s">
        <v>26</v>
      </c>
      <c r="D291" s="1" t="s">
        <v>22</v>
      </c>
      <c r="E291" s="47">
        <v>29058.47</v>
      </c>
    </row>
    <row r="292" spans="1:5" x14ac:dyDescent="0.3">
      <c r="A292" s="46">
        <v>45130</v>
      </c>
      <c r="B292" s="1" t="s">
        <v>19</v>
      </c>
      <c r="C292" s="1" t="s">
        <v>25</v>
      </c>
      <c r="D292" s="1" t="s">
        <v>58</v>
      </c>
      <c r="E292" s="47">
        <v>62765.36</v>
      </c>
    </row>
    <row r="293" spans="1:5" x14ac:dyDescent="0.3">
      <c r="A293" s="46">
        <v>45282</v>
      </c>
      <c r="B293" s="1" t="s">
        <v>20</v>
      </c>
      <c r="C293" s="1" t="s">
        <v>55</v>
      </c>
      <c r="D293" s="1" t="s">
        <v>23</v>
      </c>
      <c r="E293" s="47">
        <v>47616.53</v>
      </c>
    </row>
    <row r="294" spans="1:5" x14ac:dyDescent="0.3">
      <c r="A294" s="46">
        <v>45235</v>
      </c>
      <c r="B294" s="1" t="s">
        <v>59</v>
      </c>
      <c r="C294" s="1" t="s">
        <v>60</v>
      </c>
      <c r="D294" s="1" t="s">
        <v>58</v>
      </c>
      <c r="E294" s="47">
        <v>36804.22</v>
      </c>
    </row>
    <row r="295" spans="1:5" x14ac:dyDescent="0.3">
      <c r="A295" s="46">
        <v>45151</v>
      </c>
      <c r="B295" s="1" t="s">
        <v>20</v>
      </c>
      <c r="C295" s="1" t="s">
        <v>26</v>
      </c>
      <c r="D295" s="1" t="s">
        <v>21</v>
      </c>
      <c r="E295" s="47">
        <v>41418.28</v>
      </c>
    </row>
    <row r="296" spans="1:5" x14ac:dyDescent="0.3">
      <c r="A296" s="46">
        <v>45225</v>
      </c>
      <c r="B296" s="1" t="s">
        <v>20</v>
      </c>
      <c r="C296" s="1" t="s">
        <v>26</v>
      </c>
      <c r="D296" s="1" t="s">
        <v>61</v>
      </c>
      <c r="E296" s="47">
        <v>54020.04</v>
      </c>
    </row>
    <row r="297" spans="1:5" x14ac:dyDescent="0.3">
      <c r="A297" s="46">
        <v>45158</v>
      </c>
      <c r="B297" s="1" t="s">
        <v>18</v>
      </c>
      <c r="C297" s="1" t="s">
        <v>60</v>
      </c>
      <c r="D297" s="1" t="s">
        <v>23</v>
      </c>
      <c r="E297" s="47">
        <v>54931.64</v>
      </c>
    </row>
    <row r="298" spans="1:5" x14ac:dyDescent="0.3">
      <c r="A298" s="46">
        <v>45234</v>
      </c>
      <c r="B298" s="1" t="s">
        <v>18</v>
      </c>
      <c r="C298" s="1" t="s">
        <v>55</v>
      </c>
      <c r="D298" s="1" t="s">
        <v>58</v>
      </c>
      <c r="E298" s="47">
        <v>34733.93</v>
      </c>
    </row>
    <row r="299" spans="1:5" x14ac:dyDescent="0.3">
      <c r="A299" s="46">
        <v>45263</v>
      </c>
      <c r="B299" s="1" t="s">
        <v>57</v>
      </c>
      <c r="C299" s="1" t="s">
        <v>55</v>
      </c>
      <c r="D299" s="1" t="s">
        <v>23</v>
      </c>
      <c r="E299" s="47">
        <v>27903.49</v>
      </c>
    </row>
    <row r="300" spans="1:5" x14ac:dyDescent="0.3">
      <c r="A300" s="46">
        <v>45254</v>
      </c>
      <c r="B300" s="1" t="s">
        <v>18</v>
      </c>
      <c r="C300" s="1" t="s">
        <v>25</v>
      </c>
      <c r="D300" s="1" t="s">
        <v>23</v>
      </c>
      <c r="E300" s="47">
        <v>55115.78</v>
      </c>
    </row>
    <row r="301" spans="1:5" x14ac:dyDescent="0.3">
      <c r="A301" s="46">
        <v>45184</v>
      </c>
      <c r="B301" s="1" t="s">
        <v>18</v>
      </c>
      <c r="C301" s="1" t="s">
        <v>26</v>
      </c>
      <c r="D301" s="1" t="s">
        <v>22</v>
      </c>
      <c r="E301" s="47">
        <v>45838.82</v>
      </c>
    </row>
    <row r="302" spans="1:5" x14ac:dyDescent="0.3">
      <c r="A302" s="46">
        <v>45195</v>
      </c>
      <c r="B302" s="1" t="s">
        <v>18</v>
      </c>
      <c r="C302" s="1" t="s">
        <v>2</v>
      </c>
      <c r="D302" s="1" t="s">
        <v>58</v>
      </c>
      <c r="E302" s="47">
        <v>38457.49</v>
      </c>
    </row>
    <row r="303" spans="1:5" x14ac:dyDescent="0.3">
      <c r="A303" s="46">
        <v>45251</v>
      </c>
      <c r="B303" s="1" t="s">
        <v>19</v>
      </c>
      <c r="C303" s="1" t="s">
        <v>60</v>
      </c>
      <c r="D303" s="1" t="s">
        <v>21</v>
      </c>
      <c r="E303" s="47">
        <v>68814.789999999994</v>
      </c>
    </row>
    <row r="304" spans="1:5" x14ac:dyDescent="0.3">
      <c r="A304" s="46">
        <v>45243</v>
      </c>
      <c r="B304" s="1" t="s">
        <v>20</v>
      </c>
      <c r="C304" s="1" t="s">
        <v>60</v>
      </c>
      <c r="D304" s="1" t="s">
        <v>21</v>
      </c>
      <c r="E304" s="47">
        <v>68905.710000000006</v>
      </c>
    </row>
    <row r="305" spans="1:5" x14ac:dyDescent="0.3">
      <c r="A305" s="46">
        <v>45271</v>
      </c>
      <c r="B305" s="1" t="s">
        <v>20</v>
      </c>
      <c r="C305" s="1" t="s">
        <v>60</v>
      </c>
      <c r="D305" s="1" t="s">
        <v>23</v>
      </c>
      <c r="E305" s="47">
        <v>30955.54</v>
      </c>
    </row>
    <row r="306" spans="1:5" x14ac:dyDescent="0.3">
      <c r="A306" s="46">
        <v>45263</v>
      </c>
      <c r="B306" s="1" t="s">
        <v>20</v>
      </c>
      <c r="C306" s="1" t="s">
        <v>26</v>
      </c>
      <c r="D306" s="1" t="s">
        <v>23</v>
      </c>
      <c r="E306" s="47">
        <v>62440.49</v>
      </c>
    </row>
    <row r="307" spans="1:5" x14ac:dyDescent="0.3">
      <c r="A307" s="46">
        <v>45130</v>
      </c>
      <c r="B307" s="1" t="s">
        <v>18</v>
      </c>
      <c r="C307" s="1" t="s">
        <v>55</v>
      </c>
      <c r="D307" s="1" t="s">
        <v>61</v>
      </c>
      <c r="E307" s="47">
        <v>40091.760000000002</v>
      </c>
    </row>
    <row r="308" spans="1:5" x14ac:dyDescent="0.3">
      <c r="A308" s="46">
        <v>45176</v>
      </c>
      <c r="B308" s="1" t="s">
        <v>57</v>
      </c>
      <c r="C308" s="1" t="s">
        <v>26</v>
      </c>
      <c r="D308" s="1" t="s">
        <v>22</v>
      </c>
      <c r="E308" s="47">
        <v>38238.5</v>
      </c>
    </row>
    <row r="309" spans="1:5" x14ac:dyDescent="0.3">
      <c r="A309" s="46">
        <v>45162</v>
      </c>
      <c r="B309" s="1" t="s">
        <v>20</v>
      </c>
      <c r="C309" s="1" t="s">
        <v>55</v>
      </c>
      <c r="D309" s="1" t="s">
        <v>23</v>
      </c>
      <c r="E309" s="47">
        <v>48907.519999999997</v>
      </c>
    </row>
    <row r="310" spans="1:5" x14ac:dyDescent="0.3">
      <c r="A310" s="46">
        <v>45253</v>
      </c>
      <c r="B310" s="1" t="s">
        <v>20</v>
      </c>
      <c r="C310" s="1" t="s">
        <v>55</v>
      </c>
      <c r="D310" s="1" t="s">
        <v>61</v>
      </c>
      <c r="E310" s="47">
        <v>35156.58</v>
      </c>
    </row>
    <row r="311" spans="1:5" x14ac:dyDescent="0.3">
      <c r="A311" s="46">
        <v>45207</v>
      </c>
      <c r="B311" s="1" t="s">
        <v>20</v>
      </c>
      <c r="C311" s="1" t="s">
        <v>55</v>
      </c>
      <c r="D311" s="1" t="s">
        <v>22</v>
      </c>
      <c r="E311" s="47">
        <v>51296.44</v>
      </c>
    </row>
    <row r="312" spans="1:5" x14ac:dyDescent="0.3">
      <c r="A312" s="46">
        <v>45206</v>
      </c>
      <c r="B312" s="1" t="s">
        <v>57</v>
      </c>
      <c r="C312" s="1" t="s">
        <v>60</v>
      </c>
      <c r="D312" s="1" t="s">
        <v>61</v>
      </c>
      <c r="E312" s="47">
        <v>63834</v>
      </c>
    </row>
    <row r="313" spans="1:5" x14ac:dyDescent="0.3">
      <c r="A313" s="46">
        <v>45235</v>
      </c>
      <c r="B313" s="1" t="s">
        <v>59</v>
      </c>
      <c r="C313" s="1" t="s">
        <v>2</v>
      </c>
      <c r="D313" s="1" t="s">
        <v>58</v>
      </c>
      <c r="E313" s="47">
        <v>30156.59</v>
      </c>
    </row>
    <row r="314" spans="1:5" x14ac:dyDescent="0.3">
      <c r="A314" s="46">
        <v>45110</v>
      </c>
      <c r="B314" s="1" t="s">
        <v>20</v>
      </c>
      <c r="C314" s="1" t="s">
        <v>25</v>
      </c>
      <c r="D314" s="1" t="s">
        <v>58</v>
      </c>
      <c r="E314" s="47">
        <v>56671.64</v>
      </c>
    </row>
    <row r="315" spans="1:5" x14ac:dyDescent="0.3">
      <c r="A315" s="46">
        <v>45290</v>
      </c>
      <c r="B315" s="1" t="s">
        <v>19</v>
      </c>
      <c r="C315" s="1" t="s">
        <v>26</v>
      </c>
      <c r="D315" s="1" t="s">
        <v>22</v>
      </c>
      <c r="E315" s="47">
        <v>29688.37</v>
      </c>
    </row>
    <row r="316" spans="1:5" x14ac:dyDescent="0.3">
      <c r="A316" s="46">
        <v>45287</v>
      </c>
      <c r="B316" s="1" t="s">
        <v>18</v>
      </c>
      <c r="C316" s="1" t="s">
        <v>26</v>
      </c>
      <c r="D316" s="1" t="s">
        <v>23</v>
      </c>
      <c r="E316" s="47">
        <v>22637.62</v>
      </c>
    </row>
    <row r="317" spans="1:5" x14ac:dyDescent="0.3">
      <c r="A317" s="46">
        <v>45208</v>
      </c>
      <c r="B317" s="1" t="s">
        <v>20</v>
      </c>
      <c r="C317" s="1" t="s">
        <v>2</v>
      </c>
      <c r="D317" s="1" t="s">
        <v>61</v>
      </c>
      <c r="E317" s="47">
        <v>36604.15</v>
      </c>
    </row>
    <row r="318" spans="1:5" x14ac:dyDescent="0.3">
      <c r="A318" s="46">
        <v>45162</v>
      </c>
      <c r="B318" s="1" t="s">
        <v>20</v>
      </c>
      <c r="C318" s="1" t="s">
        <v>25</v>
      </c>
      <c r="D318" s="1" t="s">
        <v>61</v>
      </c>
      <c r="E318" s="47">
        <v>36714.74</v>
      </c>
    </row>
    <row r="319" spans="1:5" x14ac:dyDescent="0.3">
      <c r="A319" s="46">
        <v>45262</v>
      </c>
      <c r="B319" s="1" t="s">
        <v>57</v>
      </c>
      <c r="C319" s="1" t="s">
        <v>55</v>
      </c>
      <c r="D319" s="1" t="s">
        <v>22</v>
      </c>
      <c r="E319" s="47">
        <v>53707.31</v>
      </c>
    </row>
    <row r="320" spans="1:5" x14ac:dyDescent="0.3">
      <c r="A320" s="46">
        <v>45162</v>
      </c>
      <c r="B320" s="1" t="s">
        <v>20</v>
      </c>
      <c r="C320" s="1" t="s">
        <v>2</v>
      </c>
      <c r="D320" s="1" t="s">
        <v>61</v>
      </c>
      <c r="E320" s="47">
        <v>22010.32</v>
      </c>
    </row>
    <row r="321" spans="1:5" x14ac:dyDescent="0.3">
      <c r="A321" s="46">
        <v>45259</v>
      </c>
      <c r="B321" s="1" t="s">
        <v>20</v>
      </c>
      <c r="C321" s="1" t="s">
        <v>2</v>
      </c>
      <c r="D321" s="1" t="s">
        <v>61</v>
      </c>
      <c r="E321" s="47">
        <v>26673.59</v>
      </c>
    </row>
    <row r="322" spans="1:5" x14ac:dyDescent="0.3">
      <c r="A322" s="46">
        <v>45224</v>
      </c>
      <c r="B322" s="1" t="s">
        <v>59</v>
      </c>
      <c r="C322" s="1" t="s">
        <v>60</v>
      </c>
      <c r="D322" s="1" t="s">
        <v>22</v>
      </c>
      <c r="E322" s="47">
        <v>56554.99</v>
      </c>
    </row>
    <row r="323" spans="1:5" x14ac:dyDescent="0.3">
      <c r="A323" s="46">
        <v>45184</v>
      </c>
      <c r="B323" s="1" t="s">
        <v>59</v>
      </c>
      <c r="C323" s="1" t="s">
        <v>60</v>
      </c>
      <c r="D323" s="1" t="s">
        <v>21</v>
      </c>
      <c r="E323" s="47">
        <v>33989.11</v>
      </c>
    </row>
    <row r="324" spans="1:5" x14ac:dyDescent="0.3">
      <c r="A324" s="46">
        <v>45149</v>
      </c>
      <c r="B324" s="1" t="s">
        <v>20</v>
      </c>
      <c r="C324" s="1" t="s">
        <v>55</v>
      </c>
      <c r="D324" s="1" t="s">
        <v>58</v>
      </c>
      <c r="E324" s="47">
        <v>45487.39</v>
      </c>
    </row>
    <row r="325" spans="1:5" x14ac:dyDescent="0.3">
      <c r="A325" s="46">
        <v>45162</v>
      </c>
      <c r="B325" s="1" t="s">
        <v>20</v>
      </c>
      <c r="C325" s="1" t="s">
        <v>60</v>
      </c>
      <c r="D325" s="1" t="s">
        <v>61</v>
      </c>
      <c r="E325" s="47">
        <v>57939.65</v>
      </c>
    </row>
    <row r="326" spans="1:5" x14ac:dyDescent="0.3">
      <c r="A326" s="46">
        <v>45172</v>
      </c>
      <c r="B326" s="1" t="s">
        <v>57</v>
      </c>
      <c r="C326" s="1" t="s">
        <v>2</v>
      </c>
      <c r="D326" s="1" t="s">
        <v>61</v>
      </c>
      <c r="E326" s="47">
        <v>24739.18</v>
      </c>
    </row>
    <row r="327" spans="1:5" x14ac:dyDescent="0.3">
      <c r="A327" s="46">
        <v>45126</v>
      </c>
      <c r="B327" s="1" t="s">
        <v>20</v>
      </c>
      <c r="C327" s="1" t="s">
        <v>26</v>
      </c>
      <c r="D327" s="1" t="s">
        <v>61</v>
      </c>
      <c r="E327" s="47">
        <v>36078.03</v>
      </c>
    </row>
    <row r="328" spans="1:5" x14ac:dyDescent="0.3">
      <c r="A328" s="46">
        <v>45121</v>
      </c>
      <c r="B328" s="1" t="s">
        <v>18</v>
      </c>
      <c r="C328" s="1" t="s">
        <v>2</v>
      </c>
      <c r="D328" s="1" t="s">
        <v>22</v>
      </c>
      <c r="E328" s="47">
        <v>27387.61</v>
      </c>
    </row>
    <row r="329" spans="1:5" x14ac:dyDescent="0.3">
      <c r="A329" s="46">
        <v>45116</v>
      </c>
      <c r="B329" s="1" t="s">
        <v>18</v>
      </c>
      <c r="C329" s="1" t="s">
        <v>60</v>
      </c>
      <c r="D329" s="1" t="s">
        <v>58</v>
      </c>
      <c r="E329" s="47">
        <v>25269.72</v>
      </c>
    </row>
    <row r="330" spans="1:5" x14ac:dyDescent="0.3">
      <c r="A330" s="46">
        <v>45263</v>
      </c>
      <c r="B330" s="1" t="s">
        <v>19</v>
      </c>
      <c r="C330" s="1" t="s">
        <v>25</v>
      </c>
      <c r="D330" s="1" t="s">
        <v>61</v>
      </c>
      <c r="E330" s="47">
        <v>69469.789999999994</v>
      </c>
    </row>
    <row r="331" spans="1:5" x14ac:dyDescent="0.3">
      <c r="A331" s="46">
        <v>45157</v>
      </c>
      <c r="B331" s="1" t="s">
        <v>57</v>
      </c>
      <c r="C331" s="1" t="s">
        <v>55</v>
      </c>
      <c r="D331" s="1" t="s">
        <v>22</v>
      </c>
      <c r="E331" s="47">
        <v>30453.47</v>
      </c>
    </row>
    <row r="332" spans="1:5" x14ac:dyDescent="0.3">
      <c r="A332" s="46">
        <v>45163</v>
      </c>
      <c r="B332" s="1" t="s">
        <v>57</v>
      </c>
      <c r="C332" s="1" t="s">
        <v>26</v>
      </c>
      <c r="D332" s="1" t="s">
        <v>23</v>
      </c>
      <c r="E332" s="47">
        <v>27693.5</v>
      </c>
    </row>
    <row r="333" spans="1:5" x14ac:dyDescent="0.3">
      <c r="A333" s="46">
        <v>45212</v>
      </c>
      <c r="B333" s="1" t="s">
        <v>18</v>
      </c>
      <c r="C333" s="1" t="s">
        <v>25</v>
      </c>
      <c r="D333" s="1" t="s">
        <v>22</v>
      </c>
      <c r="E333" s="47">
        <v>29681.119999999999</v>
      </c>
    </row>
    <row r="334" spans="1:5" x14ac:dyDescent="0.3">
      <c r="A334" s="46">
        <v>45140</v>
      </c>
      <c r="B334" s="1" t="s">
        <v>57</v>
      </c>
      <c r="C334" s="1" t="s">
        <v>55</v>
      </c>
      <c r="D334" s="1" t="s">
        <v>58</v>
      </c>
      <c r="E334" s="47">
        <v>60149.18</v>
      </c>
    </row>
    <row r="335" spans="1:5" x14ac:dyDescent="0.3">
      <c r="A335" s="46">
        <v>45186</v>
      </c>
      <c r="B335" s="1" t="s">
        <v>59</v>
      </c>
      <c r="C335" s="1" t="s">
        <v>25</v>
      </c>
      <c r="D335" s="1" t="s">
        <v>21</v>
      </c>
      <c r="E335" s="47">
        <v>53986.61</v>
      </c>
    </row>
    <row r="336" spans="1:5" x14ac:dyDescent="0.3">
      <c r="A336" s="46">
        <v>45261</v>
      </c>
      <c r="B336" s="1" t="s">
        <v>59</v>
      </c>
      <c r="C336" s="1" t="s">
        <v>55</v>
      </c>
      <c r="D336" s="1" t="s">
        <v>61</v>
      </c>
      <c r="E336" s="47">
        <v>34272.79</v>
      </c>
    </row>
    <row r="337" spans="1:5" x14ac:dyDescent="0.3">
      <c r="A337" s="46">
        <v>45113</v>
      </c>
      <c r="B337" s="1" t="s">
        <v>20</v>
      </c>
      <c r="C337" s="1" t="s">
        <v>2</v>
      </c>
      <c r="D337" s="1" t="s">
        <v>58</v>
      </c>
      <c r="E337" s="47">
        <v>52290.03</v>
      </c>
    </row>
    <row r="338" spans="1:5" x14ac:dyDescent="0.3">
      <c r="A338" s="46">
        <v>45278</v>
      </c>
      <c r="B338" s="1" t="s">
        <v>19</v>
      </c>
      <c r="C338" s="1" t="s">
        <v>25</v>
      </c>
      <c r="D338" s="1" t="s">
        <v>61</v>
      </c>
      <c r="E338" s="47">
        <v>58772.18</v>
      </c>
    </row>
    <row r="339" spans="1:5" x14ac:dyDescent="0.3">
      <c r="A339" s="46">
        <v>45291</v>
      </c>
      <c r="B339" s="1" t="s">
        <v>59</v>
      </c>
      <c r="C339" s="1" t="s">
        <v>2</v>
      </c>
      <c r="D339" s="1" t="s">
        <v>23</v>
      </c>
      <c r="E339" s="47">
        <v>44325.9</v>
      </c>
    </row>
    <row r="340" spans="1:5" x14ac:dyDescent="0.3">
      <c r="A340" s="46">
        <v>45213</v>
      </c>
      <c r="B340" s="1" t="s">
        <v>20</v>
      </c>
      <c r="C340" s="1" t="s">
        <v>55</v>
      </c>
      <c r="D340" s="1" t="s">
        <v>22</v>
      </c>
      <c r="E340" s="47">
        <v>38134.33</v>
      </c>
    </row>
    <row r="341" spans="1:5" x14ac:dyDescent="0.3">
      <c r="A341" s="46">
        <v>45291</v>
      </c>
      <c r="B341" s="1" t="s">
        <v>20</v>
      </c>
      <c r="C341" s="1" t="s">
        <v>55</v>
      </c>
      <c r="D341" s="1" t="s">
        <v>22</v>
      </c>
      <c r="E341" s="47">
        <v>43603.3</v>
      </c>
    </row>
    <row r="342" spans="1:5" x14ac:dyDescent="0.3">
      <c r="A342" s="46">
        <v>45153</v>
      </c>
      <c r="B342" s="1" t="s">
        <v>19</v>
      </c>
      <c r="C342" s="1" t="s">
        <v>25</v>
      </c>
      <c r="D342" s="1" t="s">
        <v>23</v>
      </c>
      <c r="E342" s="47">
        <v>57637.94</v>
      </c>
    </row>
    <row r="343" spans="1:5" x14ac:dyDescent="0.3">
      <c r="A343" s="46">
        <v>45155</v>
      </c>
      <c r="B343" s="1" t="s">
        <v>57</v>
      </c>
      <c r="C343" s="1" t="s">
        <v>2</v>
      </c>
      <c r="D343" s="1" t="s">
        <v>22</v>
      </c>
      <c r="E343" s="47">
        <v>22573.51</v>
      </c>
    </row>
    <row r="344" spans="1:5" x14ac:dyDescent="0.3">
      <c r="A344" s="46">
        <v>45226</v>
      </c>
      <c r="B344" s="1" t="s">
        <v>59</v>
      </c>
      <c r="C344" s="1" t="s">
        <v>60</v>
      </c>
      <c r="D344" s="1" t="s">
        <v>22</v>
      </c>
      <c r="E344" s="47">
        <v>32633.62</v>
      </c>
    </row>
    <row r="345" spans="1:5" x14ac:dyDescent="0.3">
      <c r="A345" s="46">
        <v>45230</v>
      </c>
      <c r="B345" s="1" t="s">
        <v>19</v>
      </c>
      <c r="C345" s="1" t="s">
        <v>25</v>
      </c>
      <c r="D345" s="1" t="s">
        <v>22</v>
      </c>
      <c r="E345" s="47">
        <v>61850.49</v>
      </c>
    </row>
    <row r="346" spans="1:5" x14ac:dyDescent="0.3">
      <c r="A346" s="46">
        <v>45161</v>
      </c>
      <c r="B346" s="1" t="s">
        <v>18</v>
      </c>
      <c r="C346" s="1" t="s">
        <v>2</v>
      </c>
      <c r="D346" s="1" t="s">
        <v>23</v>
      </c>
      <c r="E346" s="47">
        <v>67295.63</v>
      </c>
    </row>
    <row r="347" spans="1:5" x14ac:dyDescent="0.3">
      <c r="A347" s="46">
        <v>45274</v>
      </c>
      <c r="B347" s="1" t="s">
        <v>18</v>
      </c>
      <c r="C347" s="1" t="s">
        <v>60</v>
      </c>
      <c r="D347" s="1" t="s">
        <v>22</v>
      </c>
      <c r="E347" s="47">
        <v>44081.14</v>
      </c>
    </row>
    <row r="348" spans="1:5" x14ac:dyDescent="0.3">
      <c r="A348" s="46">
        <v>45224</v>
      </c>
      <c r="B348" s="1" t="s">
        <v>18</v>
      </c>
      <c r="C348" s="1" t="s">
        <v>25</v>
      </c>
      <c r="D348" s="1" t="s">
        <v>23</v>
      </c>
      <c r="E348" s="47">
        <v>58932.49</v>
      </c>
    </row>
    <row r="349" spans="1:5" x14ac:dyDescent="0.3">
      <c r="A349" s="46">
        <v>45248</v>
      </c>
      <c r="B349" s="1" t="s">
        <v>18</v>
      </c>
      <c r="C349" s="1" t="s">
        <v>60</v>
      </c>
      <c r="D349" s="1" t="s">
        <v>21</v>
      </c>
      <c r="E349" s="47">
        <v>37339.46</v>
      </c>
    </row>
    <row r="350" spans="1:5" x14ac:dyDescent="0.3">
      <c r="A350" s="46">
        <v>45180</v>
      </c>
      <c r="B350" s="1" t="s">
        <v>57</v>
      </c>
      <c r="C350" s="1" t="s">
        <v>2</v>
      </c>
      <c r="D350" s="1" t="s">
        <v>61</v>
      </c>
      <c r="E350" s="47">
        <v>47789.27</v>
      </c>
    </row>
    <row r="351" spans="1:5" x14ac:dyDescent="0.3">
      <c r="A351" s="46">
        <v>45133</v>
      </c>
      <c r="B351" s="1" t="s">
        <v>18</v>
      </c>
      <c r="C351" s="1" t="s">
        <v>26</v>
      </c>
      <c r="D351" s="1" t="s">
        <v>21</v>
      </c>
      <c r="E351" s="47">
        <v>35335.800000000003</v>
      </c>
    </row>
    <row r="352" spans="1:5" x14ac:dyDescent="0.3">
      <c r="A352" s="46">
        <v>45161</v>
      </c>
      <c r="B352" s="1" t="s">
        <v>57</v>
      </c>
      <c r="C352" s="1" t="s">
        <v>2</v>
      </c>
      <c r="D352" s="1" t="s">
        <v>21</v>
      </c>
      <c r="E352" s="47">
        <v>59528.43</v>
      </c>
    </row>
    <row r="353" spans="1:5" x14ac:dyDescent="0.3">
      <c r="A353" s="46">
        <v>45247</v>
      </c>
      <c r="B353" s="1" t="s">
        <v>59</v>
      </c>
      <c r="C353" s="1" t="s">
        <v>55</v>
      </c>
      <c r="D353" s="1" t="s">
        <v>21</v>
      </c>
      <c r="E353" s="47">
        <v>62072.05</v>
      </c>
    </row>
    <row r="354" spans="1:5" x14ac:dyDescent="0.3">
      <c r="A354" s="46">
        <v>45217</v>
      </c>
      <c r="B354" s="1" t="s">
        <v>18</v>
      </c>
      <c r="C354" s="1" t="s">
        <v>60</v>
      </c>
      <c r="D354" s="1" t="s">
        <v>22</v>
      </c>
      <c r="E354" s="47">
        <v>67736.44</v>
      </c>
    </row>
    <row r="355" spans="1:5" x14ac:dyDescent="0.3">
      <c r="A355" s="46">
        <v>45140</v>
      </c>
      <c r="B355" s="1" t="s">
        <v>20</v>
      </c>
      <c r="C355" s="1" t="s">
        <v>26</v>
      </c>
      <c r="D355" s="1" t="s">
        <v>21</v>
      </c>
      <c r="E355" s="47">
        <v>35650.800000000003</v>
      </c>
    </row>
    <row r="356" spans="1:5" x14ac:dyDescent="0.3">
      <c r="A356" s="46">
        <v>45214</v>
      </c>
      <c r="B356" s="1" t="s">
        <v>57</v>
      </c>
      <c r="C356" s="1" t="s">
        <v>60</v>
      </c>
      <c r="D356" s="1" t="s">
        <v>61</v>
      </c>
      <c r="E356" s="47">
        <v>47943.95</v>
      </c>
    </row>
    <row r="357" spans="1:5" x14ac:dyDescent="0.3">
      <c r="A357" s="46">
        <v>45213</v>
      </c>
      <c r="B357" s="1" t="s">
        <v>59</v>
      </c>
      <c r="C357" s="1" t="s">
        <v>25</v>
      </c>
      <c r="D357" s="1" t="s">
        <v>61</v>
      </c>
      <c r="E357" s="47">
        <v>67013.73</v>
      </c>
    </row>
    <row r="358" spans="1:5" x14ac:dyDescent="0.3">
      <c r="A358" s="46">
        <v>45181</v>
      </c>
      <c r="B358" s="1" t="s">
        <v>19</v>
      </c>
      <c r="C358" s="1" t="s">
        <v>60</v>
      </c>
      <c r="D358" s="1" t="s">
        <v>61</v>
      </c>
      <c r="E358" s="47">
        <v>33594.120000000003</v>
      </c>
    </row>
    <row r="359" spans="1:5" x14ac:dyDescent="0.3">
      <c r="A359" s="46">
        <v>45118</v>
      </c>
      <c r="B359" s="1" t="s">
        <v>59</v>
      </c>
      <c r="C359" s="1" t="s">
        <v>60</v>
      </c>
      <c r="D359" s="1" t="s">
        <v>21</v>
      </c>
      <c r="E359" s="47">
        <v>30662.76</v>
      </c>
    </row>
    <row r="360" spans="1:5" x14ac:dyDescent="0.3">
      <c r="A360" s="46">
        <v>45115</v>
      </c>
      <c r="B360" s="1" t="s">
        <v>57</v>
      </c>
      <c r="C360" s="1" t="s">
        <v>26</v>
      </c>
      <c r="D360" s="1" t="s">
        <v>22</v>
      </c>
      <c r="E360" s="47">
        <v>47137.82</v>
      </c>
    </row>
    <row r="361" spans="1:5" x14ac:dyDescent="0.3">
      <c r="A361" s="46">
        <v>45239</v>
      </c>
      <c r="B361" s="1" t="s">
        <v>18</v>
      </c>
      <c r="C361" s="1" t="s">
        <v>55</v>
      </c>
      <c r="D361" s="1" t="s">
        <v>61</v>
      </c>
      <c r="E361" s="47">
        <v>35455.39</v>
      </c>
    </row>
    <row r="362" spans="1:5" x14ac:dyDescent="0.3">
      <c r="A362" s="46">
        <v>45159</v>
      </c>
      <c r="B362" s="1" t="s">
        <v>57</v>
      </c>
      <c r="C362" s="1" t="s">
        <v>25</v>
      </c>
      <c r="D362" s="1" t="s">
        <v>61</v>
      </c>
      <c r="E362" s="47">
        <v>40950.089999999997</v>
      </c>
    </row>
    <row r="363" spans="1:5" x14ac:dyDescent="0.3">
      <c r="A363" s="46">
        <v>45284</v>
      </c>
      <c r="B363" s="1" t="s">
        <v>59</v>
      </c>
      <c r="C363" s="1" t="s">
        <v>60</v>
      </c>
      <c r="D363" s="1" t="s">
        <v>22</v>
      </c>
      <c r="E363" s="47">
        <v>34139.32</v>
      </c>
    </row>
    <row r="364" spans="1:5" x14ac:dyDescent="0.3">
      <c r="A364" s="46">
        <v>45197</v>
      </c>
      <c r="B364" s="1" t="s">
        <v>19</v>
      </c>
      <c r="C364" s="1" t="s">
        <v>55</v>
      </c>
      <c r="D364" s="1" t="s">
        <v>58</v>
      </c>
      <c r="E364" s="47">
        <v>40084.28</v>
      </c>
    </row>
    <row r="365" spans="1:5" x14ac:dyDescent="0.3">
      <c r="A365" s="46">
        <v>45184</v>
      </c>
      <c r="B365" s="1" t="s">
        <v>18</v>
      </c>
      <c r="C365" s="1" t="s">
        <v>55</v>
      </c>
      <c r="D365" s="1" t="s">
        <v>22</v>
      </c>
      <c r="E365" s="47">
        <v>25554.48</v>
      </c>
    </row>
    <row r="366" spans="1:5" x14ac:dyDescent="0.3">
      <c r="A366" s="46">
        <v>45206</v>
      </c>
      <c r="B366" s="1" t="s">
        <v>57</v>
      </c>
      <c r="C366" s="1" t="s">
        <v>55</v>
      </c>
      <c r="D366" s="1" t="s">
        <v>61</v>
      </c>
      <c r="E366" s="47">
        <v>53088.14</v>
      </c>
    </row>
    <row r="367" spans="1:5" x14ac:dyDescent="0.3">
      <c r="A367" s="46">
        <v>45212</v>
      </c>
      <c r="B367" s="1" t="s">
        <v>20</v>
      </c>
      <c r="C367" s="1" t="s">
        <v>2</v>
      </c>
      <c r="D367" s="1" t="s">
        <v>21</v>
      </c>
      <c r="E367" s="47">
        <v>65089.82</v>
      </c>
    </row>
    <row r="368" spans="1:5" x14ac:dyDescent="0.3">
      <c r="A368" s="46">
        <v>45155</v>
      </c>
      <c r="B368" s="1" t="s">
        <v>57</v>
      </c>
      <c r="C368" s="1" t="s">
        <v>60</v>
      </c>
      <c r="D368" s="1" t="s">
        <v>61</v>
      </c>
      <c r="E368" s="47">
        <v>56335.71</v>
      </c>
    </row>
    <row r="369" spans="1:5" x14ac:dyDescent="0.3">
      <c r="A369" s="46">
        <v>45108</v>
      </c>
      <c r="B369" s="1" t="s">
        <v>19</v>
      </c>
      <c r="C369" s="1" t="s">
        <v>55</v>
      </c>
      <c r="D369" s="1" t="s">
        <v>61</v>
      </c>
      <c r="E369" s="47">
        <v>59595.06</v>
      </c>
    </row>
    <row r="370" spans="1:5" x14ac:dyDescent="0.3">
      <c r="A370" s="46">
        <v>45249</v>
      </c>
      <c r="B370" s="1" t="s">
        <v>20</v>
      </c>
      <c r="C370" s="1" t="s">
        <v>60</v>
      </c>
      <c r="D370" s="1" t="s">
        <v>58</v>
      </c>
      <c r="E370" s="47">
        <v>46802.44</v>
      </c>
    </row>
    <row r="371" spans="1:5" x14ac:dyDescent="0.3">
      <c r="A371" s="46">
        <v>45244</v>
      </c>
      <c r="B371" s="1" t="s">
        <v>19</v>
      </c>
      <c r="C371" s="1" t="s">
        <v>2</v>
      </c>
      <c r="D371" s="1" t="s">
        <v>23</v>
      </c>
      <c r="E371" s="47">
        <v>30573.32</v>
      </c>
    </row>
    <row r="372" spans="1:5" x14ac:dyDescent="0.3">
      <c r="A372" s="46">
        <v>45249</v>
      </c>
      <c r="B372" s="1" t="s">
        <v>18</v>
      </c>
      <c r="C372" s="1" t="s">
        <v>2</v>
      </c>
      <c r="D372" s="1" t="s">
        <v>21</v>
      </c>
      <c r="E372" s="47">
        <v>21334.09</v>
      </c>
    </row>
    <row r="373" spans="1:5" x14ac:dyDescent="0.3">
      <c r="A373" s="46">
        <v>45179</v>
      </c>
      <c r="B373" s="1" t="s">
        <v>20</v>
      </c>
      <c r="C373" s="1" t="s">
        <v>55</v>
      </c>
      <c r="D373" s="1" t="s">
        <v>23</v>
      </c>
      <c r="E373" s="47">
        <v>29220.54</v>
      </c>
    </row>
    <row r="374" spans="1:5" x14ac:dyDescent="0.3">
      <c r="A374" s="46">
        <v>45221</v>
      </c>
      <c r="B374" s="1" t="s">
        <v>19</v>
      </c>
      <c r="C374" s="1" t="s">
        <v>25</v>
      </c>
      <c r="D374" s="1" t="s">
        <v>22</v>
      </c>
      <c r="E374" s="47">
        <v>39673.46</v>
      </c>
    </row>
    <row r="375" spans="1:5" x14ac:dyDescent="0.3">
      <c r="A375" s="46">
        <v>45128</v>
      </c>
      <c r="B375" s="1" t="s">
        <v>59</v>
      </c>
      <c r="C375" s="1" t="s">
        <v>60</v>
      </c>
      <c r="D375" s="1" t="s">
        <v>23</v>
      </c>
      <c r="E375" s="47">
        <v>66944.33</v>
      </c>
    </row>
    <row r="376" spans="1:5" x14ac:dyDescent="0.3">
      <c r="A376" s="46">
        <v>45188</v>
      </c>
      <c r="B376" s="1" t="s">
        <v>57</v>
      </c>
      <c r="C376" s="1" t="s">
        <v>26</v>
      </c>
      <c r="D376" s="1" t="s">
        <v>22</v>
      </c>
      <c r="E376" s="47">
        <v>51439.8</v>
      </c>
    </row>
    <row r="377" spans="1:5" x14ac:dyDescent="0.3">
      <c r="A377" s="46">
        <v>45234</v>
      </c>
      <c r="B377" s="1" t="s">
        <v>18</v>
      </c>
      <c r="C377" s="1" t="s">
        <v>2</v>
      </c>
      <c r="D377" s="1" t="s">
        <v>22</v>
      </c>
      <c r="E377" s="47">
        <v>46164.47</v>
      </c>
    </row>
    <row r="378" spans="1:5" x14ac:dyDescent="0.3">
      <c r="A378" s="46">
        <v>45221</v>
      </c>
      <c r="B378" s="1" t="s">
        <v>57</v>
      </c>
      <c r="C378" s="1" t="s">
        <v>26</v>
      </c>
      <c r="D378" s="1" t="s">
        <v>21</v>
      </c>
      <c r="E378" s="47">
        <v>37432.379999999997</v>
      </c>
    </row>
    <row r="379" spans="1:5" x14ac:dyDescent="0.3">
      <c r="A379" s="46">
        <v>45192</v>
      </c>
      <c r="B379" s="1" t="s">
        <v>20</v>
      </c>
      <c r="C379" s="1" t="s">
        <v>26</v>
      </c>
      <c r="D379" s="1" t="s">
        <v>21</v>
      </c>
      <c r="E379" s="47">
        <v>24230.18</v>
      </c>
    </row>
    <row r="380" spans="1:5" x14ac:dyDescent="0.3">
      <c r="A380" s="46">
        <v>45262</v>
      </c>
      <c r="B380" s="1" t="s">
        <v>57</v>
      </c>
      <c r="C380" s="1" t="s">
        <v>55</v>
      </c>
      <c r="D380" s="1" t="s">
        <v>23</v>
      </c>
      <c r="E380" s="47">
        <v>40091.79</v>
      </c>
    </row>
    <row r="381" spans="1:5" x14ac:dyDescent="0.3">
      <c r="A381" s="46">
        <v>45181</v>
      </c>
      <c r="B381" s="1" t="s">
        <v>18</v>
      </c>
      <c r="C381" s="1" t="s">
        <v>2</v>
      </c>
      <c r="D381" s="1" t="s">
        <v>22</v>
      </c>
      <c r="E381" s="47">
        <v>62633.18</v>
      </c>
    </row>
    <row r="382" spans="1:5" x14ac:dyDescent="0.3">
      <c r="A382" s="46">
        <v>45236</v>
      </c>
      <c r="B382" s="1" t="s">
        <v>59</v>
      </c>
      <c r="C382" s="1" t="s">
        <v>26</v>
      </c>
      <c r="D382" s="1" t="s">
        <v>23</v>
      </c>
      <c r="E382" s="47">
        <v>51525.13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ACFEB-6B63-4260-A9C0-8842D00D1458}">
  <sheetPr>
    <tabColor rgb="FF92D050"/>
  </sheetPr>
  <dimension ref="B2:J14"/>
  <sheetViews>
    <sheetView workbookViewId="0"/>
  </sheetViews>
  <sheetFormatPr defaultRowHeight="14.4" x14ac:dyDescent="0.3"/>
  <cols>
    <col min="2" max="2" width="3.6640625" customWidth="1"/>
    <col min="8" max="8" width="23.44140625" customWidth="1"/>
    <col min="9" max="10" width="8.88671875" customWidth="1"/>
  </cols>
  <sheetData>
    <row r="2" spans="2:10" ht="36.6" customHeight="1" x14ac:dyDescent="0.55000000000000004">
      <c r="B2" s="82" t="s">
        <v>27</v>
      </c>
      <c r="C2" s="82"/>
      <c r="D2" s="82"/>
      <c r="E2" s="82"/>
      <c r="F2" s="82"/>
      <c r="G2" s="82"/>
      <c r="H2" s="82"/>
      <c r="I2" s="12"/>
      <c r="J2" s="12"/>
    </row>
    <row r="3" spans="2:10" ht="26.4" customHeight="1" x14ac:dyDescent="0.4">
      <c r="B3" s="83" t="s">
        <v>126</v>
      </c>
      <c r="C3" s="83"/>
      <c r="D3" s="83"/>
      <c r="E3" s="83"/>
      <c r="F3" s="83"/>
      <c r="G3" s="83"/>
      <c r="H3" s="83"/>
      <c r="I3" s="11"/>
      <c r="J3" s="11"/>
    </row>
    <row r="4" spans="2:10" ht="20.399999999999999" customHeight="1" x14ac:dyDescent="0.3">
      <c r="B4" s="13"/>
      <c r="C4" s="84" t="s">
        <v>44</v>
      </c>
      <c r="D4" s="84"/>
      <c r="E4" s="84"/>
      <c r="F4" s="84"/>
      <c r="G4" s="84"/>
      <c r="H4" s="85"/>
    </row>
    <row r="5" spans="2:10" ht="20.399999999999999" customHeight="1" x14ac:dyDescent="0.3">
      <c r="B5" s="13"/>
      <c r="C5" s="84" t="s">
        <v>100</v>
      </c>
      <c r="D5" s="84"/>
      <c r="E5" s="84"/>
      <c r="F5" s="84"/>
      <c r="G5" s="84"/>
      <c r="H5" s="85"/>
    </row>
    <row r="6" spans="2:10" ht="20.399999999999999" customHeight="1" x14ac:dyDescent="0.3">
      <c r="B6" s="13"/>
      <c r="C6" s="84" t="s">
        <v>45</v>
      </c>
      <c r="D6" s="84"/>
      <c r="E6" s="84"/>
      <c r="F6" s="84"/>
      <c r="G6" s="84"/>
      <c r="H6" s="85"/>
    </row>
    <row r="7" spans="2:10" ht="20.399999999999999" customHeight="1" x14ac:dyDescent="0.3">
      <c r="B7" s="13"/>
      <c r="C7" s="43" t="s">
        <v>48</v>
      </c>
      <c r="D7" s="43"/>
      <c r="E7" s="43"/>
      <c r="F7" s="43"/>
      <c r="G7" s="43"/>
      <c r="H7" s="44"/>
    </row>
    <row r="8" spans="2:10" ht="20.399999999999999" customHeight="1" x14ac:dyDescent="0.3">
      <c r="B8" s="13"/>
      <c r="C8" s="43" t="s">
        <v>46</v>
      </c>
      <c r="D8" s="43"/>
      <c r="E8" s="43"/>
      <c r="F8" s="43"/>
      <c r="G8" s="43"/>
      <c r="H8" s="44"/>
    </row>
    <row r="9" spans="2:10" ht="20.399999999999999" customHeight="1" x14ac:dyDescent="0.3">
      <c r="B9" s="13"/>
      <c r="C9" s="43" t="s">
        <v>67</v>
      </c>
      <c r="D9" s="43"/>
      <c r="E9" s="43"/>
      <c r="F9" s="43"/>
      <c r="G9" s="43"/>
      <c r="H9" s="44"/>
    </row>
    <row r="10" spans="2:10" ht="20.399999999999999" customHeight="1" x14ac:dyDescent="0.3">
      <c r="B10" s="13"/>
      <c r="C10" s="43" t="s">
        <v>65</v>
      </c>
      <c r="D10" s="43"/>
      <c r="E10" s="43"/>
      <c r="F10" s="43"/>
      <c r="G10" s="43"/>
      <c r="H10" s="44"/>
    </row>
    <row r="11" spans="2:10" ht="20.399999999999999" customHeight="1" x14ac:dyDescent="0.3">
      <c r="B11" s="14"/>
      <c r="C11" s="43" t="s">
        <v>66</v>
      </c>
      <c r="D11" s="43"/>
      <c r="E11" s="43"/>
      <c r="F11" s="43"/>
      <c r="G11" s="43"/>
      <c r="H11" s="44"/>
    </row>
    <row r="12" spans="2:10" ht="20.399999999999999" customHeight="1" x14ac:dyDescent="0.3">
      <c r="B12" s="14"/>
      <c r="C12" s="43" t="s">
        <v>101</v>
      </c>
      <c r="D12" s="43"/>
      <c r="E12" s="43"/>
      <c r="F12" s="43"/>
      <c r="G12" s="43"/>
      <c r="H12" s="44"/>
    </row>
    <row r="13" spans="2:10" ht="21" x14ac:dyDescent="0.4">
      <c r="B13" s="11"/>
      <c r="C13" s="11"/>
      <c r="D13" s="11"/>
    </row>
    <row r="14" spans="2:10" ht="18" x14ac:dyDescent="0.35">
      <c r="C14" s="10"/>
      <c r="D14" s="10"/>
    </row>
  </sheetData>
  <mergeCells count="5">
    <mergeCell ref="B2:H2"/>
    <mergeCell ref="B3:H3"/>
    <mergeCell ref="C4:H4"/>
    <mergeCell ref="C5:H5"/>
    <mergeCell ref="C6:H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97A77-6A0D-4A11-85BF-309D8E1E7C47}">
  <sheetPr>
    <tabColor rgb="FFFFFF00"/>
  </sheetPr>
  <dimension ref="A1:K382"/>
  <sheetViews>
    <sheetView workbookViewId="0">
      <selection activeCell="F5" sqref="F5"/>
    </sheetView>
  </sheetViews>
  <sheetFormatPr defaultRowHeight="14.4" x14ac:dyDescent="0.3"/>
  <cols>
    <col min="1" max="1" width="14.5546875" customWidth="1"/>
    <col min="2" max="2" width="12.33203125" customWidth="1"/>
    <col min="3" max="3" width="12.109375" customWidth="1"/>
    <col min="4" max="4" width="18.44140625" customWidth="1"/>
    <col min="5" max="5" width="11.33203125" customWidth="1"/>
    <col min="7" max="7" width="11.33203125" bestFit="1" customWidth="1"/>
    <col min="8" max="8" width="15.5546875" bestFit="1" customWidth="1"/>
    <col min="9" max="9" width="7.44140625" bestFit="1" customWidth="1"/>
    <col min="10" max="10" width="11.5546875" customWidth="1"/>
  </cols>
  <sheetData>
    <row r="1" spans="1:11" ht="19.2" customHeight="1" x14ac:dyDescent="0.3">
      <c r="A1" s="18" t="s">
        <v>114</v>
      </c>
      <c r="B1" s="19" t="s">
        <v>116</v>
      </c>
      <c r="C1" s="19"/>
      <c r="D1" s="19"/>
      <c r="E1" s="19"/>
      <c r="F1" s="19"/>
      <c r="G1" s="19"/>
      <c r="H1" s="19"/>
      <c r="I1" s="19"/>
      <c r="J1" s="19"/>
      <c r="K1" s="19"/>
    </row>
    <row r="2" spans="1:11" ht="15.6" x14ac:dyDescent="0.3">
      <c r="A2" s="19"/>
      <c r="B2" s="19" t="s">
        <v>117</v>
      </c>
      <c r="C2" s="19"/>
      <c r="D2" s="19"/>
      <c r="E2" s="19"/>
      <c r="F2" s="19"/>
      <c r="G2" s="19"/>
      <c r="H2" s="19"/>
      <c r="I2" s="19"/>
      <c r="J2" s="19"/>
      <c r="K2" s="19"/>
    </row>
    <row r="3" spans="1:11" ht="15.6" x14ac:dyDescent="0.3">
      <c r="A3" s="19"/>
      <c r="B3" s="19" t="s">
        <v>128</v>
      </c>
      <c r="C3" s="19"/>
      <c r="D3" s="19"/>
      <c r="E3" s="19"/>
      <c r="F3" s="19"/>
      <c r="G3" s="19"/>
      <c r="H3" s="19"/>
      <c r="I3" s="19"/>
      <c r="J3" s="19"/>
      <c r="K3" s="19"/>
    </row>
    <row r="5" spans="1:11" x14ac:dyDescent="0.3">
      <c r="A5" s="69" t="s">
        <v>1</v>
      </c>
      <c r="B5" s="69" t="s">
        <v>14</v>
      </c>
      <c r="C5" s="69" t="s">
        <v>15</v>
      </c>
      <c r="D5" s="69" t="s">
        <v>16</v>
      </c>
      <c r="E5" s="70" t="s">
        <v>17</v>
      </c>
      <c r="G5" s="49" t="s">
        <v>92</v>
      </c>
      <c r="H5" t="s">
        <v>51</v>
      </c>
    </row>
    <row r="6" spans="1:11" x14ac:dyDescent="0.3">
      <c r="A6" s="46">
        <v>45162</v>
      </c>
      <c r="B6" s="1" t="s">
        <v>19</v>
      </c>
      <c r="C6" s="1" t="s">
        <v>26</v>
      </c>
      <c r="D6" s="1" t="s">
        <v>23</v>
      </c>
      <c r="E6" s="47">
        <v>23935.3</v>
      </c>
      <c r="G6" t="s">
        <v>85</v>
      </c>
      <c r="H6" s="45">
        <v>2854924.4699999997</v>
      </c>
    </row>
    <row r="7" spans="1:11" x14ac:dyDescent="0.3">
      <c r="A7" s="46">
        <v>45161</v>
      </c>
      <c r="B7" s="1" t="s">
        <v>19</v>
      </c>
      <c r="C7" s="1" t="s">
        <v>25</v>
      </c>
      <c r="D7" s="1" t="s">
        <v>21</v>
      </c>
      <c r="E7" s="47">
        <v>46241.84</v>
      </c>
      <c r="G7" t="s">
        <v>86</v>
      </c>
      <c r="H7" s="45">
        <v>3099776.8</v>
      </c>
    </row>
    <row r="8" spans="1:11" x14ac:dyDescent="0.3">
      <c r="A8" s="46">
        <v>45145</v>
      </c>
      <c r="B8" s="1" t="s">
        <v>20</v>
      </c>
      <c r="C8" s="1" t="s">
        <v>2</v>
      </c>
      <c r="D8" s="1" t="s">
        <v>21</v>
      </c>
      <c r="E8" s="47">
        <v>20003.13</v>
      </c>
      <c r="G8" t="s">
        <v>87</v>
      </c>
      <c r="H8" s="45">
        <v>2395182.1300000004</v>
      </c>
    </row>
    <row r="9" spans="1:11" x14ac:dyDescent="0.3">
      <c r="A9" s="46">
        <v>45149</v>
      </c>
      <c r="B9" s="1" t="s">
        <v>20</v>
      </c>
      <c r="C9" s="1" t="s">
        <v>2</v>
      </c>
      <c r="D9" s="1" t="s">
        <v>23</v>
      </c>
      <c r="E9" s="47">
        <v>24148.61</v>
      </c>
      <c r="G9" t="s">
        <v>88</v>
      </c>
      <c r="H9" s="45">
        <v>2723534.6400000011</v>
      </c>
    </row>
    <row r="10" spans="1:11" x14ac:dyDescent="0.3">
      <c r="A10" s="46">
        <v>45164</v>
      </c>
      <c r="B10" s="1" t="s">
        <v>19</v>
      </c>
      <c r="C10" s="1" t="s">
        <v>26</v>
      </c>
      <c r="D10" s="1" t="s">
        <v>23</v>
      </c>
      <c r="E10" s="47">
        <v>43173.32</v>
      </c>
      <c r="G10" t="s">
        <v>89</v>
      </c>
      <c r="H10" s="45">
        <v>2727666.26</v>
      </c>
    </row>
    <row r="11" spans="1:11" x14ac:dyDescent="0.3">
      <c r="A11" s="46">
        <v>45160</v>
      </c>
      <c r="B11" s="1" t="s">
        <v>18</v>
      </c>
      <c r="C11" s="1" t="s">
        <v>26</v>
      </c>
      <c r="D11" s="1" t="s">
        <v>22</v>
      </c>
      <c r="E11" s="47">
        <v>23553.65</v>
      </c>
      <c r="G11" t="s">
        <v>90</v>
      </c>
      <c r="H11" s="45">
        <v>2695367.1500000004</v>
      </c>
    </row>
    <row r="12" spans="1:11" x14ac:dyDescent="0.3">
      <c r="A12" s="46">
        <v>45164</v>
      </c>
      <c r="B12" s="1" t="s">
        <v>20</v>
      </c>
      <c r="C12" s="1" t="s">
        <v>2</v>
      </c>
      <c r="D12" s="1" t="s">
        <v>23</v>
      </c>
      <c r="E12" s="47">
        <v>26863.98</v>
      </c>
      <c r="G12" t="s">
        <v>49</v>
      </c>
      <c r="H12" s="45">
        <v>16496451.450000001</v>
      </c>
    </row>
    <row r="13" spans="1:11" x14ac:dyDescent="0.3">
      <c r="A13" s="46">
        <v>45153</v>
      </c>
      <c r="B13" s="1" t="s">
        <v>31</v>
      </c>
      <c r="C13" s="1" t="s">
        <v>26</v>
      </c>
      <c r="D13" s="1" t="s">
        <v>22</v>
      </c>
      <c r="E13" s="47">
        <v>35320.76</v>
      </c>
    </row>
    <row r="14" spans="1:11" x14ac:dyDescent="0.3">
      <c r="A14" s="46">
        <v>45144</v>
      </c>
      <c r="B14" s="1" t="s">
        <v>20</v>
      </c>
      <c r="C14" s="1" t="s">
        <v>25</v>
      </c>
      <c r="D14" s="1" t="s">
        <v>23</v>
      </c>
      <c r="E14" s="47">
        <v>15196.59</v>
      </c>
    </row>
    <row r="15" spans="1:11" x14ac:dyDescent="0.3">
      <c r="A15" s="46">
        <v>45149</v>
      </c>
      <c r="B15" s="1" t="s">
        <v>20</v>
      </c>
      <c r="C15" s="1" t="s">
        <v>2</v>
      </c>
      <c r="D15" s="1" t="s">
        <v>21</v>
      </c>
      <c r="E15" s="47">
        <v>48533.17</v>
      </c>
      <c r="J15" s="8" t="s">
        <v>118</v>
      </c>
      <c r="K15" s="8" t="s">
        <v>119</v>
      </c>
    </row>
    <row r="16" spans="1:11" x14ac:dyDescent="0.3">
      <c r="A16" s="46">
        <v>45157</v>
      </c>
      <c r="B16" s="1" t="s">
        <v>18</v>
      </c>
      <c r="C16" s="1" t="s">
        <v>25</v>
      </c>
      <c r="D16" s="1" t="s">
        <v>21</v>
      </c>
      <c r="E16" s="47">
        <v>30517.67</v>
      </c>
    </row>
    <row r="17" spans="1:5" x14ac:dyDescent="0.3">
      <c r="A17" s="46">
        <v>45148</v>
      </c>
      <c r="B17" s="1" t="s">
        <v>18</v>
      </c>
      <c r="C17" s="1" t="s">
        <v>2</v>
      </c>
      <c r="D17" s="1" t="s">
        <v>22</v>
      </c>
      <c r="E17" s="47">
        <v>22962.38</v>
      </c>
    </row>
    <row r="18" spans="1:5" x14ac:dyDescent="0.3">
      <c r="A18" s="46">
        <v>45143</v>
      </c>
      <c r="B18" s="1" t="s">
        <v>20</v>
      </c>
      <c r="C18" s="1" t="s">
        <v>25</v>
      </c>
      <c r="D18" s="1" t="s">
        <v>22</v>
      </c>
      <c r="E18" s="47">
        <v>26230.06</v>
      </c>
    </row>
    <row r="19" spans="1:5" x14ac:dyDescent="0.3">
      <c r="A19" s="46">
        <v>45149</v>
      </c>
      <c r="B19" s="1" t="s">
        <v>31</v>
      </c>
      <c r="C19" s="1" t="s">
        <v>25</v>
      </c>
      <c r="D19" s="1" t="s">
        <v>21</v>
      </c>
      <c r="E19" s="47">
        <v>34445.910000000003</v>
      </c>
    </row>
    <row r="20" spans="1:5" x14ac:dyDescent="0.3">
      <c r="A20" s="46">
        <v>45148</v>
      </c>
      <c r="B20" s="1" t="s">
        <v>31</v>
      </c>
      <c r="C20" s="1" t="s">
        <v>25</v>
      </c>
      <c r="D20" s="1" t="s">
        <v>22</v>
      </c>
      <c r="E20" s="47">
        <v>41175.589999999997</v>
      </c>
    </row>
    <row r="21" spans="1:5" x14ac:dyDescent="0.3">
      <c r="A21" s="46">
        <v>45156</v>
      </c>
      <c r="B21" s="1" t="s">
        <v>20</v>
      </c>
      <c r="C21" s="1" t="s">
        <v>2</v>
      </c>
      <c r="D21" s="1" t="s">
        <v>22</v>
      </c>
      <c r="E21" s="47">
        <v>28456.15</v>
      </c>
    </row>
    <row r="22" spans="1:5" x14ac:dyDescent="0.3">
      <c r="A22" s="46">
        <v>45168</v>
      </c>
      <c r="B22" s="1" t="s">
        <v>19</v>
      </c>
      <c r="C22" s="1" t="s">
        <v>26</v>
      </c>
      <c r="D22" s="1" t="s">
        <v>23</v>
      </c>
      <c r="E22" s="47">
        <v>46883.49</v>
      </c>
    </row>
    <row r="23" spans="1:5" x14ac:dyDescent="0.3">
      <c r="A23" s="46">
        <v>45152</v>
      </c>
      <c r="B23" s="1" t="s">
        <v>20</v>
      </c>
      <c r="C23" s="1" t="s">
        <v>26</v>
      </c>
      <c r="D23" s="1" t="s">
        <v>23</v>
      </c>
      <c r="E23" s="47">
        <v>48675.77</v>
      </c>
    </row>
    <row r="24" spans="1:5" x14ac:dyDescent="0.3">
      <c r="A24" s="46">
        <v>45144</v>
      </c>
      <c r="B24" s="1" t="s">
        <v>18</v>
      </c>
      <c r="C24" s="1" t="s">
        <v>2</v>
      </c>
      <c r="D24" s="1" t="s">
        <v>21</v>
      </c>
      <c r="E24" s="47">
        <v>19604.95</v>
      </c>
    </row>
    <row r="25" spans="1:5" x14ac:dyDescent="0.3">
      <c r="A25" s="46">
        <v>45158</v>
      </c>
      <c r="B25" s="1" t="s">
        <v>18</v>
      </c>
      <c r="C25" s="1" t="s">
        <v>26</v>
      </c>
      <c r="D25" s="1" t="s">
        <v>21</v>
      </c>
      <c r="E25" s="47">
        <v>48922.29</v>
      </c>
    </row>
    <row r="26" spans="1:5" x14ac:dyDescent="0.3">
      <c r="A26" s="46">
        <v>45169</v>
      </c>
      <c r="B26" s="1" t="s">
        <v>20</v>
      </c>
      <c r="C26" s="1" t="s">
        <v>2</v>
      </c>
      <c r="D26" s="1" t="s">
        <v>23</v>
      </c>
      <c r="E26" s="47">
        <v>42727.99</v>
      </c>
    </row>
    <row r="27" spans="1:5" x14ac:dyDescent="0.3">
      <c r="A27" s="46">
        <v>45140</v>
      </c>
      <c r="B27" s="1" t="s">
        <v>19</v>
      </c>
      <c r="C27" s="1" t="s">
        <v>25</v>
      </c>
      <c r="D27" s="1" t="s">
        <v>22</v>
      </c>
      <c r="E27" s="47">
        <v>21408.69</v>
      </c>
    </row>
    <row r="28" spans="1:5" x14ac:dyDescent="0.3">
      <c r="A28" s="46">
        <v>45141</v>
      </c>
      <c r="B28" s="1" t="s">
        <v>19</v>
      </c>
      <c r="C28" s="1" t="s">
        <v>25</v>
      </c>
      <c r="D28" s="1" t="s">
        <v>21</v>
      </c>
      <c r="E28" s="47">
        <v>24455.63</v>
      </c>
    </row>
    <row r="29" spans="1:5" x14ac:dyDescent="0.3">
      <c r="A29" s="46">
        <v>45146</v>
      </c>
      <c r="B29" s="1" t="s">
        <v>31</v>
      </c>
      <c r="C29" s="1" t="s">
        <v>2</v>
      </c>
      <c r="D29" s="1" t="s">
        <v>23</v>
      </c>
      <c r="E29" s="47">
        <v>28107.26</v>
      </c>
    </row>
    <row r="30" spans="1:5" x14ac:dyDescent="0.3">
      <c r="A30" s="46">
        <v>45164</v>
      </c>
      <c r="B30" s="1" t="s">
        <v>19</v>
      </c>
      <c r="C30" s="1" t="s">
        <v>25</v>
      </c>
      <c r="D30" s="1" t="s">
        <v>23</v>
      </c>
      <c r="E30" s="47">
        <v>45728.49</v>
      </c>
    </row>
    <row r="31" spans="1:5" x14ac:dyDescent="0.3">
      <c r="A31" s="46">
        <v>45146</v>
      </c>
      <c r="B31" s="1" t="s">
        <v>31</v>
      </c>
      <c r="C31" s="1" t="s">
        <v>26</v>
      </c>
      <c r="D31" s="1" t="s">
        <v>23</v>
      </c>
      <c r="E31" s="47">
        <v>34664.89</v>
      </c>
    </row>
    <row r="32" spans="1:5" x14ac:dyDescent="0.3">
      <c r="A32" s="46">
        <v>45166</v>
      </c>
      <c r="B32" s="1" t="s">
        <v>18</v>
      </c>
      <c r="C32" s="1" t="s">
        <v>26</v>
      </c>
      <c r="D32" s="1" t="s">
        <v>23</v>
      </c>
      <c r="E32" s="47">
        <v>19825.72</v>
      </c>
    </row>
    <row r="33" spans="1:5" x14ac:dyDescent="0.3">
      <c r="A33" s="46">
        <v>45140</v>
      </c>
      <c r="B33" s="1" t="s">
        <v>20</v>
      </c>
      <c r="C33" s="1" t="s">
        <v>26</v>
      </c>
      <c r="D33" s="1" t="s">
        <v>21</v>
      </c>
      <c r="E33" s="47">
        <v>38828.720000000001</v>
      </c>
    </row>
    <row r="34" spans="1:5" x14ac:dyDescent="0.3">
      <c r="A34" s="46">
        <v>45166</v>
      </c>
      <c r="B34" s="1" t="s">
        <v>19</v>
      </c>
      <c r="C34" s="1" t="s">
        <v>2</v>
      </c>
      <c r="D34" s="1" t="s">
        <v>21</v>
      </c>
      <c r="E34" s="47">
        <v>33850.26</v>
      </c>
    </row>
    <row r="35" spans="1:5" x14ac:dyDescent="0.3">
      <c r="A35" s="46">
        <v>45164</v>
      </c>
      <c r="B35" s="1" t="s">
        <v>20</v>
      </c>
      <c r="C35" s="1" t="s">
        <v>26</v>
      </c>
      <c r="D35" s="1" t="s">
        <v>23</v>
      </c>
      <c r="E35" s="47">
        <v>19003.09</v>
      </c>
    </row>
    <row r="36" spans="1:5" x14ac:dyDescent="0.3">
      <c r="A36" s="46">
        <v>45207</v>
      </c>
      <c r="B36" s="1" t="s">
        <v>19</v>
      </c>
      <c r="C36" s="1" t="s">
        <v>55</v>
      </c>
      <c r="D36" s="1" t="s">
        <v>22</v>
      </c>
      <c r="E36" s="47">
        <v>41024.11</v>
      </c>
    </row>
    <row r="37" spans="1:5" x14ac:dyDescent="0.3">
      <c r="A37" s="46">
        <v>45195</v>
      </c>
      <c r="B37" s="1" t="s">
        <v>19</v>
      </c>
      <c r="C37" s="1" t="s">
        <v>60</v>
      </c>
      <c r="D37" s="1" t="s">
        <v>22</v>
      </c>
      <c r="E37" s="47">
        <v>42954.16</v>
      </c>
    </row>
    <row r="38" spans="1:5" x14ac:dyDescent="0.3">
      <c r="A38" s="46">
        <v>45262</v>
      </c>
      <c r="B38" s="1" t="s">
        <v>20</v>
      </c>
      <c r="C38" s="1" t="s">
        <v>26</v>
      </c>
      <c r="D38" s="1" t="s">
        <v>22</v>
      </c>
      <c r="E38" s="47">
        <v>22004.639999999999</v>
      </c>
    </row>
    <row r="39" spans="1:5" x14ac:dyDescent="0.3">
      <c r="A39" s="46">
        <v>45154</v>
      </c>
      <c r="B39" s="1" t="s">
        <v>57</v>
      </c>
      <c r="C39" s="1" t="s">
        <v>60</v>
      </c>
      <c r="D39" s="1" t="s">
        <v>58</v>
      </c>
      <c r="E39" s="47">
        <v>35532.589999999997</v>
      </c>
    </row>
    <row r="40" spans="1:5" x14ac:dyDescent="0.3">
      <c r="A40" s="46">
        <v>45184</v>
      </c>
      <c r="B40" s="1" t="s">
        <v>20</v>
      </c>
      <c r="C40" s="1" t="s">
        <v>55</v>
      </c>
      <c r="D40" s="1" t="s">
        <v>21</v>
      </c>
      <c r="E40" s="47">
        <v>30196.240000000002</v>
      </c>
    </row>
    <row r="41" spans="1:5" x14ac:dyDescent="0.3">
      <c r="A41" s="46">
        <v>45113</v>
      </c>
      <c r="B41" s="1" t="s">
        <v>59</v>
      </c>
      <c r="C41" s="1" t="s">
        <v>60</v>
      </c>
      <c r="D41" s="1" t="s">
        <v>23</v>
      </c>
      <c r="E41" s="47">
        <v>41714.53</v>
      </c>
    </row>
    <row r="42" spans="1:5" x14ac:dyDescent="0.3">
      <c r="A42" s="46">
        <v>45177</v>
      </c>
      <c r="B42" s="1" t="s">
        <v>19</v>
      </c>
      <c r="C42" s="1" t="s">
        <v>60</v>
      </c>
      <c r="D42" s="1" t="s">
        <v>58</v>
      </c>
      <c r="E42" s="47">
        <v>35288.07</v>
      </c>
    </row>
    <row r="43" spans="1:5" x14ac:dyDescent="0.3">
      <c r="A43" s="46">
        <v>45220</v>
      </c>
      <c r="B43" s="1" t="s">
        <v>18</v>
      </c>
      <c r="C43" s="1" t="s">
        <v>60</v>
      </c>
      <c r="D43" s="1" t="s">
        <v>23</v>
      </c>
      <c r="E43" s="47">
        <v>66120.210000000006</v>
      </c>
    </row>
    <row r="44" spans="1:5" x14ac:dyDescent="0.3">
      <c r="A44" s="46">
        <v>45196</v>
      </c>
      <c r="B44" s="1" t="s">
        <v>18</v>
      </c>
      <c r="C44" s="1" t="s">
        <v>60</v>
      </c>
      <c r="D44" s="1" t="s">
        <v>61</v>
      </c>
      <c r="E44" s="47">
        <v>34566.46</v>
      </c>
    </row>
    <row r="45" spans="1:5" x14ac:dyDescent="0.3">
      <c r="A45" s="46">
        <v>45261</v>
      </c>
      <c r="B45" s="1" t="s">
        <v>57</v>
      </c>
      <c r="C45" s="1" t="s">
        <v>2</v>
      </c>
      <c r="D45" s="1" t="s">
        <v>22</v>
      </c>
      <c r="E45" s="47">
        <v>31164.41</v>
      </c>
    </row>
    <row r="46" spans="1:5" x14ac:dyDescent="0.3">
      <c r="A46" s="46">
        <v>45137</v>
      </c>
      <c r="B46" s="1" t="s">
        <v>20</v>
      </c>
      <c r="C46" s="1" t="s">
        <v>25</v>
      </c>
      <c r="D46" s="1" t="s">
        <v>21</v>
      </c>
      <c r="E46" s="47">
        <v>64444.35</v>
      </c>
    </row>
    <row r="47" spans="1:5" x14ac:dyDescent="0.3">
      <c r="A47" s="46">
        <v>45249</v>
      </c>
      <c r="B47" s="1" t="s">
        <v>19</v>
      </c>
      <c r="C47" s="1" t="s">
        <v>26</v>
      </c>
      <c r="D47" s="1" t="s">
        <v>23</v>
      </c>
      <c r="E47" s="47">
        <v>69541.97</v>
      </c>
    </row>
    <row r="48" spans="1:5" x14ac:dyDescent="0.3">
      <c r="A48" s="46">
        <v>45250</v>
      </c>
      <c r="B48" s="1" t="s">
        <v>57</v>
      </c>
      <c r="C48" s="1" t="s">
        <v>26</v>
      </c>
      <c r="D48" s="1" t="s">
        <v>21</v>
      </c>
      <c r="E48" s="47">
        <v>36680.660000000003</v>
      </c>
    </row>
    <row r="49" spans="1:5" x14ac:dyDescent="0.3">
      <c r="A49" s="46">
        <v>45282</v>
      </c>
      <c r="B49" s="1" t="s">
        <v>18</v>
      </c>
      <c r="C49" s="1" t="s">
        <v>2</v>
      </c>
      <c r="D49" s="1" t="s">
        <v>58</v>
      </c>
      <c r="E49" s="47">
        <v>62499.66</v>
      </c>
    </row>
    <row r="50" spans="1:5" x14ac:dyDescent="0.3">
      <c r="A50" s="46">
        <v>45173</v>
      </c>
      <c r="B50" s="1" t="s">
        <v>59</v>
      </c>
      <c r="C50" s="1" t="s">
        <v>55</v>
      </c>
      <c r="D50" s="1" t="s">
        <v>58</v>
      </c>
      <c r="E50" s="47">
        <v>29840.13</v>
      </c>
    </row>
    <row r="51" spans="1:5" x14ac:dyDescent="0.3">
      <c r="A51" s="46">
        <v>45109</v>
      </c>
      <c r="B51" s="1" t="s">
        <v>59</v>
      </c>
      <c r="C51" s="1" t="s">
        <v>60</v>
      </c>
      <c r="D51" s="1" t="s">
        <v>23</v>
      </c>
      <c r="E51" s="47">
        <v>64346.04</v>
      </c>
    </row>
    <row r="52" spans="1:5" x14ac:dyDescent="0.3">
      <c r="A52" s="46">
        <v>45148</v>
      </c>
      <c r="B52" s="1" t="s">
        <v>59</v>
      </c>
      <c r="C52" s="1" t="s">
        <v>55</v>
      </c>
      <c r="D52" s="1" t="s">
        <v>21</v>
      </c>
      <c r="E52" s="47">
        <v>28103.279999999999</v>
      </c>
    </row>
    <row r="53" spans="1:5" x14ac:dyDescent="0.3">
      <c r="A53" s="46">
        <v>45171</v>
      </c>
      <c r="B53" s="1" t="s">
        <v>18</v>
      </c>
      <c r="C53" s="1" t="s">
        <v>55</v>
      </c>
      <c r="D53" s="1" t="s">
        <v>21</v>
      </c>
      <c r="E53" s="47">
        <v>32909.19</v>
      </c>
    </row>
    <row r="54" spans="1:5" x14ac:dyDescent="0.3">
      <c r="A54" s="46">
        <v>45121</v>
      </c>
      <c r="B54" s="1" t="s">
        <v>19</v>
      </c>
      <c r="C54" s="1" t="s">
        <v>60</v>
      </c>
      <c r="D54" s="1" t="s">
        <v>21</v>
      </c>
      <c r="E54" s="47">
        <v>67609.149999999994</v>
      </c>
    </row>
    <row r="55" spans="1:5" x14ac:dyDescent="0.3">
      <c r="A55" s="46">
        <v>45262</v>
      </c>
      <c r="B55" s="1" t="s">
        <v>19</v>
      </c>
      <c r="C55" s="1" t="s">
        <v>55</v>
      </c>
      <c r="D55" s="1" t="s">
        <v>22</v>
      </c>
      <c r="E55" s="47">
        <v>33816.379999999997</v>
      </c>
    </row>
    <row r="56" spans="1:5" x14ac:dyDescent="0.3">
      <c r="A56" s="46">
        <v>45160</v>
      </c>
      <c r="B56" s="1" t="s">
        <v>19</v>
      </c>
      <c r="C56" s="1" t="s">
        <v>55</v>
      </c>
      <c r="D56" s="1" t="s">
        <v>23</v>
      </c>
      <c r="E56" s="47">
        <v>35761.199999999997</v>
      </c>
    </row>
    <row r="57" spans="1:5" x14ac:dyDescent="0.3">
      <c r="A57" s="46">
        <v>45238</v>
      </c>
      <c r="B57" s="1" t="s">
        <v>19</v>
      </c>
      <c r="C57" s="1" t="s">
        <v>26</v>
      </c>
      <c r="D57" s="1" t="s">
        <v>58</v>
      </c>
      <c r="E57" s="47">
        <v>57024.52</v>
      </c>
    </row>
    <row r="58" spans="1:5" x14ac:dyDescent="0.3">
      <c r="A58" s="46">
        <v>45130</v>
      </c>
      <c r="B58" s="1" t="s">
        <v>20</v>
      </c>
      <c r="C58" s="1" t="s">
        <v>60</v>
      </c>
      <c r="D58" s="1" t="s">
        <v>23</v>
      </c>
      <c r="E58" s="47">
        <v>54355.41</v>
      </c>
    </row>
    <row r="59" spans="1:5" x14ac:dyDescent="0.3">
      <c r="A59" s="46">
        <v>45218</v>
      </c>
      <c r="B59" s="1" t="s">
        <v>57</v>
      </c>
      <c r="C59" s="1" t="s">
        <v>2</v>
      </c>
      <c r="D59" s="1" t="s">
        <v>61</v>
      </c>
      <c r="E59" s="47">
        <v>31431.41</v>
      </c>
    </row>
    <row r="60" spans="1:5" x14ac:dyDescent="0.3">
      <c r="A60" s="46">
        <v>45157</v>
      </c>
      <c r="B60" s="1" t="s">
        <v>59</v>
      </c>
      <c r="C60" s="1" t="s">
        <v>25</v>
      </c>
      <c r="D60" s="1" t="s">
        <v>61</v>
      </c>
      <c r="E60" s="47">
        <v>46528.93</v>
      </c>
    </row>
    <row r="61" spans="1:5" x14ac:dyDescent="0.3">
      <c r="A61" s="46">
        <v>45192</v>
      </c>
      <c r="B61" s="1" t="s">
        <v>57</v>
      </c>
      <c r="C61" s="1" t="s">
        <v>25</v>
      </c>
      <c r="D61" s="1" t="s">
        <v>61</v>
      </c>
      <c r="E61" s="47">
        <v>35077.120000000003</v>
      </c>
    </row>
    <row r="62" spans="1:5" x14ac:dyDescent="0.3">
      <c r="A62" s="46">
        <v>45275</v>
      </c>
      <c r="B62" s="1" t="s">
        <v>20</v>
      </c>
      <c r="C62" s="1" t="s">
        <v>26</v>
      </c>
      <c r="D62" s="1" t="s">
        <v>58</v>
      </c>
      <c r="E62" s="47">
        <v>28569.69</v>
      </c>
    </row>
    <row r="63" spans="1:5" x14ac:dyDescent="0.3">
      <c r="A63" s="46">
        <v>45143</v>
      </c>
      <c r="B63" s="1" t="s">
        <v>57</v>
      </c>
      <c r="C63" s="1" t="s">
        <v>25</v>
      </c>
      <c r="D63" s="1" t="s">
        <v>58</v>
      </c>
      <c r="E63" s="47">
        <v>41893.949999999997</v>
      </c>
    </row>
    <row r="64" spans="1:5" x14ac:dyDescent="0.3">
      <c r="A64" s="46">
        <v>45208</v>
      </c>
      <c r="B64" s="1" t="s">
        <v>18</v>
      </c>
      <c r="C64" s="1" t="s">
        <v>26</v>
      </c>
      <c r="D64" s="1" t="s">
        <v>23</v>
      </c>
      <c r="E64" s="47">
        <v>60527.35</v>
      </c>
    </row>
    <row r="65" spans="1:5" x14ac:dyDescent="0.3">
      <c r="A65" s="46">
        <v>45220</v>
      </c>
      <c r="B65" s="1" t="s">
        <v>59</v>
      </c>
      <c r="C65" s="1" t="s">
        <v>2</v>
      </c>
      <c r="D65" s="1" t="s">
        <v>23</v>
      </c>
      <c r="E65" s="47">
        <v>44234.559999999998</v>
      </c>
    </row>
    <row r="66" spans="1:5" x14ac:dyDescent="0.3">
      <c r="A66" s="46">
        <v>45205</v>
      </c>
      <c r="B66" s="1" t="s">
        <v>59</v>
      </c>
      <c r="C66" s="1" t="s">
        <v>26</v>
      </c>
      <c r="D66" s="1" t="s">
        <v>23</v>
      </c>
      <c r="E66" s="47">
        <v>67550.73</v>
      </c>
    </row>
    <row r="67" spans="1:5" x14ac:dyDescent="0.3">
      <c r="A67" s="46">
        <v>45289</v>
      </c>
      <c r="B67" s="1" t="s">
        <v>59</v>
      </c>
      <c r="C67" s="1" t="s">
        <v>55</v>
      </c>
      <c r="D67" s="1" t="s">
        <v>58</v>
      </c>
      <c r="E67" s="47">
        <v>40168.83</v>
      </c>
    </row>
    <row r="68" spans="1:5" x14ac:dyDescent="0.3">
      <c r="A68" s="46">
        <v>45131</v>
      </c>
      <c r="B68" s="1" t="s">
        <v>59</v>
      </c>
      <c r="C68" s="1" t="s">
        <v>55</v>
      </c>
      <c r="D68" s="1" t="s">
        <v>21</v>
      </c>
      <c r="E68" s="47">
        <v>66729.42</v>
      </c>
    </row>
    <row r="69" spans="1:5" x14ac:dyDescent="0.3">
      <c r="A69" s="46">
        <v>45263</v>
      </c>
      <c r="B69" s="1" t="s">
        <v>59</v>
      </c>
      <c r="C69" s="1" t="s">
        <v>25</v>
      </c>
      <c r="D69" s="1" t="s">
        <v>58</v>
      </c>
      <c r="E69" s="47">
        <v>47175.57</v>
      </c>
    </row>
    <row r="70" spans="1:5" x14ac:dyDescent="0.3">
      <c r="A70" s="46">
        <v>45290</v>
      </c>
      <c r="B70" s="1" t="s">
        <v>57</v>
      </c>
      <c r="C70" s="1" t="s">
        <v>60</v>
      </c>
      <c r="D70" s="1" t="s">
        <v>58</v>
      </c>
      <c r="E70" s="47">
        <v>63919.32</v>
      </c>
    </row>
    <row r="71" spans="1:5" x14ac:dyDescent="0.3">
      <c r="A71" s="46">
        <v>45217</v>
      </c>
      <c r="B71" s="1" t="s">
        <v>20</v>
      </c>
      <c r="C71" s="1" t="s">
        <v>2</v>
      </c>
      <c r="D71" s="1" t="s">
        <v>22</v>
      </c>
      <c r="E71" s="47">
        <v>42879.25</v>
      </c>
    </row>
    <row r="72" spans="1:5" x14ac:dyDescent="0.3">
      <c r="A72" s="46">
        <v>45182</v>
      </c>
      <c r="B72" s="1" t="s">
        <v>18</v>
      </c>
      <c r="C72" s="1" t="s">
        <v>2</v>
      </c>
      <c r="D72" s="1" t="s">
        <v>58</v>
      </c>
      <c r="E72" s="47">
        <v>57662.52</v>
      </c>
    </row>
    <row r="73" spans="1:5" x14ac:dyDescent="0.3">
      <c r="A73" s="46">
        <v>45272</v>
      </c>
      <c r="B73" s="1" t="s">
        <v>59</v>
      </c>
      <c r="C73" s="1" t="s">
        <v>25</v>
      </c>
      <c r="D73" s="1" t="s">
        <v>23</v>
      </c>
      <c r="E73" s="47">
        <v>22495.9</v>
      </c>
    </row>
    <row r="74" spans="1:5" x14ac:dyDescent="0.3">
      <c r="A74" s="46">
        <v>45111</v>
      </c>
      <c r="B74" s="1" t="s">
        <v>19</v>
      </c>
      <c r="C74" s="1" t="s">
        <v>25</v>
      </c>
      <c r="D74" s="1" t="s">
        <v>23</v>
      </c>
      <c r="E74" s="47">
        <v>61214.93</v>
      </c>
    </row>
    <row r="75" spans="1:5" x14ac:dyDescent="0.3">
      <c r="A75" s="46">
        <v>45205</v>
      </c>
      <c r="B75" s="1" t="s">
        <v>59</v>
      </c>
      <c r="C75" s="1" t="s">
        <v>25</v>
      </c>
      <c r="D75" s="1" t="s">
        <v>23</v>
      </c>
      <c r="E75" s="47">
        <v>21259.439999999999</v>
      </c>
    </row>
    <row r="76" spans="1:5" x14ac:dyDescent="0.3">
      <c r="A76" s="46">
        <v>45284</v>
      </c>
      <c r="B76" s="1" t="s">
        <v>57</v>
      </c>
      <c r="C76" s="1" t="s">
        <v>25</v>
      </c>
      <c r="D76" s="1" t="s">
        <v>23</v>
      </c>
      <c r="E76" s="47">
        <v>64234.34</v>
      </c>
    </row>
    <row r="77" spans="1:5" x14ac:dyDescent="0.3">
      <c r="A77" s="46">
        <v>45142</v>
      </c>
      <c r="B77" s="1" t="s">
        <v>57</v>
      </c>
      <c r="C77" s="1" t="s">
        <v>60</v>
      </c>
      <c r="D77" s="1" t="s">
        <v>23</v>
      </c>
      <c r="E77" s="47">
        <v>20255.189999999999</v>
      </c>
    </row>
    <row r="78" spans="1:5" x14ac:dyDescent="0.3">
      <c r="A78" s="46">
        <v>45241</v>
      </c>
      <c r="B78" s="1" t="s">
        <v>59</v>
      </c>
      <c r="C78" s="1" t="s">
        <v>25</v>
      </c>
      <c r="D78" s="1" t="s">
        <v>23</v>
      </c>
      <c r="E78" s="47">
        <v>42661.440000000002</v>
      </c>
    </row>
    <row r="79" spans="1:5" x14ac:dyDescent="0.3">
      <c r="A79" s="46">
        <v>45250</v>
      </c>
      <c r="B79" s="1" t="s">
        <v>59</v>
      </c>
      <c r="C79" s="1" t="s">
        <v>60</v>
      </c>
      <c r="D79" s="1" t="s">
        <v>21</v>
      </c>
      <c r="E79" s="47">
        <v>38247.040000000001</v>
      </c>
    </row>
    <row r="80" spans="1:5" x14ac:dyDescent="0.3">
      <c r="A80" s="46">
        <v>45243</v>
      </c>
      <c r="B80" s="1" t="s">
        <v>18</v>
      </c>
      <c r="C80" s="1" t="s">
        <v>26</v>
      </c>
      <c r="D80" s="1" t="s">
        <v>22</v>
      </c>
      <c r="E80" s="47">
        <v>57580.82</v>
      </c>
    </row>
    <row r="81" spans="1:5" x14ac:dyDescent="0.3">
      <c r="A81" s="46">
        <v>45187</v>
      </c>
      <c r="B81" s="1" t="s">
        <v>59</v>
      </c>
      <c r="C81" s="1" t="s">
        <v>60</v>
      </c>
      <c r="D81" s="1" t="s">
        <v>61</v>
      </c>
      <c r="E81" s="47">
        <v>44154.45</v>
      </c>
    </row>
    <row r="82" spans="1:5" x14ac:dyDescent="0.3">
      <c r="A82" s="46">
        <v>45203</v>
      </c>
      <c r="B82" s="1" t="s">
        <v>57</v>
      </c>
      <c r="C82" s="1" t="s">
        <v>26</v>
      </c>
      <c r="D82" s="1" t="s">
        <v>21</v>
      </c>
      <c r="E82" s="47">
        <v>31425.72</v>
      </c>
    </row>
    <row r="83" spans="1:5" x14ac:dyDescent="0.3">
      <c r="A83" s="46">
        <v>45216</v>
      </c>
      <c r="B83" s="1" t="s">
        <v>19</v>
      </c>
      <c r="C83" s="1" t="s">
        <v>26</v>
      </c>
      <c r="D83" s="1" t="s">
        <v>23</v>
      </c>
      <c r="E83" s="47">
        <v>59497.69</v>
      </c>
    </row>
    <row r="84" spans="1:5" x14ac:dyDescent="0.3">
      <c r="A84" s="46">
        <v>45194</v>
      </c>
      <c r="B84" s="1" t="s">
        <v>19</v>
      </c>
      <c r="C84" s="1" t="s">
        <v>55</v>
      </c>
      <c r="D84" s="1" t="s">
        <v>58</v>
      </c>
      <c r="E84" s="47">
        <v>65633.63</v>
      </c>
    </row>
    <row r="85" spans="1:5" x14ac:dyDescent="0.3">
      <c r="A85" s="46">
        <v>45125</v>
      </c>
      <c r="B85" s="1" t="s">
        <v>20</v>
      </c>
      <c r="C85" s="1" t="s">
        <v>60</v>
      </c>
      <c r="D85" s="1" t="s">
        <v>58</v>
      </c>
      <c r="E85" s="47">
        <v>50129.26</v>
      </c>
    </row>
    <row r="86" spans="1:5" x14ac:dyDescent="0.3">
      <c r="A86" s="46">
        <v>45167</v>
      </c>
      <c r="B86" s="1" t="s">
        <v>57</v>
      </c>
      <c r="C86" s="1" t="s">
        <v>55</v>
      </c>
      <c r="D86" s="1" t="s">
        <v>61</v>
      </c>
      <c r="E86" s="47">
        <v>46831.01</v>
      </c>
    </row>
    <row r="87" spans="1:5" x14ac:dyDescent="0.3">
      <c r="A87" s="46">
        <v>45126</v>
      </c>
      <c r="B87" s="1" t="s">
        <v>19</v>
      </c>
      <c r="C87" s="1" t="s">
        <v>2</v>
      </c>
      <c r="D87" s="1" t="s">
        <v>61</v>
      </c>
      <c r="E87" s="47">
        <v>52482.95</v>
      </c>
    </row>
    <row r="88" spans="1:5" x14ac:dyDescent="0.3">
      <c r="A88" s="46">
        <v>45217</v>
      </c>
      <c r="B88" s="1" t="s">
        <v>20</v>
      </c>
      <c r="C88" s="1" t="s">
        <v>25</v>
      </c>
      <c r="D88" s="1" t="s">
        <v>58</v>
      </c>
      <c r="E88" s="47">
        <v>34411.03</v>
      </c>
    </row>
    <row r="89" spans="1:5" x14ac:dyDescent="0.3">
      <c r="A89" s="46">
        <v>45121</v>
      </c>
      <c r="B89" s="1" t="s">
        <v>57</v>
      </c>
      <c r="C89" s="1" t="s">
        <v>55</v>
      </c>
      <c r="D89" s="1" t="s">
        <v>22</v>
      </c>
      <c r="E89" s="47">
        <v>65100.93</v>
      </c>
    </row>
    <row r="90" spans="1:5" x14ac:dyDescent="0.3">
      <c r="A90" s="46">
        <v>45225</v>
      </c>
      <c r="B90" s="1" t="s">
        <v>57</v>
      </c>
      <c r="C90" s="1" t="s">
        <v>55</v>
      </c>
      <c r="D90" s="1" t="s">
        <v>58</v>
      </c>
      <c r="E90" s="47">
        <v>36817.26</v>
      </c>
    </row>
    <row r="91" spans="1:5" x14ac:dyDescent="0.3">
      <c r="A91" s="46">
        <v>45155</v>
      </c>
      <c r="B91" s="1" t="s">
        <v>57</v>
      </c>
      <c r="C91" s="1" t="s">
        <v>26</v>
      </c>
      <c r="D91" s="1" t="s">
        <v>22</v>
      </c>
      <c r="E91" s="47">
        <v>59141.3</v>
      </c>
    </row>
    <row r="92" spans="1:5" x14ac:dyDescent="0.3">
      <c r="A92" s="46">
        <v>45278</v>
      </c>
      <c r="B92" s="1" t="s">
        <v>18</v>
      </c>
      <c r="C92" s="1" t="s">
        <v>2</v>
      </c>
      <c r="D92" s="1" t="s">
        <v>61</v>
      </c>
      <c r="E92" s="47">
        <v>51155.74</v>
      </c>
    </row>
    <row r="93" spans="1:5" x14ac:dyDescent="0.3">
      <c r="A93" s="46">
        <v>45190</v>
      </c>
      <c r="B93" s="1" t="s">
        <v>19</v>
      </c>
      <c r="C93" s="1" t="s">
        <v>25</v>
      </c>
      <c r="D93" s="1" t="s">
        <v>21</v>
      </c>
      <c r="E93" s="47">
        <v>57975.93</v>
      </c>
    </row>
    <row r="94" spans="1:5" x14ac:dyDescent="0.3">
      <c r="A94" s="46">
        <v>45123</v>
      </c>
      <c r="B94" s="1" t="s">
        <v>19</v>
      </c>
      <c r="C94" s="1" t="s">
        <v>55</v>
      </c>
      <c r="D94" s="1" t="s">
        <v>61</v>
      </c>
      <c r="E94" s="47">
        <v>59941.66</v>
      </c>
    </row>
    <row r="95" spans="1:5" x14ac:dyDescent="0.3">
      <c r="A95" s="46">
        <v>45110</v>
      </c>
      <c r="B95" s="1" t="s">
        <v>18</v>
      </c>
      <c r="C95" s="1" t="s">
        <v>25</v>
      </c>
      <c r="D95" s="1" t="s">
        <v>22</v>
      </c>
      <c r="E95" s="47">
        <v>65436.3</v>
      </c>
    </row>
    <row r="96" spans="1:5" x14ac:dyDescent="0.3">
      <c r="A96" s="46">
        <v>45189</v>
      </c>
      <c r="B96" s="1" t="s">
        <v>59</v>
      </c>
      <c r="C96" s="1" t="s">
        <v>55</v>
      </c>
      <c r="D96" s="1" t="s">
        <v>61</v>
      </c>
      <c r="E96" s="47">
        <v>31209.27</v>
      </c>
    </row>
    <row r="97" spans="1:5" x14ac:dyDescent="0.3">
      <c r="A97" s="46">
        <v>45175</v>
      </c>
      <c r="B97" s="1" t="s">
        <v>59</v>
      </c>
      <c r="C97" s="1" t="s">
        <v>55</v>
      </c>
      <c r="D97" s="1" t="s">
        <v>23</v>
      </c>
      <c r="E97" s="47">
        <v>54777.98</v>
      </c>
    </row>
    <row r="98" spans="1:5" x14ac:dyDescent="0.3">
      <c r="A98" s="46">
        <v>45222</v>
      </c>
      <c r="B98" s="1" t="s">
        <v>20</v>
      </c>
      <c r="C98" s="1" t="s">
        <v>25</v>
      </c>
      <c r="D98" s="1" t="s">
        <v>23</v>
      </c>
      <c r="E98" s="47">
        <v>62614.82</v>
      </c>
    </row>
    <row r="99" spans="1:5" x14ac:dyDescent="0.3">
      <c r="A99" s="46">
        <v>45142</v>
      </c>
      <c r="B99" s="1" t="s">
        <v>19</v>
      </c>
      <c r="C99" s="1" t="s">
        <v>26</v>
      </c>
      <c r="D99" s="1" t="s">
        <v>61</v>
      </c>
      <c r="E99" s="47">
        <v>50582.58</v>
      </c>
    </row>
    <row r="100" spans="1:5" x14ac:dyDescent="0.3">
      <c r="A100" s="46">
        <v>45234</v>
      </c>
      <c r="B100" s="1" t="s">
        <v>18</v>
      </c>
      <c r="C100" s="1" t="s">
        <v>25</v>
      </c>
      <c r="D100" s="1" t="s">
        <v>21</v>
      </c>
      <c r="E100" s="47">
        <v>31017.3</v>
      </c>
    </row>
    <row r="101" spans="1:5" x14ac:dyDescent="0.3">
      <c r="A101" s="46">
        <v>45266</v>
      </c>
      <c r="B101" s="1" t="s">
        <v>57</v>
      </c>
      <c r="C101" s="1" t="s">
        <v>55</v>
      </c>
      <c r="D101" s="1" t="s">
        <v>22</v>
      </c>
      <c r="E101" s="47">
        <v>65872.479999999996</v>
      </c>
    </row>
    <row r="102" spans="1:5" x14ac:dyDescent="0.3">
      <c r="A102" s="46">
        <v>45216</v>
      </c>
      <c r="B102" s="1" t="s">
        <v>20</v>
      </c>
      <c r="C102" s="1" t="s">
        <v>2</v>
      </c>
      <c r="D102" s="1" t="s">
        <v>21</v>
      </c>
      <c r="E102" s="47">
        <v>20128.43</v>
      </c>
    </row>
    <row r="103" spans="1:5" x14ac:dyDescent="0.3">
      <c r="A103" s="46">
        <v>45203</v>
      </c>
      <c r="B103" s="1" t="s">
        <v>59</v>
      </c>
      <c r="C103" s="1" t="s">
        <v>25</v>
      </c>
      <c r="D103" s="1" t="s">
        <v>58</v>
      </c>
      <c r="E103" s="47">
        <v>41347.53</v>
      </c>
    </row>
    <row r="104" spans="1:5" x14ac:dyDescent="0.3">
      <c r="A104" s="46">
        <v>45288</v>
      </c>
      <c r="B104" s="1" t="s">
        <v>59</v>
      </c>
      <c r="C104" s="1" t="s">
        <v>55</v>
      </c>
      <c r="D104" s="1" t="s">
        <v>61</v>
      </c>
      <c r="E104" s="47">
        <v>40558.339999999997</v>
      </c>
    </row>
    <row r="105" spans="1:5" x14ac:dyDescent="0.3">
      <c r="A105" s="46">
        <v>45257</v>
      </c>
      <c r="B105" s="1" t="s">
        <v>59</v>
      </c>
      <c r="C105" s="1" t="s">
        <v>25</v>
      </c>
      <c r="D105" s="1" t="s">
        <v>58</v>
      </c>
      <c r="E105" s="47">
        <v>46373.72</v>
      </c>
    </row>
    <row r="106" spans="1:5" x14ac:dyDescent="0.3">
      <c r="A106" s="46">
        <v>45266</v>
      </c>
      <c r="B106" s="1" t="s">
        <v>57</v>
      </c>
      <c r="C106" s="1" t="s">
        <v>2</v>
      </c>
      <c r="D106" s="1" t="s">
        <v>22</v>
      </c>
      <c r="E106" s="47">
        <v>25570.52</v>
      </c>
    </row>
    <row r="107" spans="1:5" x14ac:dyDescent="0.3">
      <c r="A107" s="46">
        <v>45115</v>
      </c>
      <c r="B107" s="1" t="s">
        <v>20</v>
      </c>
      <c r="C107" s="1" t="s">
        <v>2</v>
      </c>
      <c r="D107" s="1" t="s">
        <v>58</v>
      </c>
      <c r="E107" s="47">
        <v>38170.32</v>
      </c>
    </row>
    <row r="108" spans="1:5" x14ac:dyDescent="0.3">
      <c r="A108" s="46">
        <v>45191</v>
      </c>
      <c r="B108" s="1" t="s">
        <v>18</v>
      </c>
      <c r="C108" s="1" t="s">
        <v>26</v>
      </c>
      <c r="D108" s="1" t="s">
        <v>61</v>
      </c>
      <c r="E108" s="47">
        <v>50733.78</v>
      </c>
    </row>
    <row r="109" spans="1:5" x14ac:dyDescent="0.3">
      <c r="A109" s="46">
        <v>45215</v>
      </c>
      <c r="B109" s="1" t="s">
        <v>20</v>
      </c>
      <c r="C109" s="1" t="s">
        <v>60</v>
      </c>
      <c r="D109" s="1" t="s">
        <v>21</v>
      </c>
      <c r="E109" s="47">
        <v>33580.65</v>
      </c>
    </row>
    <row r="110" spans="1:5" x14ac:dyDescent="0.3">
      <c r="A110" s="46">
        <v>45210</v>
      </c>
      <c r="B110" s="1" t="s">
        <v>20</v>
      </c>
      <c r="C110" s="1" t="s">
        <v>55</v>
      </c>
      <c r="D110" s="1" t="s">
        <v>58</v>
      </c>
      <c r="E110" s="47">
        <v>20708.759999999998</v>
      </c>
    </row>
    <row r="111" spans="1:5" x14ac:dyDescent="0.3">
      <c r="A111" s="46">
        <v>45217</v>
      </c>
      <c r="B111" s="1" t="s">
        <v>19</v>
      </c>
      <c r="C111" s="1" t="s">
        <v>25</v>
      </c>
      <c r="D111" s="1" t="s">
        <v>22</v>
      </c>
      <c r="E111" s="47">
        <v>26936.06</v>
      </c>
    </row>
    <row r="112" spans="1:5" x14ac:dyDescent="0.3">
      <c r="A112" s="46">
        <v>45220</v>
      </c>
      <c r="B112" s="1" t="s">
        <v>20</v>
      </c>
      <c r="C112" s="1" t="s">
        <v>2</v>
      </c>
      <c r="D112" s="1" t="s">
        <v>58</v>
      </c>
      <c r="E112" s="47">
        <v>33186.519999999997</v>
      </c>
    </row>
    <row r="113" spans="1:5" x14ac:dyDescent="0.3">
      <c r="A113" s="46">
        <v>45258</v>
      </c>
      <c r="B113" s="1" t="s">
        <v>59</v>
      </c>
      <c r="C113" s="1" t="s">
        <v>26</v>
      </c>
      <c r="D113" s="1" t="s">
        <v>23</v>
      </c>
      <c r="E113" s="47">
        <v>44476.04</v>
      </c>
    </row>
    <row r="114" spans="1:5" x14ac:dyDescent="0.3">
      <c r="A114" s="46">
        <v>45171</v>
      </c>
      <c r="B114" s="1" t="s">
        <v>57</v>
      </c>
      <c r="C114" s="1" t="s">
        <v>26</v>
      </c>
      <c r="D114" s="1" t="s">
        <v>61</v>
      </c>
      <c r="E114" s="47">
        <v>43019.54</v>
      </c>
    </row>
    <row r="115" spans="1:5" x14ac:dyDescent="0.3">
      <c r="A115" s="46">
        <v>45290</v>
      </c>
      <c r="B115" s="1" t="s">
        <v>59</v>
      </c>
      <c r="C115" s="1" t="s">
        <v>2</v>
      </c>
      <c r="D115" s="1" t="s">
        <v>23</v>
      </c>
      <c r="E115" s="47">
        <v>35633.379999999997</v>
      </c>
    </row>
    <row r="116" spans="1:5" x14ac:dyDescent="0.3">
      <c r="A116" s="46">
        <v>45115</v>
      </c>
      <c r="B116" s="1" t="s">
        <v>59</v>
      </c>
      <c r="C116" s="1" t="s">
        <v>60</v>
      </c>
      <c r="D116" s="1" t="s">
        <v>23</v>
      </c>
      <c r="E116" s="47">
        <v>60192.91</v>
      </c>
    </row>
    <row r="117" spans="1:5" x14ac:dyDescent="0.3">
      <c r="A117" s="46">
        <v>45205</v>
      </c>
      <c r="B117" s="1" t="s">
        <v>59</v>
      </c>
      <c r="C117" s="1" t="s">
        <v>26</v>
      </c>
      <c r="D117" s="1" t="s">
        <v>61</v>
      </c>
      <c r="E117" s="47">
        <v>52686.95</v>
      </c>
    </row>
    <row r="118" spans="1:5" x14ac:dyDescent="0.3">
      <c r="A118" s="46">
        <v>45146</v>
      </c>
      <c r="B118" s="1" t="s">
        <v>59</v>
      </c>
      <c r="C118" s="1" t="s">
        <v>60</v>
      </c>
      <c r="D118" s="1" t="s">
        <v>58</v>
      </c>
      <c r="E118" s="47">
        <v>28774.76</v>
      </c>
    </row>
    <row r="119" spans="1:5" x14ac:dyDescent="0.3">
      <c r="A119" s="46">
        <v>45154</v>
      </c>
      <c r="B119" s="1" t="s">
        <v>20</v>
      </c>
      <c r="C119" s="1" t="s">
        <v>2</v>
      </c>
      <c r="D119" s="1" t="s">
        <v>22</v>
      </c>
      <c r="E119" s="47">
        <v>65445.45</v>
      </c>
    </row>
    <row r="120" spans="1:5" x14ac:dyDescent="0.3">
      <c r="A120" s="46">
        <v>45135</v>
      </c>
      <c r="B120" s="1" t="s">
        <v>19</v>
      </c>
      <c r="C120" s="1" t="s">
        <v>26</v>
      </c>
      <c r="D120" s="1" t="s">
        <v>22</v>
      </c>
      <c r="E120" s="47">
        <v>37912.269999999997</v>
      </c>
    </row>
    <row r="121" spans="1:5" x14ac:dyDescent="0.3">
      <c r="A121" s="46">
        <v>45283</v>
      </c>
      <c r="B121" s="1" t="s">
        <v>18</v>
      </c>
      <c r="C121" s="1" t="s">
        <v>2</v>
      </c>
      <c r="D121" s="1" t="s">
        <v>21</v>
      </c>
      <c r="E121" s="47">
        <v>21269.94</v>
      </c>
    </row>
    <row r="122" spans="1:5" x14ac:dyDescent="0.3">
      <c r="A122" s="46">
        <v>45202</v>
      </c>
      <c r="B122" s="1" t="s">
        <v>18</v>
      </c>
      <c r="C122" s="1" t="s">
        <v>60</v>
      </c>
      <c r="D122" s="1" t="s">
        <v>23</v>
      </c>
      <c r="E122" s="47">
        <v>48793.98</v>
      </c>
    </row>
    <row r="123" spans="1:5" x14ac:dyDescent="0.3">
      <c r="A123" s="46">
        <v>45149</v>
      </c>
      <c r="B123" s="1" t="s">
        <v>59</v>
      </c>
      <c r="C123" s="1" t="s">
        <v>60</v>
      </c>
      <c r="D123" s="1" t="s">
        <v>23</v>
      </c>
      <c r="E123" s="47">
        <v>35162.74</v>
      </c>
    </row>
    <row r="124" spans="1:5" x14ac:dyDescent="0.3">
      <c r="A124" s="46">
        <v>45244</v>
      </c>
      <c r="B124" s="1" t="s">
        <v>59</v>
      </c>
      <c r="C124" s="1" t="s">
        <v>25</v>
      </c>
      <c r="D124" s="1" t="s">
        <v>21</v>
      </c>
      <c r="E124" s="47">
        <v>38716.29</v>
      </c>
    </row>
    <row r="125" spans="1:5" x14ac:dyDescent="0.3">
      <c r="A125" s="46">
        <v>45281</v>
      </c>
      <c r="B125" s="1" t="s">
        <v>59</v>
      </c>
      <c r="C125" s="1" t="s">
        <v>26</v>
      </c>
      <c r="D125" s="1" t="s">
        <v>61</v>
      </c>
      <c r="E125" s="47">
        <v>58302.89</v>
      </c>
    </row>
    <row r="126" spans="1:5" x14ac:dyDescent="0.3">
      <c r="A126" s="46">
        <v>45123</v>
      </c>
      <c r="B126" s="1" t="s">
        <v>59</v>
      </c>
      <c r="C126" s="1" t="s">
        <v>26</v>
      </c>
      <c r="D126" s="1" t="s">
        <v>58</v>
      </c>
      <c r="E126" s="47">
        <v>44247.22</v>
      </c>
    </row>
    <row r="127" spans="1:5" x14ac:dyDescent="0.3">
      <c r="A127" s="46">
        <v>45123</v>
      </c>
      <c r="B127" s="1" t="s">
        <v>18</v>
      </c>
      <c r="C127" s="1" t="s">
        <v>25</v>
      </c>
      <c r="D127" s="1" t="s">
        <v>23</v>
      </c>
      <c r="E127" s="47">
        <v>61340.17</v>
      </c>
    </row>
    <row r="128" spans="1:5" x14ac:dyDescent="0.3">
      <c r="A128" s="46">
        <v>45196</v>
      </c>
      <c r="B128" s="1" t="s">
        <v>57</v>
      </c>
      <c r="C128" s="1" t="s">
        <v>60</v>
      </c>
      <c r="D128" s="1" t="s">
        <v>61</v>
      </c>
      <c r="E128" s="47">
        <v>39981.339999999997</v>
      </c>
    </row>
    <row r="129" spans="1:5" x14ac:dyDescent="0.3">
      <c r="A129" s="46">
        <v>45181</v>
      </c>
      <c r="B129" s="1" t="s">
        <v>19</v>
      </c>
      <c r="C129" s="1" t="s">
        <v>26</v>
      </c>
      <c r="D129" s="1" t="s">
        <v>61</v>
      </c>
      <c r="E129" s="47">
        <v>46253.8</v>
      </c>
    </row>
    <row r="130" spans="1:5" x14ac:dyDescent="0.3">
      <c r="A130" s="46">
        <v>45248</v>
      </c>
      <c r="B130" s="1" t="s">
        <v>59</v>
      </c>
      <c r="C130" s="1" t="s">
        <v>55</v>
      </c>
      <c r="D130" s="1" t="s">
        <v>22</v>
      </c>
      <c r="E130" s="47">
        <v>25537.14</v>
      </c>
    </row>
    <row r="131" spans="1:5" x14ac:dyDescent="0.3">
      <c r="A131" s="46">
        <v>45118</v>
      </c>
      <c r="B131" s="1" t="s">
        <v>59</v>
      </c>
      <c r="C131" s="1" t="s">
        <v>55</v>
      </c>
      <c r="D131" s="1" t="s">
        <v>23</v>
      </c>
      <c r="E131" s="47">
        <v>23898.25</v>
      </c>
    </row>
    <row r="132" spans="1:5" x14ac:dyDescent="0.3">
      <c r="A132" s="46">
        <v>45233</v>
      </c>
      <c r="B132" s="1" t="s">
        <v>59</v>
      </c>
      <c r="C132" s="1" t="s">
        <v>2</v>
      </c>
      <c r="D132" s="1" t="s">
        <v>61</v>
      </c>
      <c r="E132" s="47">
        <v>29846.17</v>
      </c>
    </row>
    <row r="133" spans="1:5" x14ac:dyDescent="0.3">
      <c r="A133" s="46">
        <v>45270</v>
      </c>
      <c r="B133" s="1" t="s">
        <v>18</v>
      </c>
      <c r="C133" s="1" t="s">
        <v>25</v>
      </c>
      <c r="D133" s="1" t="s">
        <v>22</v>
      </c>
      <c r="E133" s="47">
        <v>54279.41</v>
      </c>
    </row>
    <row r="134" spans="1:5" x14ac:dyDescent="0.3">
      <c r="A134" s="46">
        <v>45119</v>
      </c>
      <c r="B134" s="1" t="s">
        <v>59</v>
      </c>
      <c r="C134" s="1" t="s">
        <v>60</v>
      </c>
      <c r="D134" s="1" t="s">
        <v>23</v>
      </c>
      <c r="E134" s="47">
        <v>50046.080000000002</v>
      </c>
    </row>
    <row r="135" spans="1:5" x14ac:dyDescent="0.3">
      <c r="A135" s="46">
        <v>45246</v>
      </c>
      <c r="B135" s="1" t="s">
        <v>19</v>
      </c>
      <c r="C135" s="1" t="s">
        <v>2</v>
      </c>
      <c r="D135" s="1" t="s">
        <v>21</v>
      </c>
      <c r="E135" s="47">
        <v>50275.33</v>
      </c>
    </row>
    <row r="136" spans="1:5" x14ac:dyDescent="0.3">
      <c r="A136" s="46">
        <v>45158</v>
      </c>
      <c r="B136" s="1" t="s">
        <v>57</v>
      </c>
      <c r="C136" s="1" t="s">
        <v>55</v>
      </c>
      <c r="D136" s="1" t="s">
        <v>58</v>
      </c>
      <c r="E136" s="47">
        <v>40300.85</v>
      </c>
    </row>
    <row r="137" spans="1:5" x14ac:dyDescent="0.3">
      <c r="A137" s="46">
        <v>45257</v>
      </c>
      <c r="B137" s="1" t="s">
        <v>57</v>
      </c>
      <c r="C137" s="1" t="s">
        <v>25</v>
      </c>
      <c r="D137" s="1" t="s">
        <v>61</v>
      </c>
      <c r="E137" s="47">
        <v>61187.74</v>
      </c>
    </row>
    <row r="138" spans="1:5" x14ac:dyDescent="0.3">
      <c r="A138" s="46">
        <v>45145</v>
      </c>
      <c r="B138" s="1" t="s">
        <v>18</v>
      </c>
      <c r="C138" s="1" t="s">
        <v>2</v>
      </c>
      <c r="D138" s="1" t="s">
        <v>61</v>
      </c>
      <c r="E138" s="47">
        <v>58060.5</v>
      </c>
    </row>
    <row r="139" spans="1:5" x14ac:dyDescent="0.3">
      <c r="A139" s="46">
        <v>45226</v>
      </c>
      <c r="B139" s="1" t="s">
        <v>59</v>
      </c>
      <c r="C139" s="1" t="s">
        <v>60</v>
      </c>
      <c r="D139" s="1" t="s">
        <v>61</v>
      </c>
      <c r="E139" s="47">
        <v>21930.65</v>
      </c>
    </row>
    <row r="140" spans="1:5" x14ac:dyDescent="0.3">
      <c r="A140" s="46">
        <v>45175</v>
      </c>
      <c r="B140" s="1" t="s">
        <v>19</v>
      </c>
      <c r="C140" s="1" t="s">
        <v>55</v>
      </c>
      <c r="D140" s="1" t="s">
        <v>23</v>
      </c>
      <c r="E140" s="47">
        <v>62549.29</v>
      </c>
    </row>
    <row r="141" spans="1:5" x14ac:dyDescent="0.3">
      <c r="A141" s="46">
        <v>45123</v>
      </c>
      <c r="B141" s="1" t="s">
        <v>20</v>
      </c>
      <c r="C141" s="1" t="s">
        <v>26</v>
      </c>
      <c r="D141" s="1" t="s">
        <v>58</v>
      </c>
      <c r="E141" s="47">
        <v>48439.65</v>
      </c>
    </row>
    <row r="142" spans="1:5" x14ac:dyDescent="0.3">
      <c r="A142" s="46">
        <v>45190</v>
      </c>
      <c r="B142" s="1" t="s">
        <v>57</v>
      </c>
      <c r="C142" s="1" t="s">
        <v>60</v>
      </c>
      <c r="D142" s="1" t="s">
        <v>23</v>
      </c>
      <c r="E142" s="47">
        <v>24508.46</v>
      </c>
    </row>
    <row r="143" spans="1:5" x14ac:dyDescent="0.3">
      <c r="A143" s="46">
        <v>45279</v>
      </c>
      <c r="B143" s="1" t="s">
        <v>59</v>
      </c>
      <c r="C143" s="1" t="s">
        <v>25</v>
      </c>
      <c r="D143" s="1" t="s">
        <v>61</v>
      </c>
      <c r="E143" s="47">
        <v>38672.71</v>
      </c>
    </row>
    <row r="144" spans="1:5" x14ac:dyDescent="0.3">
      <c r="A144" s="46">
        <v>45204</v>
      </c>
      <c r="B144" s="1" t="s">
        <v>19</v>
      </c>
      <c r="C144" s="1" t="s">
        <v>26</v>
      </c>
      <c r="D144" s="1" t="s">
        <v>58</v>
      </c>
      <c r="E144" s="47">
        <v>66829.009999999995</v>
      </c>
    </row>
    <row r="145" spans="1:5" x14ac:dyDescent="0.3">
      <c r="A145" s="46">
        <v>45127</v>
      </c>
      <c r="B145" s="1" t="s">
        <v>59</v>
      </c>
      <c r="C145" s="1" t="s">
        <v>60</v>
      </c>
      <c r="D145" s="1" t="s">
        <v>22</v>
      </c>
      <c r="E145" s="47">
        <v>39300.019999999997</v>
      </c>
    </row>
    <row r="146" spans="1:5" x14ac:dyDescent="0.3">
      <c r="A146" s="46">
        <v>45275</v>
      </c>
      <c r="B146" s="1" t="s">
        <v>18</v>
      </c>
      <c r="C146" s="1" t="s">
        <v>26</v>
      </c>
      <c r="D146" s="1" t="s">
        <v>23</v>
      </c>
      <c r="E146" s="47">
        <v>31608.95</v>
      </c>
    </row>
    <row r="147" spans="1:5" x14ac:dyDescent="0.3">
      <c r="A147" s="46">
        <v>45214</v>
      </c>
      <c r="B147" s="1" t="s">
        <v>59</v>
      </c>
      <c r="C147" s="1" t="s">
        <v>55</v>
      </c>
      <c r="D147" s="1" t="s">
        <v>21</v>
      </c>
      <c r="E147" s="47">
        <v>63844.39</v>
      </c>
    </row>
    <row r="148" spans="1:5" x14ac:dyDescent="0.3">
      <c r="A148" s="46">
        <v>45109</v>
      </c>
      <c r="B148" s="1" t="s">
        <v>59</v>
      </c>
      <c r="C148" s="1" t="s">
        <v>60</v>
      </c>
      <c r="D148" s="1" t="s">
        <v>22</v>
      </c>
      <c r="E148" s="47">
        <v>35728.980000000003</v>
      </c>
    </row>
    <row r="149" spans="1:5" x14ac:dyDescent="0.3">
      <c r="A149" s="46">
        <v>45271</v>
      </c>
      <c r="B149" s="1" t="s">
        <v>57</v>
      </c>
      <c r="C149" s="1" t="s">
        <v>60</v>
      </c>
      <c r="D149" s="1" t="s">
        <v>22</v>
      </c>
      <c r="E149" s="47">
        <v>69364.87</v>
      </c>
    </row>
    <row r="150" spans="1:5" x14ac:dyDescent="0.3">
      <c r="A150" s="46">
        <v>45181</v>
      </c>
      <c r="B150" s="1" t="s">
        <v>59</v>
      </c>
      <c r="C150" s="1" t="s">
        <v>25</v>
      </c>
      <c r="D150" s="1" t="s">
        <v>22</v>
      </c>
      <c r="E150" s="47">
        <v>57692.94</v>
      </c>
    </row>
    <row r="151" spans="1:5" x14ac:dyDescent="0.3">
      <c r="A151" s="46">
        <v>45217</v>
      </c>
      <c r="B151" s="1" t="s">
        <v>19</v>
      </c>
      <c r="C151" s="1" t="s">
        <v>25</v>
      </c>
      <c r="D151" s="1" t="s">
        <v>61</v>
      </c>
      <c r="E151" s="47">
        <v>41177.26</v>
      </c>
    </row>
    <row r="152" spans="1:5" x14ac:dyDescent="0.3">
      <c r="A152" s="46">
        <v>45119</v>
      </c>
      <c r="B152" s="1" t="s">
        <v>18</v>
      </c>
      <c r="C152" s="1" t="s">
        <v>2</v>
      </c>
      <c r="D152" s="1" t="s">
        <v>22</v>
      </c>
      <c r="E152" s="47">
        <v>43315.95</v>
      </c>
    </row>
    <row r="153" spans="1:5" x14ac:dyDescent="0.3">
      <c r="A153" s="46">
        <v>45139</v>
      </c>
      <c r="B153" s="1" t="s">
        <v>20</v>
      </c>
      <c r="C153" s="1" t="s">
        <v>60</v>
      </c>
      <c r="D153" s="1" t="s">
        <v>22</v>
      </c>
      <c r="E153" s="47">
        <v>53095.13</v>
      </c>
    </row>
    <row r="154" spans="1:5" x14ac:dyDescent="0.3">
      <c r="A154" s="46">
        <v>45132</v>
      </c>
      <c r="B154" s="1" t="s">
        <v>57</v>
      </c>
      <c r="C154" s="1" t="s">
        <v>60</v>
      </c>
      <c r="D154" s="1" t="s">
        <v>21</v>
      </c>
      <c r="E154" s="47">
        <v>67973.37</v>
      </c>
    </row>
    <row r="155" spans="1:5" x14ac:dyDescent="0.3">
      <c r="A155" s="46">
        <v>45149</v>
      </c>
      <c r="B155" s="1" t="s">
        <v>57</v>
      </c>
      <c r="C155" s="1" t="s">
        <v>2</v>
      </c>
      <c r="D155" s="1" t="s">
        <v>61</v>
      </c>
      <c r="E155" s="47">
        <v>22324.35</v>
      </c>
    </row>
    <row r="156" spans="1:5" x14ac:dyDescent="0.3">
      <c r="A156" s="46">
        <v>45123</v>
      </c>
      <c r="B156" s="1" t="s">
        <v>59</v>
      </c>
      <c r="C156" s="1" t="s">
        <v>2</v>
      </c>
      <c r="D156" s="1" t="s">
        <v>22</v>
      </c>
      <c r="E156" s="47">
        <v>31677.83</v>
      </c>
    </row>
    <row r="157" spans="1:5" x14ac:dyDescent="0.3">
      <c r="A157" s="46">
        <v>45249</v>
      </c>
      <c r="B157" s="1" t="s">
        <v>19</v>
      </c>
      <c r="C157" s="1" t="s">
        <v>60</v>
      </c>
      <c r="D157" s="1" t="s">
        <v>21</v>
      </c>
      <c r="E157" s="47">
        <v>62739.28</v>
      </c>
    </row>
    <row r="158" spans="1:5" x14ac:dyDescent="0.3">
      <c r="A158" s="46">
        <v>45247</v>
      </c>
      <c r="B158" s="1" t="s">
        <v>18</v>
      </c>
      <c r="C158" s="1" t="s">
        <v>60</v>
      </c>
      <c r="D158" s="1" t="s">
        <v>21</v>
      </c>
      <c r="E158" s="47">
        <v>37392.959999999999</v>
      </c>
    </row>
    <row r="159" spans="1:5" x14ac:dyDescent="0.3">
      <c r="A159" s="46">
        <v>45154</v>
      </c>
      <c r="B159" s="1" t="s">
        <v>19</v>
      </c>
      <c r="C159" s="1" t="s">
        <v>2</v>
      </c>
      <c r="D159" s="1" t="s">
        <v>22</v>
      </c>
      <c r="E159" s="47">
        <v>20074.150000000001</v>
      </c>
    </row>
    <row r="160" spans="1:5" x14ac:dyDescent="0.3">
      <c r="A160" s="46">
        <v>45245</v>
      </c>
      <c r="B160" s="1" t="s">
        <v>57</v>
      </c>
      <c r="C160" s="1" t="s">
        <v>25</v>
      </c>
      <c r="D160" s="1" t="s">
        <v>22</v>
      </c>
      <c r="E160" s="47">
        <v>20472.04</v>
      </c>
    </row>
    <row r="161" spans="1:5" x14ac:dyDescent="0.3">
      <c r="A161" s="46">
        <v>45217</v>
      </c>
      <c r="B161" s="1" t="s">
        <v>19</v>
      </c>
      <c r="C161" s="1" t="s">
        <v>25</v>
      </c>
      <c r="D161" s="1" t="s">
        <v>22</v>
      </c>
      <c r="E161" s="47">
        <v>50725.82</v>
      </c>
    </row>
    <row r="162" spans="1:5" x14ac:dyDescent="0.3">
      <c r="A162" s="46">
        <v>45137</v>
      </c>
      <c r="B162" s="1" t="s">
        <v>59</v>
      </c>
      <c r="C162" s="1" t="s">
        <v>55</v>
      </c>
      <c r="D162" s="1" t="s">
        <v>22</v>
      </c>
      <c r="E162" s="47">
        <v>31496.62</v>
      </c>
    </row>
    <row r="163" spans="1:5" x14ac:dyDescent="0.3">
      <c r="A163" s="46">
        <v>45284</v>
      </c>
      <c r="B163" s="1" t="s">
        <v>59</v>
      </c>
      <c r="C163" s="1" t="s">
        <v>25</v>
      </c>
      <c r="D163" s="1" t="s">
        <v>58</v>
      </c>
      <c r="E163" s="47">
        <v>69145.98</v>
      </c>
    </row>
    <row r="164" spans="1:5" x14ac:dyDescent="0.3">
      <c r="A164" s="46">
        <v>45134</v>
      </c>
      <c r="B164" s="1" t="s">
        <v>19</v>
      </c>
      <c r="C164" s="1" t="s">
        <v>55</v>
      </c>
      <c r="D164" s="1" t="s">
        <v>21</v>
      </c>
      <c r="E164" s="47">
        <v>31942.21</v>
      </c>
    </row>
    <row r="165" spans="1:5" x14ac:dyDescent="0.3">
      <c r="A165" s="46">
        <v>45288</v>
      </c>
      <c r="B165" s="1" t="s">
        <v>19</v>
      </c>
      <c r="C165" s="1" t="s">
        <v>55</v>
      </c>
      <c r="D165" s="1" t="s">
        <v>61</v>
      </c>
      <c r="E165" s="47">
        <v>62173.8</v>
      </c>
    </row>
    <row r="166" spans="1:5" x14ac:dyDescent="0.3">
      <c r="A166" s="46">
        <v>45253</v>
      </c>
      <c r="B166" s="1" t="s">
        <v>59</v>
      </c>
      <c r="C166" s="1" t="s">
        <v>26</v>
      </c>
      <c r="D166" s="1" t="s">
        <v>21</v>
      </c>
      <c r="E166" s="47">
        <v>35643.06</v>
      </c>
    </row>
    <row r="167" spans="1:5" x14ac:dyDescent="0.3">
      <c r="A167" s="46">
        <v>45257</v>
      </c>
      <c r="B167" s="1" t="s">
        <v>20</v>
      </c>
      <c r="C167" s="1" t="s">
        <v>25</v>
      </c>
      <c r="D167" s="1" t="s">
        <v>23</v>
      </c>
      <c r="E167" s="47">
        <v>49605.61</v>
      </c>
    </row>
    <row r="168" spans="1:5" x14ac:dyDescent="0.3">
      <c r="A168" s="46">
        <v>45123</v>
      </c>
      <c r="B168" s="1" t="s">
        <v>59</v>
      </c>
      <c r="C168" s="1" t="s">
        <v>55</v>
      </c>
      <c r="D168" s="1" t="s">
        <v>58</v>
      </c>
      <c r="E168" s="47">
        <v>26788.58</v>
      </c>
    </row>
    <row r="169" spans="1:5" x14ac:dyDescent="0.3">
      <c r="A169" s="46">
        <v>45201</v>
      </c>
      <c r="B169" s="1" t="s">
        <v>59</v>
      </c>
      <c r="C169" s="1" t="s">
        <v>55</v>
      </c>
      <c r="D169" s="1" t="s">
        <v>22</v>
      </c>
      <c r="E169" s="47">
        <v>51619.72</v>
      </c>
    </row>
    <row r="170" spans="1:5" x14ac:dyDescent="0.3">
      <c r="A170" s="46">
        <v>45262</v>
      </c>
      <c r="B170" s="1" t="s">
        <v>20</v>
      </c>
      <c r="C170" s="1" t="s">
        <v>60</v>
      </c>
      <c r="D170" s="1" t="s">
        <v>58</v>
      </c>
      <c r="E170" s="47">
        <v>58033.91</v>
      </c>
    </row>
    <row r="171" spans="1:5" x14ac:dyDescent="0.3">
      <c r="A171" s="46">
        <v>45160</v>
      </c>
      <c r="B171" s="1" t="s">
        <v>19</v>
      </c>
      <c r="C171" s="1" t="s">
        <v>26</v>
      </c>
      <c r="D171" s="1" t="s">
        <v>21</v>
      </c>
      <c r="E171" s="47">
        <v>42837.65</v>
      </c>
    </row>
    <row r="172" spans="1:5" x14ac:dyDescent="0.3">
      <c r="A172" s="46">
        <v>45137</v>
      </c>
      <c r="B172" s="1" t="s">
        <v>20</v>
      </c>
      <c r="C172" s="1" t="s">
        <v>2</v>
      </c>
      <c r="D172" s="1" t="s">
        <v>58</v>
      </c>
      <c r="E172" s="47">
        <v>67987.77</v>
      </c>
    </row>
    <row r="173" spans="1:5" x14ac:dyDescent="0.3">
      <c r="A173" s="46">
        <v>45131</v>
      </c>
      <c r="B173" s="1" t="s">
        <v>59</v>
      </c>
      <c r="C173" s="1" t="s">
        <v>55</v>
      </c>
      <c r="D173" s="1" t="s">
        <v>21</v>
      </c>
      <c r="E173" s="47">
        <v>44328.89</v>
      </c>
    </row>
    <row r="174" spans="1:5" x14ac:dyDescent="0.3">
      <c r="A174" s="46">
        <v>45277</v>
      </c>
      <c r="B174" s="1" t="s">
        <v>19</v>
      </c>
      <c r="C174" s="1" t="s">
        <v>55</v>
      </c>
      <c r="D174" s="1" t="s">
        <v>23</v>
      </c>
      <c r="E174" s="47">
        <v>31250.41</v>
      </c>
    </row>
    <row r="175" spans="1:5" x14ac:dyDescent="0.3">
      <c r="A175" s="46">
        <v>45133</v>
      </c>
      <c r="B175" s="1" t="s">
        <v>57</v>
      </c>
      <c r="C175" s="1" t="s">
        <v>2</v>
      </c>
      <c r="D175" s="1" t="s">
        <v>61</v>
      </c>
      <c r="E175" s="47">
        <v>24384.03</v>
      </c>
    </row>
    <row r="176" spans="1:5" x14ac:dyDescent="0.3">
      <c r="A176" s="46">
        <v>45288</v>
      </c>
      <c r="B176" s="1" t="s">
        <v>59</v>
      </c>
      <c r="C176" s="1" t="s">
        <v>26</v>
      </c>
      <c r="D176" s="1" t="s">
        <v>21</v>
      </c>
      <c r="E176" s="47">
        <v>38418.230000000003</v>
      </c>
    </row>
    <row r="177" spans="1:5" x14ac:dyDescent="0.3">
      <c r="A177" s="46">
        <v>45240</v>
      </c>
      <c r="B177" s="1" t="s">
        <v>20</v>
      </c>
      <c r="C177" s="1" t="s">
        <v>26</v>
      </c>
      <c r="D177" s="1" t="s">
        <v>58</v>
      </c>
      <c r="E177" s="47">
        <v>56116.75</v>
      </c>
    </row>
    <row r="178" spans="1:5" x14ac:dyDescent="0.3">
      <c r="A178" s="46">
        <v>45129</v>
      </c>
      <c r="B178" s="1" t="s">
        <v>57</v>
      </c>
      <c r="C178" s="1" t="s">
        <v>25</v>
      </c>
      <c r="D178" s="1" t="s">
        <v>23</v>
      </c>
      <c r="E178" s="47">
        <v>22172.799999999999</v>
      </c>
    </row>
    <row r="179" spans="1:5" x14ac:dyDescent="0.3">
      <c r="A179" s="46">
        <v>45191</v>
      </c>
      <c r="B179" s="1" t="s">
        <v>59</v>
      </c>
      <c r="C179" s="1" t="s">
        <v>60</v>
      </c>
      <c r="D179" s="1" t="s">
        <v>21</v>
      </c>
      <c r="E179" s="47">
        <v>28836.59</v>
      </c>
    </row>
    <row r="180" spans="1:5" x14ac:dyDescent="0.3">
      <c r="A180" s="46">
        <v>45170</v>
      </c>
      <c r="B180" s="1" t="s">
        <v>18</v>
      </c>
      <c r="C180" s="1" t="s">
        <v>2</v>
      </c>
      <c r="D180" s="1" t="s">
        <v>23</v>
      </c>
      <c r="E180" s="47">
        <v>67484.14</v>
      </c>
    </row>
    <row r="181" spans="1:5" x14ac:dyDescent="0.3">
      <c r="A181" s="46">
        <v>45274</v>
      </c>
      <c r="B181" s="1" t="s">
        <v>20</v>
      </c>
      <c r="C181" s="1" t="s">
        <v>26</v>
      </c>
      <c r="D181" s="1" t="s">
        <v>21</v>
      </c>
      <c r="E181" s="47">
        <v>64943.74</v>
      </c>
    </row>
    <row r="182" spans="1:5" x14ac:dyDescent="0.3">
      <c r="A182" s="46">
        <v>45138</v>
      </c>
      <c r="B182" s="1" t="s">
        <v>59</v>
      </c>
      <c r="C182" s="1" t="s">
        <v>25</v>
      </c>
      <c r="D182" s="1" t="s">
        <v>23</v>
      </c>
      <c r="E182" s="47">
        <v>36723.97</v>
      </c>
    </row>
    <row r="183" spans="1:5" x14ac:dyDescent="0.3">
      <c r="A183" s="46">
        <v>45273</v>
      </c>
      <c r="B183" s="1" t="s">
        <v>57</v>
      </c>
      <c r="C183" s="1" t="s">
        <v>2</v>
      </c>
      <c r="D183" s="1" t="s">
        <v>58</v>
      </c>
      <c r="E183" s="47">
        <v>54519.24</v>
      </c>
    </row>
    <row r="184" spans="1:5" x14ac:dyDescent="0.3">
      <c r="A184" s="46">
        <v>45126</v>
      </c>
      <c r="B184" s="1" t="s">
        <v>20</v>
      </c>
      <c r="C184" s="1" t="s">
        <v>25</v>
      </c>
      <c r="D184" s="1" t="s">
        <v>61</v>
      </c>
      <c r="E184" s="47">
        <v>58088.37</v>
      </c>
    </row>
    <row r="185" spans="1:5" x14ac:dyDescent="0.3">
      <c r="A185" s="46">
        <v>45230</v>
      </c>
      <c r="B185" s="1" t="s">
        <v>57</v>
      </c>
      <c r="C185" s="1" t="s">
        <v>2</v>
      </c>
      <c r="D185" s="1" t="s">
        <v>61</v>
      </c>
      <c r="E185" s="47">
        <v>30060.39</v>
      </c>
    </row>
    <row r="186" spans="1:5" x14ac:dyDescent="0.3">
      <c r="A186" s="46">
        <v>45138</v>
      </c>
      <c r="B186" s="1" t="s">
        <v>59</v>
      </c>
      <c r="C186" s="1" t="s">
        <v>2</v>
      </c>
      <c r="D186" s="1" t="s">
        <v>22</v>
      </c>
      <c r="E186" s="47">
        <v>51385.83</v>
      </c>
    </row>
    <row r="187" spans="1:5" x14ac:dyDescent="0.3">
      <c r="A187" s="46">
        <v>45267</v>
      </c>
      <c r="B187" s="1" t="s">
        <v>57</v>
      </c>
      <c r="C187" s="1" t="s">
        <v>60</v>
      </c>
      <c r="D187" s="1" t="s">
        <v>22</v>
      </c>
      <c r="E187" s="47">
        <v>57917.14</v>
      </c>
    </row>
    <row r="188" spans="1:5" x14ac:dyDescent="0.3">
      <c r="A188" s="46">
        <v>45254</v>
      </c>
      <c r="B188" s="1" t="s">
        <v>59</v>
      </c>
      <c r="C188" s="1" t="s">
        <v>26</v>
      </c>
      <c r="D188" s="1" t="s">
        <v>22</v>
      </c>
      <c r="E188" s="47">
        <v>33150.93</v>
      </c>
    </row>
    <row r="189" spans="1:5" x14ac:dyDescent="0.3">
      <c r="A189" s="46">
        <v>45257</v>
      </c>
      <c r="B189" s="1" t="s">
        <v>59</v>
      </c>
      <c r="C189" s="1" t="s">
        <v>2</v>
      </c>
      <c r="D189" s="1" t="s">
        <v>23</v>
      </c>
      <c r="E189" s="47">
        <v>30483.58</v>
      </c>
    </row>
    <row r="190" spans="1:5" x14ac:dyDescent="0.3">
      <c r="A190" s="46">
        <v>45172</v>
      </c>
      <c r="B190" s="1" t="s">
        <v>18</v>
      </c>
      <c r="C190" s="1" t="s">
        <v>25</v>
      </c>
      <c r="D190" s="1" t="s">
        <v>21</v>
      </c>
      <c r="E190" s="47">
        <v>64275.69</v>
      </c>
    </row>
    <row r="191" spans="1:5" x14ac:dyDescent="0.3">
      <c r="A191" s="46">
        <v>45283</v>
      </c>
      <c r="B191" s="1" t="s">
        <v>57</v>
      </c>
      <c r="C191" s="1" t="s">
        <v>60</v>
      </c>
      <c r="D191" s="1" t="s">
        <v>22</v>
      </c>
      <c r="E191" s="47">
        <v>47222.65</v>
      </c>
    </row>
    <row r="192" spans="1:5" x14ac:dyDescent="0.3">
      <c r="A192" s="46">
        <v>45191</v>
      </c>
      <c r="B192" s="1" t="s">
        <v>18</v>
      </c>
      <c r="C192" s="1" t="s">
        <v>25</v>
      </c>
      <c r="D192" s="1" t="s">
        <v>58</v>
      </c>
      <c r="E192" s="47">
        <v>49826.9</v>
      </c>
    </row>
    <row r="193" spans="1:5" x14ac:dyDescent="0.3">
      <c r="A193" s="46">
        <v>45265</v>
      </c>
      <c r="B193" s="1" t="s">
        <v>20</v>
      </c>
      <c r="C193" s="1" t="s">
        <v>25</v>
      </c>
      <c r="D193" s="1" t="s">
        <v>58</v>
      </c>
      <c r="E193" s="47">
        <v>31705.27</v>
      </c>
    </row>
    <row r="194" spans="1:5" x14ac:dyDescent="0.3">
      <c r="A194" s="46">
        <v>45126</v>
      </c>
      <c r="B194" s="1" t="s">
        <v>20</v>
      </c>
      <c r="C194" s="1" t="s">
        <v>55</v>
      </c>
      <c r="D194" s="1" t="s">
        <v>58</v>
      </c>
      <c r="E194" s="47">
        <v>64271.12</v>
      </c>
    </row>
    <row r="195" spans="1:5" x14ac:dyDescent="0.3">
      <c r="A195" s="46">
        <v>45209</v>
      </c>
      <c r="B195" s="1" t="s">
        <v>19</v>
      </c>
      <c r="C195" s="1" t="s">
        <v>26</v>
      </c>
      <c r="D195" s="1" t="s">
        <v>22</v>
      </c>
      <c r="E195" s="47">
        <v>46979.75</v>
      </c>
    </row>
    <row r="196" spans="1:5" x14ac:dyDescent="0.3">
      <c r="A196" s="46">
        <v>45174</v>
      </c>
      <c r="B196" s="1" t="s">
        <v>59</v>
      </c>
      <c r="C196" s="1" t="s">
        <v>60</v>
      </c>
      <c r="D196" s="1" t="s">
        <v>58</v>
      </c>
      <c r="E196" s="47">
        <v>36528.239999999998</v>
      </c>
    </row>
    <row r="197" spans="1:5" x14ac:dyDescent="0.3">
      <c r="A197" s="46">
        <v>45206</v>
      </c>
      <c r="B197" s="1" t="s">
        <v>59</v>
      </c>
      <c r="C197" s="1" t="s">
        <v>25</v>
      </c>
      <c r="D197" s="1" t="s">
        <v>22</v>
      </c>
      <c r="E197" s="47">
        <v>22025.3</v>
      </c>
    </row>
    <row r="198" spans="1:5" x14ac:dyDescent="0.3">
      <c r="A198" s="46">
        <v>45186</v>
      </c>
      <c r="B198" s="1" t="s">
        <v>20</v>
      </c>
      <c r="C198" s="1" t="s">
        <v>2</v>
      </c>
      <c r="D198" s="1" t="s">
        <v>61</v>
      </c>
      <c r="E198" s="47">
        <v>21734.61</v>
      </c>
    </row>
    <row r="199" spans="1:5" x14ac:dyDescent="0.3">
      <c r="A199" s="46">
        <v>45262</v>
      </c>
      <c r="B199" s="1" t="s">
        <v>59</v>
      </c>
      <c r="C199" s="1" t="s">
        <v>60</v>
      </c>
      <c r="D199" s="1" t="s">
        <v>61</v>
      </c>
      <c r="E199" s="47">
        <v>59428.11</v>
      </c>
    </row>
    <row r="200" spans="1:5" x14ac:dyDescent="0.3">
      <c r="A200" s="46">
        <v>45287</v>
      </c>
      <c r="B200" s="1" t="s">
        <v>57</v>
      </c>
      <c r="C200" s="1" t="s">
        <v>55</v>
      </c>
      <c r="D200" s="1" t="s">
        <v>23</v>
      </c>
      <c r="E200" s="47">
        <v>61012.27</v>
      </c>
    </row>
    <row r="201" spans="1:5" x14ac:dyDescent="0.3">
      <c r="A201" s="46">
        <v>45189</v>
      </c>
      <c r="B201" s="1" t="s">
        <v>19</v>
      </c>
      <c r="C201" s="1" t="s">
        <v>60</v>
      </c>
      <c r="D201" s="1" t="s">
        <v>61</v>
      </c>
      <c r="E201" s="47">
        <v>28808.51</v>
      </c>
    </row>
    <row r="202" spans="1:5" x14ac:dyDescent="0.3">
      <c r="A202" s="46">
        <v>45129</v>
      </c>
      <c r="B202" s="1" t="s">
        <v>18</v>
      </c>
      <c r="C202" s="1" t="s">
        <v>55</v>
      </c>
      <c r="D202" s="1" t="s">
        <v>22</v>
      </c>
      <c r="E202" s="47">
        <v>29413.33</v>
      </c>
    </row>
    <row r="203" spans="1:5" x14ac:dyDescent="0.3">
      <c r="A203" s="46">
        <v>45250</v>
      </c>
      <c r="B203" s="1" t="s">
        <v>19</v>
      </c>
      <c r="C203" s="1" t="s">
        <v>60</v>
      </c>
      <c r="D203" s="1" t="s">
        <v>22</v>
      </c>
      <c r="E203" s="47">
        <v>64813.57</v>
      </c>
    </row>
    <row r="204" spans="1:5" x14ac:dyDescent="0.3">
      <c r="A204" s="46">
        <v>45260</v>
      </c>
      <c r="B204" s="1" t="s">
        <v>20</v>
      </c>
      <c r="C204" s="1" t="s">
        <v>55</v>
      </c>
      <c r="D204" s="1" t="s">
        <v>58</v>
      </c>
      <c r="E204" s="47">
        <v>58061.08</v>
      </c>
    </row>
    <row r="205" spans="1:5" x14ac:dyDescent="0.3">
      <c r="A205" s="46">
        <v>45201</v>
      </c>
      <c r="B205" s="1" t="s">
        <v>19</v>
      </c>
      <c r="C205" s="1" t="s">
        <v>60</v>
      </c>
      <c r="D205" s="1" t="s">
        <v>61</v>
      </c>
      <c r="E205" s="47">
        <v>55177.08</v>
      </c>
    </row>
    <row r="206" spans="1:5" x14ac:dyDescent="0.3">
      <c r="A206" s="46">
        <v>45154</v>
      </c>
      <c r="B206" s="1" t="s">
        <v>19</v>
      </c>
      <c r="C206" s="1" t="s">
        <v>2</v>
      </c>
      <c r="D206" s="1" t="s">
        <v>23</v>
      </c>
      <c r="E206" s="47">
        <v>65107.74</v>
      </c>
    </row>
    <row r="207" spans="1:5" x14ac:dyDescent="0.3">
      <c r="A207" s="46">
        <v>45254</v>
      </c>
      <c r="B207" s="1" t="s">
        <v>19</v>
      </c>
      <c r="C207" s="1" t="s">
        <v>55</v>
      </c>
      <c r="D207" s="1" t="s">
        <v>21</v>
      </c>
      <c r="E207" s="47">
        <v>67079.45</v>
      </c>
    </row>
    <row r="208" spans="1:5" x14ac:dyDescent="0.3">
      <c r="A208" s="46">
        <v>45129</v>
      </c>
      <c r="B208" s="1" t="s">
        <v>18</v>
      </c>
      <c r="C208" s="1" t="s">
        <v>60</v>
      </c>
      <c r="D208" s="1" t="s">
        <v>22</v>
      </c>
      <c r="E208" s="47">
        <v>50409.23</v>
      </c>
    </row>
    <row r="209" spans="1:5" x14ac:dyDescent="0.3">
      <c r="A209" s="46">
        <v>45131</v>
      </c>
      <c r="B209" s="1" t="s">
        <v>19</v>
      </c>
      <c r="C209" s="1" t="s">
        <v>2</v>
      </c>
      <c r="D209" s="1" t="s">
        <v>58</v>
      </c>
      <c r="E209" s="47">
        <v>48786.82</v>
      </c>
    </row>
    <row r="210" spans="1:5" x14ac:dyDescent="0.3">
      <c r="A210" s="46">
        <v>45132</v>
      </c>
      <c r="B210" s="1" t="s">
        <v>19</v>
      </c>
      <c r="C210" s="1" t="s">
        <v>2</v>
      </c>
      <c r="D210" s="1" t="s">
        <v>21</v>
      </c>
      <c r="E210" s="47">
        <v>60046.83</v>
      </c>
    </row>
    <row r="211" spans="1:5" x14ac:dyDescent="0.3">
      <c r="A211" s="46">
        <v>45270</v>
      </c>
      <c r="B211" s="1" t="s">
        <v>18</v>
      </c>
      <c r="C211" s="1" t="s">
        <v>25</v>
      </c>
      <c r="D211" s="1" t="s">
        <v>23</v>
      </c>
      <c r="E211" s="47">
        <v>48062.67</v>
      </c>
    </row>
    <row r="212" spans="1:5" x14ac:dyDescent="0.3">
      <c r="A212" s="46">
        <v>45146</v>
      </c>
      <c r="B212" s="1" t="s">
        <v>19</v>
      </c>
      <c r="C212" s="1" t="s">
        <v>2</v>
      </c>
      <c r="D212" s="1" t="s">
        <v>61</v>
      </c>
      <c r="E212" s="47">
        <v>35829.71</v>
      </c>
    </row>
    <row r="213" spans="1:5" x14ac:dyDescent="0.3">
      <c r="A213" s="46">
        <v>45228</v>
      </c>
      <c r="B213" s="1" t="s">
        <v>59</v>
      </c>
      <c r="C213" s="1" t="s">
        <v>2</v>
      </c>
      <c r="D213" s="1" t="s">
        <v>23</v>
      </c>
      <c r="E213" s="47">
        <v>56994.58</v>
      </c>
    </row>
    <row r="214" spans="1:5" x14ac:dyDescent="0.3">
      <c r="A214" s="46">
        <v>45132</v>
      </c>
      <c r="B214" s="1" t="s">
        <v>19</v>
      </c>
      <c r="C214" s="1" t="s">
        <v>26</v>
      </c>
      <c r="D214" s="1" t="s">
        <v>61</v>
      </c>
      <c r="E214" s="47">
        <v>27796.720000000001</v>
      </c>
    </row>
    <row r="215" spans="1:5" x14ac:dyDescent="0.3">
      <c r="A215" s="46">
        <v>45190</v>
      </c>
      <c r="B215" s="1" t="s">
        <v>57</v>
      </c>
      <c r="C215" s="1" t="s">
        <v>25</v>
      </c>
      <c r="D215" s="1" t="s">
        <v>61</v>
      </c>
      <c r="E215" s="47">
        <v>22659.48</v>
      </c>
    </row>
    <row r="216" spans="1:5" x14ac:dyDescent="0.3">
      <c r="A216" s="46">
        <v>45282</v>
      </c>
      <c r="B216" s="1" t="s">
        <v>57</v>
      </c>
      <c r="C216" s="1" t="s">
        <v>60</v>
      </c>
      <c r="D216" s="1" t="s">
        <v>23</v>
      </c>
      <c r="E216" s="47">
        <v>67275.78</v>
      </c>
    </row>
    <row r="217" spans="1:5" x14ac:dyDescent="0.3">
      <c r="A217" s="46">
        <v>45256</v>
      </c>
      <c r="B217" s="1" t="s">
        <v>18</v>
      </c>
      <c r="C217" s="1" t="s">
        <v>26</v>
      </c>
      <c r="D217" s="1" t="s">
        <v>21</v>
      </c>
      <c r="E217" s="47">
        <v>69156.88</v>
      </c>
    </row>
    <row r="218" spans="1:5" x14ac:dyDescent="0.3">
      <c r="A218" s="46">
        <v>45194</v>
      </c>
      <c r="B218" s="1" t="s">
        <v>18</v>
      </c>
      <c r="C218" s="1" t="s">
        <v>25</v>
      </c>
      <c r="D218" s="1" t="s">
        <v>58</v>
      </c>
      <c r="E218" s="47">
        <v>34382.29</v>
      </c>
    </row>
    <row r="219" spans="1:5" x14ac:dyDescent="0.3">
      <c r="A219" s="46">
        <v>45137</v>
      </c>
      <c r="B219" s="1" t="s">
        <v>59</v>
      </c>
      <c r="C219" s="1" t="s">
        <v>26</v>
      </c>
      <c r="D219" s="1" t="s">
        <v>61</v>
      </c>
      <c r="E219" s="47">
        <v>25532.11</v>
      </c>
    </row>
    <row r="220" spans="1:5" x14ac:dyDescent="0.3">
      <c r="A220" s="46">
        <v>45177</v>
      </c>
      <c r="B220" s="1" t="s">
        <v>59</v>
      </c>
      <c r="C220" s="1" t="s">
        <v>2</v>
      </c>
      <c r="D220" s="1" t="s">
        <v>23</v>
      </c>
      <c r="E220" s="47">
        <v>30430.27</v>
      </c>
    </row>
    <row r="221" spans="1:5" x14ac:dyDescent="0.3">
      <c r="A221" s="46">
        <v>45121</v>
      </c>
      <c r="B221" s="1" t="s">
        <v>19</v>
      </c>
      <c r="C221" s="1" t="s">
        <v>55</v>
      </c>
      <c r="D221" s="1" t="s">
        <v>22</v>
      </c>
      <c r="E221" s="47">
        <v>59090.84</v>
      </c>
    </row>
    <row r="222" spans="1:5" x14ac:dyDescent="0.3">
      <c r="A222" s="46">
        <v>45269</v>
      </c>
      <c r="B222" s="1" t="s">
        <v>20</v>
      </c>
      <c r="C222" s="1" t="s">
        <v>60</v>
      </c>
      <c r="D222" s="1" t="s">
        <v>61</v>
      </c>
      <c r="E222" s="47">
        <v>30131.26</v>
      </c>
    </row>
    <row r="223" spans="1:5" x14ac:dyDescent="0.3">
      <c r="A223" s="46">
        <v>45264</v>
      </c>
      <c r="B223" s="1" t="s">
        <v>18</v>
      </c>
      <c r="C223" s="1" t="s">
        <v>26</v>
      </c>
      <c r="D223" s="1" t="s">
        <v>22</v>
      </c>
      <c r="E223" s="47">
        <v>47971.15</v>
      </c>
    </row>
    <row r="224" spans="1:5" x14ac:dyDescent="0.3">
      <c r="A224" s="46">
        <v>45234</v>
      </c>
      <c r="B224" s="1" t="s">
        <v>57</v>
      </c>
      <c r="C224" s="1" t="s">
        <v>55</v>
      </c>
      <c r="D224" s="1" t="s">
        <v>61</v>
      </c>
      <c r="E224" s="47">
        <v>42868.02</v>
      </c>
    </row>
    <row r="225" spans="1:5" x14ac:dyDescent="0.3">
      <c r="A225" s="46">
        <v>45283</v>
      </c>
      <c r="B225" s="1" t="s">
        <v>20</v>
      </c>
      <c r="C225" s="1" t="s">
        <v>55</v>
      </c>
      <c r="D225" s="1" t="s">
        <v>61</v>
      </c>
      <c r="E225" s="47">
        <v>65758.69</v>
      </c>
    </row>
    <row r="226" spans="1:5" x14ac:dyDescent="0.3">
      <c r="A226" s="46">
        <v>45147</v>
      </c>
      <c r="B226" s="1" t="s">
        <v>57</v>
      </c>
      <c r="C226" s="1" t="s">
        <v>2</v>
      </c>
      <c r="D226" s="1" t="s">
        <v>23</v>
      </c>
      <c r="E226" s="47">
        <v>22050.52</v>
      </c>
    </row>
    <row r="227" spans="1:5" x14ac:dyDescent="0.3">
      <c r="A227" s="46">
        <v>45163</v>
      </c>
      <c r="B227" s="1" t="s">
        <v>57</v>
      </c>
      <c r="C227" s="1" t="s">
        <v>55</v>
      </c>
      <c r="D227" s="1" t="s">
        <v>58</v>
      </c>
      <c r="E227" s="47">
        <v>25628.99</v>
      </c>
    </row>
    <row r="228" spans="1:5" x14ac:dyDescent="0.3">
      <c r="A228" s="46">
        <v>45151</v>
      </c>
      <c r="B228" s="1" t="s">
        <v>18</v>
      </c>
      <c r="C228" s="1" t="s">
        <v>26</v>
      </c>
      <c r="D228" s="1" t="s">
        <v>61</v>
      </c>
      <c r="E228" s="47">
        <v>50304.54</v>
      </c>
    </row>
    <row r="229" spans="1:5" x14ac:dyDescent="0.3">
      <c r="A229" s="46">
        <v>45140</v>
      </c>
      <c r="B229" s="1" t="s">
        <v>20</v>
      </c>
      <c r="C229" s="1" t="s">
        <v>60</v>
      </c>
      <c r="D229" s="1" t="s">
        <v>21</v>
      </c>
      <c r="E229" s="47">
        <v>26504.84</v>
      </c>
    </row>
    <row r="230" spans="1:5" x14ac:dyDescent="0.3">
      <c r="A230" s="46">
        <v>45137</v>
      </c>
      <c r="B230" s="1" t="s">
        <v>19</v>
      </c>
      <c r="C230" s="1" t="s">
        <v>60</v>
      </c>
      <c r="D230" s="1" t="s">
        <v>58</v>
      </c>
      <c r="E230" s="47">
        <v>49823.31</v>
      </c>
    </row>
    <row r="231" spans="1:5" x14ac:dyDescent="0.3">
      <c r="A231" s="46">
        <v>45253</v>
      </c>
      <c r="B231" s="1" t="s">
        <v>57</v>
      </c>
      <c r="C231" s="1" t="s">
        <v>55</v>
      </c>
      <c r="D231" s="1" t="s">
        <v>58</v>
      </c>
      <c r="E231" s="47">
        <v>65635.600000000006</v>
      </c>
    </row>
    <row r="232" spans="1:5" x14ac:dyDescent="0.3">
      <c r="A232" s="46">
        <v>45242</v>
      </c>
      <c r="B232" s="1" t="s">
        <v>19</v>
      </c>
      <c r="C232" s="1" t="s">
        <v>2</v>
      </c>
      <c r="D232" s="1" t="s">
        <v>22</v>
      </c>
      <c r="E232" s="47">
        <v>48892.35</v>
      </c>
    </row>
    <row r="233" spans="1:5" x14ac:dyDescent="0.3">
      <c r="A233" s="46">
        <v>45207</v>
      </c>
      <c r="B233" s="1" t="s">
        <v>18</v>
      </c>
      <c r="C233" s="1" t="s">
        <v>60</v>
      </c>
      <c r="D233" s="1" t="s">
        <v>21</v>
      </c>
      <c r="E233" s="47">
        <v>36897.370000000003</v>
      </c>
    </row>
    <row r="234" spans="1:5" x14ac:dyDescent="0.3">
      <c r="A234" s="46">
        <v>45233</v>
      </c>
      <c r="B234" s="1" t="s">
        <v>59</v>
      </c>
      <c r="C234" s="1" t="s">
        <v>25</v>
      </c>
      <c r="D234" s="1" t="s">
        <v>22</v>
      </c>
      <c r="E234" s="47">
        <v>38196.5</v>
      </c>
    </row>
    <row r="235" spans="1:5" x14ac:dyDescent="0.3">
      <c r="A235" s="46">
        <v>45124</v>
      </c>
      <c r="B235" s="1" t="s">
        <v>20</v>
      </c>
      <c r="C235" s="1" t="s">
        <v>60</v>
      </c>
      <c r="D235" s="1" t="s">
        <v>61</v>
      </c>
      <c r="E235" s="47">
        <v>25138.13</v>
      </c>
    </row>
    <row r="236" spans="1:5" x14ac:dyDescent="0.3">
      <c r="A236" s="46">
        <v>45121</v>
      </c>
      <c r="B236" s="1" t="s">
        <v>59</v>
      </c>
      <c r="C236" s="1" t="s">
        <v>55</v>
      </c>
      <c r="D236" s="1" t="s">
        <v>22</v>
      </c>
      <c r="E236" s="47">
        <v>65595.17</v>
      </c>
    </row>
    <row r="237" spans="1:5" x14ac:dyDescent="0.3">
      <c r="A237" s="46">
        <v>45149</v>
      </c>
      <c r="B237" s="1" t="s">
        <v>20</v>
      </c>
      <c r="C237" s="1" t="s">
        <v>2</v>
      </c>
      <c r="D237" s="1" t="s">
        <v>58</v>
      </c>
      <c r="E237" s="47">
        <v>47121.27</v>
      </c>
    </row>
    <row r="238" spans="1:5" x14ac:dyDescent="0.3">
      <c r="A238" s="46">
        <v>45195</v>
      </c>
      <c r="B238" s="1" t="s">
        <v>19</v>
      </c>
      <c r="C238" s="1" t="s">
        <v>60</v>
      </c>
      <c r="D238" s="1" t="s">
        <v>23</v>
      </c>
      <c r="E238" s="47">
        <v>60003.78</v>
      </c>
    </row>
    <row r="239" spans="1:5" x14ac:dyDescent="0.3">
      <c r="A239" s="46">
        <v>45178</v>
      </c>
      <c r="B239" s="1" t="s">
        <v>19</v>
      </c>
      <c r="C239" s="1" t="s">
        <v>2</v>
      </c>
      <c r="D239" s="1" t="s">
        <v>58</v>
      </c>
      <c r="E239" s="47">
        <v>58465.77</v>
      </c>
    </row>
    <row r="240" spans="1:5" x14ac:dyDescent="0.3">
      <c r="A240" s="46">
        <v>45166</v>
      </c>
      <c r="B240" s="1" t="s">
        <v>57</v>
      </c>
      <c r="C240" s="1" t="s">
        <v>26</v>
      </c>
      <c r="D240" s="1" t="s">
        <v>58</v>
      </c>
      <c r="E240" s="47">
        <v>42709.59</v>
      </c>
    </row>
    <row r="241" spans="1:5" x14ac:dyDescent="0.3">
      <c r="A241" s="46">
        <v>45245</v>
      </c>
      <c r="B241" s="1" t="s">
        <v>18</v>
      </c>
      <c r="C241" s="1" t="s">
        <v>26</v>
      </c>
      <c r="D241" s="1" t="s">
        <v>23</v>
      </c>
      <c r="E241" s="47">
        <v>27048.36</v>
      </c>
    </row>
    <row r="242" spans="1:5" x14ac:dyDescent="0.3">
      <c r="A242" s="46">
        <v>45272</v>
      </c>
      <c r="B242" s="1" t="s">
        <v>59</v>
      </c>
      <c r="C242" s="1" t="s">
        <v>55</v>
      </c>
      <c r="D242" s="1" t="s">
        <v>21</v>
      </c>
      <c r="E242" s="47">
        <v>40258.44</v>
      </c>
    </row>
    <row r="243" spans="1:5" x14ac:dyDescent="0.3">
      <c r="A243" s="46">
        <v>45190</v>
      </c>
      <c r="B243" s="1" t="s">
        <v>20</v>
      </c>
      <c r="C243" s="1" t="s">
        <v>60</v>
      </c>
      <c r="D243" s="1" t="s">
        <v>58</v>
      </c>
      <c r="E243" s="47">
        <v>23977.16</v>
      </c>
    </row>
    <row r="244" spans="1:5" x14ac:dyDescent="0.3">
      <c r="A244" s="46">
        <v>45192</v>
      </c>
      <c r="B244" s="1" t="s">
        <v>59</v>
      </c>
      <c r="C244" s="1" t="s">
        <v>25</v>
      </c>
      <c r="D244" s="1" t="s">
        <v>23</v>
      </c>
      <c r="E244" s="47">
        <v>46496.78</v>
      </c>
    </row>
    <row r="245" spans="1:5" x14ac:dyDescent="0.3">
      <c r="A245" s="46">
        <v>45238</v>
      </c>
      <c r="B245" s="1" t="s">
        <v>59</v>
      </c>
      <c r="C245" s="1" t="s">
        <v>25</v>
      </c>
      <c r="D245" s="1" t="s">
        <v>58</v>
      </c>
      <c r="E245" s="47">
        <v>28615.360000000001</v>
      </c>
    </row>
    <row r="246" spans="1:5" x14ac:dyDescent="0.3">
      <c r="A246" s="46">
        <v>45226</v>
      </c>
      <c r="B246" s="1" t="s">
        <v>59</v>
      </c>
      <c r="C246" s="1" t="s">
        <v>25</v>
      </c>
      <c r="D246" s="1" t="s">
        <v>22</v>
      </c>
      <c r="E246" s="47">
        <v>62366.83</v>
      </c>
    </row>
    <row r="247" spans="1:5" x14ac:dyDescent="0.3">
      <c r="A247" s="46">
        <v>45211</v>
      </c>
      <c r="B247" s="1" t="s">
        <v>18</v>
      </c>
      <c r="C247" s="1" t="s">
        <v>25</v>
      </c>
      <c r="D247" s="1" t="s">
        <v>22</v>
      </c>
      <c r="E247" s="47">
        <v>24443.22</v>
      </c>
    </row>
    <row r="248" spans="1:5" x14ac:dyDescent="0.3">
      <c r="A248" s="46">
        <v>45177</v>
      </c>
      <c r="B248" s="1" t="s">
        <v>19</v>
      </c>
      <c r="C248" s="1" t="s">
        <v>55</v>
      </c>
      <c r="D248" s="1" t="s">
        <v>58</v>
      </c>
      <c r="E248" s="47">
        <v>63195.15</v>
      </c>
    </row>
    <row r="249" spans="1:5" x14ac:dyDescent="0.3">
      <c r="A249" s="46">
        <v>45228</v>
      </c>
      <c r="B249" s="1" t="s">
        <v>19</v>
      </c>
      <c r="C249" s="1" t="s">
        <v>55</v>
      </c>
      <c r="D249" s="1" t="s">
        <v>58</v>
      </c>
      <c r="E249" s="47">
        <v>42980.84</v>
      </c>
    </row>
    <row r="250" spans="1:5" x14ac:dyDescent="0.3">
      <c r="A250" s="46">
        <v>45150</v>
      </c>
      <c r="B250" s="1" t="s">
        <v>57</v>
      </c>
      <c r="C250" s="1" t="s">
        <v>2</v>
      </c>
      <c r="D250" s="1" t="s">
        <v>21</v>
      </c>
      <c r="E250" s="47">
        <v>49110.98</v>
      </c>
    </row>
    <row r="251" spans="1:5" x14ac:dyDescent="0.3">
      <c r="A251" s="46">
        <v>45142</v>
      </c>
      <c r="B251" s="1" t="s">
        <v>59</v>
      </c>
      <c r="C251" s="1" t="s">
        <v>25</v>
      </c>
      <c r="D251" s="1" t="s">
        <v>23</v>
      </c>
      <c r="E251" s="47">
        <v>25273.39</v>
      </c>
    </row>
    <row r="252" spans="1:5" x14ac:dyDescent="0.3">
      <c r="A252" s="46">
        <v>45204</v>
      </c>
      <c r="B252" s="1" t="s">
        <v>20</v>
      </c>
      <c r="C252" s="1" t="s">
        <v>55</v>
      </c>
      <c r="D252" s="1" t="s">
        <v>23</v>
      </c>
      <c r="E252" s="47">
        <v>20275.169999999998</v>
      </c>
    </row>
    <row r="253" spans="1:5" x14ac:dyDescent="0.3">
      <c r="A253" s="46">
        <v>45181</v>
      </c>
      <c r="B253" s="1" t="s">
        <v>20</v>
      </c>
      <c r="C253" s="1" t="s">
        <v>2</v>
      </c>
      <c r="D253" s="1" t="s">
        <v>58</v>
      </c>
      <c r="E253" s="47">
        <v>63195.11</v>
      </c>
    </row>
    <row r="254" spans="1:5" x14ac:dyDescent="0.3">
      <c r="A254" s="46">
        <v>45252</v>
      </c>
      <c r="B254" s="1" t="s">
        <v>57</v>
      </c>
      <c r="C254" s="1" t="s">
        <v>2</v>
      </c>
      <c r="D254" s="1" t="s">
        <v>61</v>
      </c>
      <c r="E254" s="47">
        <v>65166.04</v>
      </c>
    </row>
    <row r="255" spans="1:5" x14ac:dyDescent="0.3">
      <c r="A255" s="46">
        <v>45191</v>
      </c>
      <c r="B255" s="1" t="s">
        <v>19</v>
      </c>
      <c r="C255" s="1" t="s">
        <v>26</v>
      </c>
      <c r="D255" s="1" t="s">
        <v>58</v>
      </c>
      <c r="E255" s="47">
        <v>54150.6</v>
      </c>
    </row>
    <row r="256" spans="1:5" x14ac:dyDescent="0.3">
      <c r="A256" s="46">
        <v>45154</v>
      </c>
      <c r="B256" s="1" t="s">
        <v>57</v>
      </c>
      <c r="C256" s="1" t="s">
        <v>60</v>
      </c>
      <c r="D256" s="1" t="s">
        <v>23</v>
      </c>
      <c r="E256" s="47">
        <v>47671.86</v>
      </c>
    </row>
    <row r="257" spans="1:5" x14ac:dyDescent="0.3">
      <c r="A257" s="46">
        <v>45243</v>
      </c>
      <c r="B257" s="1" t="s">
        <v>20</v>
      </c>
      <c r="C257" s="1" t="s">
        <v>2</v>
      </c>
      <c r="D257" s="1" t="s">
        <v>61</v>
      </c>
      <c r="E257" s="47">
        <v>66698.880000000005</v>
      </c>
    </row>
    <row r="258" spans="1:5" x14ac:dyDescent="0.3">
      <c r="A258" s="46">
        <v>45242</v>
      </c>
      <c r="B258" s="1" t="s">
        <v>59</v>
      </c>
      <c r="C258" s="1" t="s">
        <v>55</v>
      </c>
      <c r="D258" s="1" t="s">
        <v>21</v>
      </c>
      <c r="E258" s="47">
        <v>25658.86</v>
      </c>
    </row>
    <row r="259" spans="1:5" x14ac:dyDescent="0.3">
      <c r="A259" s="46">
        <v>45139</v>
      </c>
      <c r="B259" s="1" t="s">
        <v>19</v>
      </c>
      <c r="C259" s="1" t="s">
        <v>25</v>
      </c>
      <c r="D259" s="1" t="s">
        <v>61</v>
      </c>
      <c r="E259" s="47">
        <v>62756.49</v>
      </c>
    </row>
    <row r="260" spans="1:5" x14ac:dyDescent="0.3">
      <c r="A260" s="46">
        <v>45142</v>
      </c>
      <c r="B260" s="1" t="s">
        <v>59</v>
      </c>
      <c r="C260" s="1" t="s">
        <v>60</v>
      </c>
      <c r="D260" s="1" t="s">
        <v>61</v>
      </c>
      <c r="E260" s="47">
        <v>22949.96</v>
      </c>
    </row>
    <row r="261" spans="1:5" x14ac:dyDescent="0.3">
      <c r="A261" s="46">
        <v>45125</v>
      </c>
      <c r="B261" s="1" t="s">
        <v>59</v>
      </c>
      <c r="C261" s="1" t="s">
        <v>60</v>
      </c>
      <c r="D261" s="1" t="s">
        <v>61</v>
      </c>
      <c r="E261" s="47">
        <v>20456.09</v>
      </c>
    </row>
    <row r="262" spans="1:5" x14ac:dyDescent="0.3">
      <c r="A262" s="46">
        <v>45256</v>
      </c>
      <c r="B262" s="1" t="s">
        <v>19</v>
      </c>
      <c r="C262" s="1" t="s">
        <v>55</v>
      </c>
      <c r="D262" s="1" t="s">
        <v>21</v>
      </c>
      <c r="E262" s="47">
        <v>63929.99</v>
      </c>
    </row>
    <row r="263" spans="1:5" x14ac:dyDescent="0.3">
      <c r="A263" s="46">
        <v>45215</v>
      </c>
      <c r="B263" s="1" t="s">
        <v>57</v>
      </c>
      <c r="C263" s="1" t="s">
        <v>55</v>
      </c>
      <c r="D263" s="1" t="s">
        <v>23</v>
      </c>
      <c r="E263" s="47">
        <v>36207.370000000003</v>
      </c>
    </row>
    <row r="264" spans="1:5" x14ac:dyDescent="0.3">
      <c r="A264" s="46">
        <v>45168</v>
      </c>
      <c r="B264" s="1" t="s">
        <v>20</v>
      </c>
      <c r="C264" s="1" t="s">
        <v>25</v>
      </c>
      <c r="D264" s="1" t="s">
        <v>23</v>
      </c>
      <c r="E264" s="47">
        <v>52139.28</v>
      </c>
    </row>
    <row r="265" spans="1:5" x14ac:dyDescent="0.3">
      <c r="A265" s="46">
        <v>45116</v>
      </c>
      <c r="B265" s="1" t="s">
        <v>20</v>
      </c>
      <c r="C265" s="1" t="s">
        <v>60</v>
      </c>
      <c r="D265" s="1" t="s">
        <v>23</v>
      </c>
      <c r="E265" s="47">
        <v>44774.99</v>
      </c>
    </row>
    <row r="266" spans="1:5" x14ac:dyDescent="0.3">
      <c r="A266" s="46">
        <v>45204</v>
      </c>
      <c r="B266" s="1" t="s">
        <v>57</v>
      </c>
      <c r="C266" s="1" t="s">
        <v>25</v>
      </c>
      <c r="D266" s="1" t="s">
        <v>22</v>
      </c>
      <c r="E266" s="47">
        <v>38081.14</v>
      </c>
    </row>
    <row r="267" spans="1:5" x14ac:dyDescent="0.3">
      <c r="A267" s="46">
        <v>45286</v>
      </c>
      <c r="B267" s="1" t="s">
        <v>18</v>
      </c>
      <c r="C267" s="1" t="s">
        <v>55</v>
      </c>
      <c r="D267" s="1" t="s">
        <v>58</v>
      </c>
      <c r="E267" s="47">
        <v>37113.71</v>
      </c>
    </row>
    <row r="268" spans="1:5" x14ac:dyDescent="0.3">
      <c r="A268" s="46">
        <v>45219</v>
      </c>
      <c r="B268" s="1" t="s">
        <v>20</v>
      </c>
      <c r="C268" s="1" t="s">
        <v>2</v>
      </c>
      <c r="D268" s="1" t="s">
        <v>23</v>
      </c>
      <c r="E268" s="47">
        <v>41841.22</v>
      </c>
    </row>
    <row r="269" spans="1:5" x14ac:dyDescent="0.3">
      <c r="A269" s="46">
        <v>45226</v>
      </c>
      <c r="B269" s="1" t="s">
        <v>19</v>
      </c>
      <c r="C269" s="1" t="s">
        <v>60</v>
      </c>
      <c r="D269" s="1" t="s">
        <v>21</v>
      </c>
      <c r="E269" s="47">
        <v>43927.7</v>
      </c>
    </row>
    <row r="270" spans="1:5" x14ac:dyDescent="0.3">
      <c r="A270" s="46">
        <v>45226</v>
      </c>
      <c r="B270" s="1" t="s">
        <v>19</v>
      </c>
      <c r="C270" s="1" t="s">
        <v>55</v>
      </c>
      <c r="D270" s="1" t="s">
        <v>21</v>
      </c>
      <c r="E270" s="47">
        <v>25427.78</v>
      </c>
    </row>
    <row r="271" spans="1:5" x14ac:dyDescent="0.3">
      <c r="A271" s="46">
        <v>45260</v>
      </c>
      <c r="B271" s="1" t="s">
        <v>18</v>
      </c>
      <c r="C271" s="1" t="s">
        <v>26</v>
      </c>
      <c r="D271" s="1" t="s">
        <v>23</v>
      </c>
      <c r="E271" s="47">
        <v>38935.21</v>
      </c>
    </row>
    <row r="272" spans="1:5" x14ac:dyDescent="0.3">
      <c r="A272" s="46">
        <v>45276</v>
      </c>
      <c r="B272" s="1" t="s">
        <v>18</v>
      </c>
      <c r="C272" s="1" t="s">
        <v>55</v>
      </c>
      <c r="D272" s="1" t="s">
        <v>61</v>
      </c>
      <c r="E272" s="47">
        <v>57476.63</v>
      </c>
    </row>
    <row r="273" spans="1:5" x14ac:dyDescent="0.3">
      <c r="A273" s="46">
        <v>45161</v>
      </c>
      <c r="B273" s="1" t="s">
        <v>18</v>
      </c>
      <c r="C273" s="1" t="s">
        <v>60</v>
      </c>
      <c r="D273" s="1" t="s">
        <v>61</v>
      </c>
      <c r="E273" s="47">
        <v>35730.410000000003</v>
      </c>
    </row>
    <row r="274" spans="1:5" x14ac:dyDescent="0.3">
      <c r="A274" s="46">
        <v>45278</v>
      </c>
      <c r="B274" s="1" t="s">
        <v>57</v>
      </c>
      <c r="C274" s="1" t="s">
        <v>26</v>
      </c>
      <c r="D274" s="1" t="s">
        <v>22</v>
      </c>
      <c r="E274" s="47">
        <v>37108.339999999997</v>
      </c>
    </row>
    <row r="275" spans="1:5" x14ac:dyDescent="0.3">
      <c r="A275" s="46">
        <v>45259</v>
      </c>
      <c r="B275" s="1" t="s">
        <v>20</v>
      </c>
      <c r="C275" s="1" t="s">
        <v>60</v>
      </c>
      <c r="D275" s="1" t="s">
        <v>23</v>
      </c>
      <c r="E275" s="47">
        <v>45151.23</v>
      </c>
    </row>
    <row r="276" spans="1:5" x14ac:dyDescent="0.3">
      <c r="A276" s="46">
        <v>45183</v>
      </c>
      <c r="B276" s="1" t="s">
        <v>59</v>
      </c>
      <c r="C276" s="1" t="s">
        <v>2</v>
      </c>
      <c r="D276" s="1" t="s">
        <v>58</v>
      </c>
      <c r="E276" s="47">
        <v>45763.75</v>
      </c>
    </row>
    <row r="277" spans="1:5" x14ac:dyDescent="0.3">
      <c r="A277" s="46">
        <v>45252</v>
      </c>
      <c r="B277" s="1" t="s">
        <v>19</v>
      </c>
      <c r="C277" s="1" t="s">
        <v>60</v>
      </c>
      <c r="D277" s="1" t="s">
        <v>58</v>
      </c>
      <c r="E277" s="47">
        <v>44990.31</v>
      </c>
    </row>
    <row r="278" spans="1:5" x14ac:dyDescent="0.3">
      <c r="A278" s="46">
        <v>45236</v>
      </c>
      <c r="B278" s="1" t="s">
        <v>18</v>
      </c>
      <c r="C278" s="1" t="s">
        <v>25</v>
      </c>
      <c r="D278" s="1" t="s">
        <v>22</v>
      </c>
      <c r="E278" s="47">
        <v>43729.75</v>
      </c>
    </row>
    <row r="279" spans="1:5" x14ac:dyDescent="0.3">
      <c r="A279" s="46">
        <v>45248</v>
      </c>
      <c r="B279" s="1" t="s">
        <v>19</v>
      </c>
      <c r="C279" s="1" t="s">
        <v>26</v>
      </c>
      <c r="D279" s="1" t="s">
        <v>21</v>
      </c>
      <c r="E279" s="47">
        <v>38583.24</v>
      </c>
    </row>
    <row r="280" spans="1:5" x14ac:dyDescent="0.3">
      <c r="A280" s="46">
        <v>45258</v>
      </c>
      <c r="B280" s="1" t="s">
        <v>20</v>
      </c>
      <c r="C280" s="1" t="s">
        <v>26</v>
      </c>
      <c r="D280" s="1" t="s">
        <v>58</v>
      </c>
      <c r="E280" s="47">
        <v>56273.55</v>
      </c>
    </row>
    <row r="281" spans="1:5" x14ac:dyDescent="0.3">
      <c r="A281" s="46">
        <v>45247</v>
      </c>
      <c r="B281" s="1" t="s">
        <v>19</v>
      </c>
      <c r="C281" s="1" t="s">
        <v>60</v>
      </c>
      <c r="D281" s="1" t="s">
        <v>61</v>
      </c>
      <c r="E281" s="47">
        <v>35842.019999999997</v>
      </c>
    </row>
    <row r="282" spans="1:5" x14ac:dyDescent="0.3">
      <c r="A282" s="46">
        <v>45188</v>
      </c>
      <c r="B282" s="1" t="s">
        <v>18</v>
      </c>
      <c r="C282" s="1" t="s">
        <v>60</v>
      </c>
      <c r="D282" s="1" t="s">
        <v>22</v>
      </c>
      <c r="E282" s="47">
        <v>60728.25</v>
      </c>
    </row>
    <row r="283" spans="1:5" x14ac:dyDescent="0.3">
      <c r="A283" s="46">
        <v>45209</v>
      </c>
      <c r="B283" s="1" t="s">
        <v>18</v>
      </c>
      <c r="C283" s="1" t="s">
        <v>25</v>
      </c>
      <c r="D283" s="1" t="s">
        <v>23</v>
      </c>
      <c r="E283" s="47">
        <v>49097.279999999999</v>
      </c>
    </row>
    <row r="284" spans="1:5" x14ac:dyDescent="0.3">
      <c r="A284" s="46">
        <v>45237</v>
      </c>
      <c r="B284" s="1" t="s">
        <v>59</v>
      </c>
      <c r="C284" s="1" t="s">
        <v>26</v>
      </c>
      <c r="D284" s="1" t="s">
        <v>61</v>
      </c>
      <c r="E284" s="47">
        <v>49942.080000000002</v>
      </c>
    </row>
    <row r="285" spans="1:5" x14ac:dyDescent="0.3">
      <c r="A285" s="46">
        <v>45211</v>
      </c>
      <c r="B285" s="1" t="s">
        <v>59</v>
      </c>
      <c r="C285" s="1" t="s">
        <v>60</v>
      </c>
      <c r="D285" s="1" t="s">
        <v>21</v>
      </c>
      <c r="E285" s="47">
        <v>55942.720000000001</v>
      </c>
    </row>
    <row r="286" spans="1:5" x14ac:dyDescent="0.3">
      <c r="A286" s="46">
        <v>45291</v>
      </c>
      <c r="B286" s="1" t="s">
        <v>18</v>
      </c>
      <c r="C286" s="1" t="s">
        <v>55</v>
      </c>
      <c r="D286" s="1" t="s">
        <v>61</v>
      </c>
      <c r="E286" s="47">
        <v>23699.86</v>
      </c>
    </row>
    <row r="287" spans="1:5" x14ac:dyDescent="0.3">
      <c r="A287" s="46">
        <v>45114</v>
      </c>
      <c r="B287" s="1" t="s">
        <v>20</v>
      </c>
      <c r="C287" s="1" t="s">
        <v>26</v>
      </c>
      <c r="D287" s="1" t="s">
        <v>23</v>
      </c>
      <c r="E287" s="47">
        <v>52512.84</v>
      </c>
    </row>
    <row r="288" spans="1:5" x14ac:dyDescent="0.3">
      <c r="A288" s="46">
        <v>45196</v>
      </c>
      <c r="B288" s="1" t="s">
        <v>20</v>
      </c>
      <c r="C288" s="1" t="s">
        <v>26</v>
      </c>
      <c r="D288" s="1" t="s">
        <v>22</v>
      </c>
      <c r="E288" s="47">
        <v>65504.27</v>
      </c>
    </row>
    <row r="289" spans="1:5" x14ac:dyDescent="0.3">
      <c r="A289" s="46">
        <v>45280</v>
      </c>
      <c r="B289" s="1" t="s">
        <v>20</v>
      </c>
      <c r="C289" s="1" t="s">
        <v>2</v>
      </c>
      <c r="D289" s="1" t="s">
        <v>23</v>
      </c>
      <c r="E289" s="47">
        <v>52696.34</v>
      </c>
    </row>
    <row r="290" spans="1:5" x14ac:dyDescent="0.3">
      <c r="A290" s="46">
        <v>45190</v>
      </c>
      <c r="B290" s="1" t="s">
        <v>59</v>
      </c>
      <c r="C290" s="1" t="s">
        <v>60</v>
      </c>
      <c r="D290" s="1" t="s">
        <v>22</v>
      </c>
      <c r="E290" s="47">
        <v>41954.93</v>
      </c>
    </row>
    <row r="291" spans="1:5" x14ac:dyDescent="0.3">
      <c r="A291" s="46">
        <v>45162</v>
      </c>
      <c r="B291" s="1" t="s">
        <v>59</v>
      </c>
      <c r="C291" s="1" t="s">
        <v>26</v>
      </c>
      <c r="D291" s="1" t="s">
        <v>22</v>
      </c>
      <c r="E291" s="47">
        <v>29058.47</v>
      </c>
    </row>
    <row r="292" spans="1:5" x14ac:dyDescent="0.3">
      <c r="A292" s="46">
        <v>45130</v>
      </c>
      <c r="B292" s="1" t="s">
        <v>19</v>
      </c>
      <c r="C292" s="1" t="s">
        <v>25</v>
      </c>
      <c r="D292" s="1" t="s">
        <v>58</v>
      </c>
      <c r="E292" s="47">
        <v>62765.36</v>
      </c>
    </row>
    <row r="293" spans="1:5" x14ac:dyDescent="0.3">
      <c r="A293" s="46">
        <v>45282</v>
      </c>
      <c r="B293" s="1" t="s">
        <v>20</v>
      </c>
      <c r="C293" s="1" t="s">
        <v>55</v>
      </c>
      <c r="D293" s="1" t="s">
        <v>23</v>
      </c>
      <c r="E293" s="47">
        <v>47616.53</v>
      </c>
    </row>
    <row r="294" spans="1:5" x14ac:dyDescent="0.3">
      <c r="A294" s="46">
        <v>45235</v>
      </c>
      <c r="B294" s="1" t="s">
        <v>59</v>
      </c>
      <c r="C294" s="1" t="s">
        <v>60</v>
      </c>
      <c r="D294" s="1" t="s">
        <v>58</v>
      </c>
      <c r="E294" s="47">
        <v>36804.22</v>
      </c>
    </row>
    <row r="295" spans="1:5" x14ac:dyDescent="0.3">
      <c r="A295" s="46">
        <v>45151</v>
      </c>
      <c r="B295" s="1" t="s">
        <v>20</v>
      </c>
      <c r="C295" s="1" t="s">
        <v>26</v>
      </c>
      <c r="D295" s="1" t="s">
        <v>21</v>
      </c>
      <c r="E295" s="47">
        <v>41418.28</v>
      </c>
    </row>
    <row r="296" spans="1:5" x14ac:dyDescent="0.3">
      <c r="A296" s="46">
        <v>45225</v>
      </c>
      <c r="B296" s="1" t="s">
        <v>20</v>
      </c>
      <c r="C296" s="1" t="s">
        <v>26</v>
      </c>
      <c r="D296" s="1" t="s">
        <v>61</v>
      </c>
      <c r="E296" s="47">
        <v>54020.04</v>
      </c>
    </row>
    <row r="297" spans="1:5" x14ac:dyDescent="0.3">
      <c r="A297" s="46">
        <v>45158</v>
      </c>
      <c r="B297" s="1" t="s">
        <v>18</v>
      </c>
      <c r="C297" s="1" t="s">
        <v>60</v>
      </c>
      <c r="D297" s="1" t="s">
        <v>23</v>
      </c>
      <c r="E297" s="47">
        <v>54931.64</v>
      </c>
    </row>
    <row r="298" spans="1:5" x14ac:dyDescent="0.3">
      <c r="A298" s="46">
        <v>45234</v>
      </c>
      <c r="B298" s="1" t="s">
        <v>18</v>
      </c>
      <c r="C298" s="1" t="s">
        <v>55</v>
      </c>
      <c r="D298" s="1" t="s">
        <v>58</v>
      </c>
      <c r="E298" s="47">
        <v>34733.93</v>
      </c>
    </row>
    <row r="299" spans="1:5" x14ac:dyDescent="0.3">
      <c r="A299" s="46">
        <v>45263</v>
      </c>
      <c r="B299" s="1" t="s">
        <v>57</v>
      </c>
      <c r="C299" s="1" t="s">
        <v>55</v>
      </c>
      <c r="D299" s="1" t="s">
        <v>23</v>
      </c>
      <c r="E299" s="47">
        <v>27903.49</v>
      </c>
    </row>
    <row r="300" spans="1:5" x14ac:dyDescent="0.3">
      <c r="A300" s="46">
        <v>45254</v>
      </c>
      <c r="B300" s="1" t="s">
        <v>18</v>
      </c>
      <c r="C300" s="1" t="s">
        <v>25</v>
      </c>
      <c r="D300" s="1" t="s">
        <v>23</v>
      </c>
      <c r="E300" s="47">
        <v>55115.78</v>
      </c>
    </row>
    <row r="301" spans="1:5" x14ac:dyDescent="0.3">
      <c r="A301" s="46">
        <v>45184</v>
      </c>
      <c r="B301" s="1" t="s">
        <v>18</v>
      </c>
      <c r="C301" s="1" t="s">
        <v>26</v>
      </c>
      <c r="D301" s="1" t="s">
        <v>22</v>
      </c>
      <c r="E301" s="47">
        <v>45838.82</v>
      </c>
    </row>
    <row r="302" spans="1:5" x14ac:dyDescent="0.3">
      <c r="A302" s="46">
        <v>45195</v>
      </c>
      <c r="B302" s="1" t="s">
        <v>18</v>
      </c>
      <c r="C302" s="1" t="s">
        <v>2</v>
      </c>
      <c r="D302" s="1" t="s">
        <v>58</v>
      </c>
      <c r="E302" s="47">
        <v>38457.49</v>
      </c>
    </row>
    <row r="303" spans="1:5" x14ac:dyDescent="0.3">
      <c r="A303" s="46">
        <v>45251</v>
      </c>
      <c r="B303" s="1" t="s">
        <v>19</v>
      </c>
      <c r="C303" s="1" t="s">
        <v>60</v>
      </c>
      <c r="D303" s="1" t="s">
        <v>21</v>
      </c>
      <c r="E303" s="47">
        <v>68814.789999999994</v>
      </c>
    </row>
    <row r="304" spans="1:5" x14ac:dyDescent="0.3">
      <c r="A304" s="46">
        <v>45243</v>
      </c>
      <c r="B304" s="1" t="s">
        <v>20</v>
      </c>
      <c r="C304" s="1" t="s">
        <v>60</v>
      </c>
      <c r="D304" s="1" t="s">
        <v>21</v>
      </c>
      <c r="E304" s="47">
        <v>68905.710000000006</v>
      </c>
    </row>
    <row r="305" spans="1:5" x14ac:dyDescent="0.3">
      <c r="A305" s="46">
        <v>45271</v>
      </c>
      <c r="B305" s="1" t="s">
        <v>20</v>
      </c>
      <c r="C305" s="1" t="s">
        <v>60</v>
      </c>
      <c r="D305" s="1" t="s">
        <v>23</v>
      </c>
      <c r="E305" s="47">
        <v>30955.54</v>
      </c>
    </row>
    <row r="306" spans="1:5" x14ac:dyDescent="0.3">
      <c r="A306" s="46">
        <v>45263</v>
      </c>
      <c r="B306" s="1" t="s">
        <v>20</v>
      </c>
      <c r="C306" s="1" t="s">
        <v>26</v>
      </c>
      <c r="D306" s="1" t="s">
        <v>23</v>
      </c>
      <c r="E306" s="47">
        <v>62440.49</v>
      </c>
    </row>
    <row r="307" spans="1:5" x14ac:dyDescent="0.3">
      <c r="A307" s="46">
        <v>45130</v>
      </c>
      <c r="B307" s="1" t="s">
        <v>18</v>
      </c>
      <c r="C307" s="1" t="s">
        <v>55</v>
      </c>
      <c r="D307" s="1" t="s">
        <v>61</v>
      </c>
      <c r="E307" s="47">
        <v>40091.760000000002</v>
      </c>
    </row>
    <row r="308" spans="1:5" x14ac:dyDescent="0.3">
      <c r="A308" s="46">
        <v>45176</v>
      </c>
      <c r="B308" s="1" t="s">
        <v>57</v>
      </c>
      <c r="C308" s="1" t="s">
        <v>26</v>
      </c>
      <c r="D308" s="1" t="s">
        <v>22</v>
      </c>
      <c r="E308" s="47">
        <v>38238.5</v>
      </c>
    </row>
    <row r="309" spans="1:5" x14ac:dyDescent="0.3">
      <c r="A309" s="46">
        <v>45162</v>
      </c>
      <c r="B309" s="1" t="s">
        <v>20</v>
      </c>
      <c r="C309" s="1" t="s">
        <v>55</v>
      </c>
      <c r="D309" s="1" t="s">
        <v>23</v>
      </c>
      <c r="E309" s="47">
        <v>48907.519999999997</v>
      </c>
    </row>
    <row r="310" spans="1:5" x14ac:dyDescent="0.3">
      <c r="A310" s="46">
        <v>45253</v>
      </c>
      <c r="B310" s="1" t="s">
        <v>20</v>
      </c>
      <c r="C310" s="1" t="s">
        <v>55</v>
      </c>
      <c r="D310" s="1" t="s">
        <v>61</v>
      </c>
      <c r="E310" s="47">
        <v>35156.58</v>
      </c>
    </row>
    <row r="311" spans="1:5" x14ac:dyDescent="0.3">
      <c r="A311" s="46">
        <v>45207</v>
      </c>
      <c r="B311" s="1" t="s">
        <v>20</v>
      </c>
      <c r="C311" s="1" t="s">
        <v>55</v>
      </c>
      <c r="D311" s="1" t="s">
        <v>22</v>
      </c>
      <c r="E311" s="47">
        <v>51296.44</v>
      </c>
    </row>
    <row r="312" spans="1:5" x14ac:dyDescent="0.3">
      <c r="A312" s="46">
        <v>45206</v>
      </c>
      <c r="B312" s="1" t="s">
        <v>57</v>
      </c>
      <c r="C312" s="1" t="s">
        <v>60</v>
      </c>
      <c r="D312" s="1" t="s">
        <v>61</v>
      </c>
      <c r="E312" s="47">
        <v>63834</v>
      </c>
    </row>
    <row r="313" spans="1:5" x14ac:dyDescent="0.3">
      <c r="A313" s="46">
        <v>45235</v>
      </c>
      <c r="B313" s="1" t="s">
        <v>59</v>
      </c>
      <c r="C313" s="1" t="s">
        <v>2</v>
      </c>
      <c r="D313" s="1" t="s">
        <v>58</v>
      </c>
      <c r="E313" s="47">
        <v>30156.59</v>
      </c>
    </row>
    <row r="314" spans="1:5" x14ac:dyDescent="0.3">
      <c r="A314" s="46">
        <v>45110</v>
      </c>
      <c r="B314" s="1" t="s">
        <v>20</v>
      </c>
      <c r="C314" s="1" t="s">
        <v>25</v>
      </c>
      <c r="D314" s="1" t="s">
        <v>58</v>
      </c>
      <c r="E314" s="47">
        <v>56671.64</v>
      </c>
    </row>
    <row r="315" spans="1:5" x14ac:dyDescent="0.3">
      <c r="A315" s="46">
        <v>45290</v>
      </c>
      <c r="B315" s="1" t="s">
        <v>19</v>
      </c>
      <c r="C315" s="1" t="s">
        <v>26</v>
      </c>
      <c r="D315" s="1" t="s">
        <v>22</v>
      </c>
      <c r="E315" s="47">
        <v>29688.37</v>
      </c>
    </row>
    <row r="316" spans="1:5" x14ac:dyDescent="0.3">
      <c r="A316" s="46">
        <v>45287</v>
      </c>
      <c r="B316" s="1" t="s">
        <v>18</v>
      </c>
      <c r="C316" s="1" t="s">
        <v>26</v>
      </c>
      <c r="D316" s="1" t="s">
        <v>23</v>
      </c>
      <c r="E316" s="47">
        <v>22637.62</v>
      </c>
    </row>
    <row r="317" spans="1:5" x14ac:dyDescent="0.3">
      <c r="A317" s="46">
        <v>45208</v>
      </c>
      <c r="B317" s="1" t="s">
        <v>20</v>
      </c>
      <c r="C317" s="1" t="s">
        <v>2</v>
      </c>
      <c r="D317" s="1" t="s">
        <v>61</v>
      </c>
      <c r="E317" s="47">
        <v>36604.15</v>
      </c>
    </row>
    <row r="318" spans="1:5" x14ac:dyDescent="0.3">
      <c r="A318" s="46">
        <v>45162</v>
      </c>
      <c r="B318" s="1" t="s">
        <v>20</v>
      </c>
      <c r="C318" s="1" t="s">
        <v>25</v>
      </c>
      <c r="D318" s="1" t="s">
        <v>61</v>
      </c>
      <c r="E318" s="47">
        <v>36714.74</v>
      </c>
    </row>
    <row r="319" spans="1:5" x14ac:dyDescent="0.3">
      <c r="A319" s="46">
        <v>45262</v>
      </c>
      <c r="B319" s="1" t="s">
        <v>57</v>
      </c>
      <c r="C319" s="1" t="s">
        <v>55</v>
      </c>
      <c r="D319" s="1" t="s">
        <v>22</v>
      </c>
      <c r="E319" s="47">
        <v>53707.31</v>
      </c>
    </row>
    <row r="320" spans="1:5" x14ac:dyDescent="0.3">
      <c r="A320" s="46">
        <v>45162</v>
      </c>
      <c r="B320" s="1" t="s">
        <v>20</v>
      </c>
      <c r="C320" s="1" t="s">
        <v>2</v>
      </c>
      <c r="D320" s="1" t="s">
        <v>61</v>
      </c>
      <c r="E320" s="47">
        <v>22010.32</v>
      </c>
    </row>
    <row r="321" spans="1:5" x14ac:dyDescent="0.3">
      <c r="A321" s="46">
        <v>45259</v>
      </c>
      <c r="B321" s="1" t="s">
        <v>20</v>
      </c>
      <c r="C321" s="1" t="s">
        <v>2</v>
      </c>
      <c r="D321" s="1" t="s">
        <v>61</v>
      </c>
      <c r="E321" s="47">
        <v>26673.59</v>
      </c>
    </row>
    <row r="322" spans="1:5" x14ac:dyDescent="0.3">
      <c r="A322" s="46">
        <v>45224</v>
      </c>
      <c r="B322" s="1" t="s">
        <v>59</v>
      </c>
      <c r="C322" s="1" t="s">
        <v>60</v>
      </c>
      <c r="D322" s="1" t="s">
        <v>22</v>
      </c>
      <c r="E322" s="47">
        <v>56554.99</v>
      </c>
    </row>
    <row r="323" spans="1:5" x14ac:dyDescent="0.3">
      <c r="A323" s="46">
        <v>45184</v>
      </c>
      <c r="B323" s="1" t="s">
        <v>59</v>
      </c>
      <c r="C323" s="1" t="s">
        <v>60</v>
      </c>
      <c r="D323" s="1" t="s">
        <v>21</v>
      </c>
      <c r="E323" s="47">
        <v>33989.11</v>
      </c>
    </row>
    <row r="324" spans="1:5" x14ac:dyDescent="0.3">
      <c r="A324" s="46">
        <v>45149</v>
      </c>
      <c r="B324" s="1" t="s">
        <v>20</v>
      </c>
      <c r="C324" s="1" t="s">
        <v>55</v>
      </c>
      <c r="D324" s="1" t="s">
        <v>58</v>
      </c>
      <c r="E324" s="47">
        <v>45487.39</v>
      </c>
    </row>
    <row r="325" spans="1:5" x14ac:dyDescent="0.3">
      <c r="A325" s="46">
        <v>45162</v>
      </c>
      <c r="B325" s="1" t="s">
        <v>20</v>
      </c>
      <c r="C325" s="1" t="s">
        <v>60</v>
      </c>
      <c r="D325" s="1" t="s">
        <v>61</v>
      </c>
      <c r="E325" s="47">
        <v>57939.65</v>
      </c>
    </row>
    <row r="326" spans="1:5" x14ac:dyDescent="0.3">
      <c r="A326" s="46">
        <v>45172</v>
      </c>
      <c r="B326" s="1" t="s">
        <v>57</v>
      </c>
      <c r="C326" s="1" t="s">
        <v>2</v>
      </c>
      <c r="D326" s="1" t="s">
        <v>61</v>
      </c>
      <c r="E326" s="47">
        <v>24739.18</v>
      </c>
    </row>
    <row r="327" spans="1:5" x14ac:dyDescent="0.3">
      <c r="A327" s="46">
        <v>45126</v>
      </c>
      <c r="B327" s="1" t="s">
        <v>20</v>
      </c>
      <c r="C327" s="1" t="s">
        <v>26</v>
      </c>
      <c r="D327" s="1" t="s">
        <v>61</v>
      </c>
      <c r="E327" s="47">
        <v>36078.03</v>
      </c>
    </row>
    <row r="328" spans="1:5" x14ac:dyDescent="0.3">
      <c r="A328" s="46">
        <v>45121</v>
      </c>
      <c r="B328" s="1" t="s">
        <v>18</v>
      </c>
      <c r="C328" s="1" t="s">
        <v>2</v>
      </c>
      <c r="D328" s="1" t="s">
        <v>22</v>
      </c>
      <c r="E328" s="47">
        <v>27387.61</v>
      </c>
    </row>
    <row r="329" spans="1:5" x14ac:dyDescent="0.3">
      <c r="A329" s="46">
        <v>45116</v>
      </c>
      <c r="B329" s="1" t="s">
        <v>18</v>
      </c>
      <c r="C329" s="1" t="s">
        <v>60</v>
      </c>
      <c r="D329" s="1" t="s">
        <v>58</v>
      </c>
      <c r="E329" s="47">
        <v>25269.72</v>
      </c>
    </row>
    <row r="330" spans="1:5" x14ac:dyDescent="0.3">
      <c r="A330" s="46">
        <v>45263</v>
      </c>
      <c r="B330" s="1" t="s">
        <v>19</v>
      </c>
      <c r="C330" s="1" t="s">
        <v>25</v>
      </c>
      <c r="D330" s="1" t="s">
        <v>61</v>
      </c>
      <c r="E330" s="47">
        <v>69469.789999999994</v>
      </c>
    </row>
    <row r="331" spans="1:5" x14ac:dyDescent="0.3">
      <c r="A331" s="46">
        <v>45157</v>
      </c>
      <c r="B331" s="1" t="s">
        <v>57</v>
      </c>
      <c r="C331" s="1" t="s">
        <v>55</v>
      </c>
      <c r="D331" s="1" t="s">
        <v>22</v>
      </c>
      <c r="E331" s="47">
        <v>30453.47</v>
      </c>
    </row>
    <row r="332" spans="1:5" x14ac:dyDescent="0.3">
      <c r="A332" s="46">
        <v>45163</v>
      </c>
      <c r="B332" s="1" t="s">
        <v>57</v>
      </c>
      <c r="C332" s="1" t="s">
        <v>26</v>
      </c>
      <c r="D332" s="1" t="s">
        <v>23</v>
      </c>
      <c r="E332" s="47">
        <v>27693.5</v>
      </c>
    </row>
    <row r="333" spans="1:5" x14ac:dyDescent="0.3">
      <c r="A333" s="46">
        <v>45212</v>
      </c>
      <c r="B333" s="1" t="s">
        <v>18</v>
      </c>
      <c r="C333" s="1" t="s">
        <v>25</v>
      </c>
      <c r="D333" s="1" t="s">
        <v>22</v>
      </c>
      <c r="E333" s="47">
        <v>29681.119999999999</v>
      </c>
    </row>
    <row r="334" spans="1:5" x14ac:dyDescent="0.3">
      <c r="A334" s="46">
        <v>45140</v>
      </c>
      <c r="B334" s="1" t="s">
        <v>57</v>
      </c>
      <c r="C334" s="1" t="s">
        <v>55</v>
      </c>
      <c r="D334" s="1" t="s">
        <v>58</v>
      </c>
      <c r="E334" s="47">
        <v>60149.18</v>
      </c>
    </row>
    <row r="335" spans="1:5" x14ac:dyDescent="0.3">
      <c r="A335" s="46">
        <v>45186</v>
      </c>
      <c r="B335" s="1" t="s">
        <v>59</v>
      </c>
      <c r="C335" s="1" t="s">
        <v>25</v>
      </c>
      <c r="D335" s="1" t="s">
        <v>21</v>
      </c>
      <c r="E335" s="47">
        <v>53986.61</v>
      </c>
    </row>
    <row r="336" spans="1:5" x14ac:dyDescent="0.3">
      <c r="A336" s="46">
        <v>45261</v>
      </c>
      <c r="B336" s="1" t="s">
        <v>59</v>
      </c>
      <c r="C336" s="1" t="s">
        <v>55</v>
      </c>
      <c r="D336" s="1" t="s">
        <v>61</v>
      </c>
      <c r="E336" s="47">
        <v>34272.79</v>
      </c>
    </row>
    <row r="337" spans="1:5" x14ac:dyDescent="0.3">
      <c r="A337" s="46">
        <v>45113</v>
      </c>
      <c r="B337" s="1" t="s">
        <v>20</v>
      </c>
      <c r="C337" s="1" t="s">
        <v>2</v>
      </c>
      <c r="D337" s="1" t="s">
        <v>58</v>
      </c>
      <c r="E337" s="47">
        <v>52290.03</v>
      </c>
    </row>
    <row r="338" spans="1:5" x14ac:dyDescent="0.3">
      <c r="A338" s="46">
        <v>45278</v>
      </c>
      <c r="B338" s="1" t="s">
        <v>19</v>
      </c>
      <c r="C338" s="1" t="s">
        <v>25</v>
      </c>
      <c r="D338" s="1" t="s">
        <v>61</v>
      </c>
      <c r="E338" s="47">
        <v>58772.18</v>
      </c>
    </row>
    <row r="339" spans="1:5" x14ac:dyDescent="0.3">
      <c r="A339" s="46">
        <v>45291</v>
      </c>
      <c r="B339" s="1" t="s">
        <v>59</v>
      </c>
      <c r="C339" s="1" t="s">
        <v>2</v>
      </c>
      <c r="D339" s="1" t="s">
        <v>23</v>
      </c>
      <c r="E339" s="47">
        <v>44325.9</v>
      </c>
    </row>
    <row r="340" spans="1:5" x14ac:dyDescent="0.3">
      <c r="A340" s="46">
        <v>45213</v>
      </c>
      <c r="B340" s="1" t="s">
        <v>20</v>
      </c>
      <c r="C340" s="1" t="s">
        <v>55</v>
      </c>
      <c r="D340" s="1" t="s">
        <v>22</v>
      </c>
      <c r="E340" s="47">
        <v>38134.33</v>
      </c>
    </row>
    <row r="341" spans="1:5" x14ac:dyDescent="0.3">
      <c r="A341" s="46">
        <v>45291</v>
      </c>
      <c r="B341" s="1" t="s">
        <v>20</v>
      </c>
      <c r="C341" s="1" t="s">
        <v>55</v>
      </c>
      <c r="D341" s="1" t="s">
        <v>22</v>
      </c>
      <c r="E341" s="47">
        <v>43603.3</v>
      </c>
    </row>
    <row r="342" spans="1:5" x14ac:dyDescent="0.3">
      <c r="A342" s="46">
        <v>45153</v>
      </c>
      <c r="B342" s="1" t="s">
        <v>19</v>
      </c>
      <c r="C342" s="1" t="s">
        <v>25</v>
      </c>
      <c r="D342" s="1" t="s">
        <v>23</v>
      </c>
      <c r="E342" s="47">
        <v>57637.94</v>
      </c>
    </row>
    <row r="343" spans="1:5" x14ac:dyDescent="0.3">
      <c r="A343" s="46">
        <v>45155</v>
      </c>
      <c r="B343" s="1" t="s">
        <v>57</v>
      </c>
      <c r="C343" s="1" t="s">
        <v>2</v>
      </c>
      <c r="D343" s="1" t="s">
        <v>22</v>
      </c>
      <c r="E343" s="47">
        <v>22573.51</v>
      </c>
    </row>
    <row r="344" spans="1:5" x14ac:dyDescent="0.3">
      <c r="A344" s="46">
        <v>45226</v>
      </c>
      <c r="B344" s="1" t="s">
        <v>59</v>
      </c>
      <c r="C344" s="1" t="s">
        <v>60</v>
      </c>
      <c r="D344" s="1" t="s">
        <v>22</v>
      </c>
      <c r="E344" s="47">
        <v>32633.62</v>
      </c>
    </row>
    <row r="345" spans="1:5" x14ac:dyDescent="0.3">
      <c r="A345" s="46">
        <v>45230</v>
      </c>
      <c r="B345" s="1" t="s">
        <v>19</v>
      </c>
      <c r="C345" s="1" t="s">
        <v>25</v>
      </c>
      <c r="D345" s="1" t="s">
        <v>22</v>
      </c>
      <c r="E345" s="47">
        <v>61850.49</v>
      </c>
    </row>
    <row r="346" spans="1:5" x14ac:dyDescent="0.3">
      <c r="A346" s="46">
        <v>45161</v>
      </c>
      <c r="B346" s="1" t="s">
        <v>18</v>
      </c>
      <c r="C346" s="1" t="s">
        <v>2</v>
      </c>
      <c r="D346" s="1" t="s">
        <v>23</v>
      </c>
      <c r="E346" s="47">
        <v>67295.63</v>
      </c>
    </row>
    <row r="347" spans="1:5" x14ac:dyDescent="0.3">
      <c r="A347" s="46">
        <v>45274</v>
      </c>
      <c r="B347" s="1" t="s">
        <v>18</v>
      </c>
      <c r="C347" s="1" t="s">
        <v>60</v>
      </c>
      <c r="D347" s="1" t="s">
        <v>22</v>
      </c>
      <c r="E347" s="47">
        <v>44081.14</v>
      </c>
    </row>
    <row r="348" spans="1:5" x14ac:dyDescent="0.3">
      <c r="A348" s="46">
        <v>45224</v>
      </c>
      <c r="B348" s="1" t="s">
        <v>18</v>
      </c>
      <c r="C348" s="1" t="s">
        <v>25</v>
      </c>
      <c r="D348" s="1" t="s">
        <v>23</v>
      </c>
      <c r="E348" s="47">
        <v>58932.49</v>
      </c>
    </row>
    <row r="349" spans="1:5" x14ac:dyDescent="0.3">
      <c r="A349" s="46">
        <v>45248</v>
      </c>
      <c r="B349" s="1" t="s">
        <v>18</v>
      </c>
      <c r="C349" s="1" t="s">
        <v>60</v>
      </c>
      <c r="D349" s="1" t="s">
        <v>21</v>
      </c>
      <c r="E349" s="47">
        <v>37339.46</v>
      </c>
    </row>
    <row r="350" spans="1:5" x14ac:dyDescent="0.3">
      <c r="A350" s="46">
        <v>45180</v>
      </c>
      <c r="B350" s="1" t="s">
        <v>57</v>
      </c>
      <c r="C350" s="1" t="s">
        <v>2</v>
      </c>
      <c r="D350" s="1" t="s">
        <v>61</v>
      </c>
      <c r="E350" s="47">
        <v>47789.27</v>
      </c>
    </row>
    <row r="351" spans="1:5" x14ac:dyDescent="0.3">
      <c r="A351" s="46">
        <v>45133</v>
      </c>
      <c r="B351" s="1" t="s">
        <v>18</v>
      </c>
      <c r="C351" s="1" t="s">
        <v>26</v>
      </c>
      <c r="D351" s="1" t="s">
        <v>21</v>
      </c>
      <c r="E351" s="47">
        <v>35335.800000000003</v>
      </c>
    </row>
    <row r="352" spans="1:5" x14ac:dyDescent="0.3">
      <c r="A352" s="46">
        <v>45161</v>
      </c>
      <c r="B352" s="1" t="s">
        <v>57</v>
      </c>
      <c r="C352" s="1" t="s">
        <v>2</v>
      </c>
      <c r="D352" s="1" t="s">
        <v>21</v>
      </c>
      <c r="E352" s="47">
        <v>59528.43</v>
      </c>
    </row>
    <row r="353" spans="1:5" x14ac:dyDescent="0.3">
      <c r="A353" s="46">
        <v>45247</v>
      </c>
      <c r="B353" s="1" t="s">
        <v>59</v>
      </c>
      <c r="C353" s="1" t="s">
        <v>55</v>
      </c>
      <c r="D353" s="1" t="s">
        <v>21</v>
      </c>
      <c r="E353" s="47">
        <v>62072.05</v>
      </c>
    </row>
    <row r="354" spans="1:5" x14ac:dyDescent="0.3">
      <c r="A354" s="46">
        <v>45217</v>
      </c>
      <c r="B354" s="1" t="s">
        <v>18</v>
      </c>
      <c r="C354" s="1" t="s">
        <v>60</v>
      </c>
      <c r="D354" s="1" t="s">
        <v>22</v>
      </c>
      <c r="E354" s="47">
        <v>67736.44</v>
      </c>
    </row>
    <row r="355" spans="1:5" x14ac:dyDescent="0.3">
      <c r="A355" s="46">
        <v>45140</v>
      </c>
      <c r="B355" s="1" t="s">
        <v>20</v>
      </c>
      <c r="C355" s="1" t="s">
        <v>26</v>
      </c>
      <c r="D355" s="1" t="s">
        <v>21</v>
      </c>
      <c r="E355" s="47">
        <v>35650.800000000003</v>
      </c>
    </row>
    <row r="356" spans="1:5" x14ac:dyDescent="0.3">
      <c r="A356" s="46">
        <v>45214</v>
      </c>
      <c r="B356" s="1" t="s">
        <v>57</v>
      </c>
      <c r="C356" s="1" t="s">
        <v>60</v>
      </c>
      <c r="D356" s="1" t="s">
        <v>61</v>
      </c>
      <c r="E356" s="47">
        <v>47943.95</v>
      </c>
    </row>
    <row r="357" spans="1:5" x14ac:dyDescent="0.3">
      <c r="A357" s="46">
        <v>45213</v>
      </c>
      <c r="B357" s="1" t="s">
        <v>59</v>
      </c>
      <c r="C357" s="1" t="s">
        <v>25</v>
      </c>
      <c r="D357" s="1" t="s">
        <v>61</v>
      </c>
      <c r="E357" s="47">
        <v>67013.73</v>
      </c>
    </row>
    <row r="358" spans="1:5" x14ac:dyDescent="0.3">
      <c r="A358" s="46">
        <v>45181</v>
      </c>
      <c r="B358" s="1" t="s">
        <v>19</v>
      </c>
      <c r="C358" s="1" t="s">
        <v>60</v>
      </c>
      <c r="D358" s="1" t="s">
        <v>61</v>
      </c>
      <c r="E358" s="47">
        <v>33594.120000000003</v>
      </c>
    </row>
    <row r="359" spans="1:5" x14ac:dyDescent="0.3">
      <c r="A359" s="46">
        <v>45118</v>
      </c>
      <c r="B359" s="1" t="s">
        <v>59</v>
      </c>
      <c r="C359" s="1" t="s">
        <v>60</v>
      </c>
      <c r="D359" s="1" t="s">
        <v>21</v>
      </c>
      <c r="E359" s="47">
        <v>30662.76</v>
      </c>
    </row>
    <row r="360" spans="1:5" x14ac:dyDescent="0.3">
      <c r="A360" s="46">
        <v>45115</v>
      </c>
      <c r="B360" s="1" t="s">
        <v>57</v>
      </c>
      <c r="C360" s="1" t="s">
        <v>26</v>
      </c>
      <c r="D360" s="1" t="s">
        <v>22</v>
      </c>
      <c r="E360" s="47">
        <v>47137.82</v>
      </c>
    </row>
    <row r="361" spans="1:5" x14ac:dyDescent="0.3">
      <c r="A361" s="46">
        <v>45239</v>
      </c>
      <c r="B361" s="1" t="s">
        <v>18</v>
      </c>
      <c r="C361" s="1" t="s">
        <v>55</v>
      </c>
      <c r="D361" s="1" t="s">
        <v>61</v>
      </c>
      <c r="E361" s="47">
        <v>35455.39</v>
      </c>
    </row>
    <row r="362" spans="1:5" x14ac:dyDescent="0.3">
      <c r="A362" s="46">
        <v>45159</v>
      </c>
      <c r="B362" s="1" t="s">
        <v>57</v>
      </c>
      <c r="C362" s="1" t="s">
        <v>25</v>
      </c>
      <c r="D362" s="1" t="s">
        <v>61</v>
      </c>
      <c r="E362" s="47">
        <v>40950.089999999997</v>
      </c>
    </row>
    <row r="363" spans="1:5" x14ac:dyDescent="0.3">
      <c r="A363" s="46">
        <v>45284</v>
      </c>
      <c r="B363" s="1" t="s">
        <v>59</v>
      </c>
      <c r="C363" s="1" t="s">
        <v>60</v>
      </c>
      <c r="D363" s="1" t="s">
        <v>22</v>
      </c>
      <c r="E363" s="47">
        <v>34139.32</v>
      </c>
    </row>
    <row r="364" spans="1:5" x14ac:dyDescent="0.3">
      <c r="A364" s="46">
        <v>45197</v>
      </c>
      <c r="B364" s="1" t="s">
        <v>19</v>
      </c>
      <c r="C364" s="1" t="s">
        <v>55</v>
      </c>
      <c r="D364" s="1" t="s">
        <v>58</v>
      </c>
      <c r="E364" s="47">
        <v>40084.28</v>
      </c>
    </row>
    <row r="365" spans="1:5" x14ac:dyDescent="0.3">
      <c r="A365" s="46">
        <v>45184</v>
      </c>
      <c r="B365" s="1" t="s">
        <v>18</v>
      </c>
      <c r="C365" s="1" t="s">
        <v>55</v>
      </c>
      <c r="D365" s="1" t="s">
        <v>22</v>
      </c>
      <c r="E365" s="47">
        <v>25554.48</v>
      </c>
    </row>
    <row r="366" spans="1:5" x14ac:dyDescent="0.3">
      <c r="A366" s="46">
        <v>45206</v>
      </c>
      <c r="B366" s="1" t="s">
        <v>57</v>
      </c>
      <c r="C366" s="1" t="s">
        <v>55</v>
      </c>
      <c r="D366" s="1" t="s">
        <v>61</v>
      </c>
      <c r="E366" s="47">
        <v>53088.14</v>
      </c>
    </row>
    <row r="367" spans="1:5" x14ac:dyDescent="0.3">
      <c r="A367" s="46">
        <v>45212</v>
      </c>
      <c r="B367" s="1" t="s">
        <v>20</v>
      </c>
      <c r="C367" s="1" t="s">
        <v>2</v>
      </c>
      <c r="D367" s="1" t="s">
        <v>21</v>
      </c>
      <c r="E367" s="47">
        <v>65089.82</v>
      </c>
    </row>
    <row r="368" spans="1:5" x14ac:dyDescent="0.3">
      <c r="A368" s="46">
        <v>45155</v>
      </c>
      <c r="B368" s="1" t="s">
        <v>57</v>
      </c>
      <c r="C368" s="1" t="s">
        <v>60</v>
      </c>
      <c r="D368" s="1" t="s">
        <v>61</v>
      </c>
      <c r="E368" s="47">
        <v>56335.71</v>
      </c>
    </row>
    <row r="369" spans="1:5" x14ac:dyDescent="0.3">
      <c r="A369" s="46">
        <v>45108</v>
      </c>
      <c r="B369" s="1" t="s">
        <v>19</v>
      </c>
      <c r="C369" s="1" t="s">
        <v>55</v>
      </c>
      <c r="D369" s="1" t="s">
        <v>61</v>
      </c>
      <c r="E369" s="47">
        <v>59595.06</v>
      </c>
    </row>
    <row r="370" spans="1:5" x14ac:dyDescent="0.3">
      <c r="A370" s="46">
        <v>45249</v>
      </c>
      <c r="B370" s="1" t="s">
        <v>20</v>
      </c>
      <c r="C370" s="1" t="s">
        <v>60</v>
      </c>
      <c r="D370" s="1" t="s">
        <v>58</v>
      </c>
      <c r="E370" s="47">
        <v>46802.44</v>
      </c>
    </row>
    <row r="371" spans="1:5" x14ac:dyDescent="0.3">
      <c r="A371" s="46">
        <v>45244</v>
      </c>
      <c r="B371" s="1" t="s">
        <v>19</v>
      </c>
      <c r="C371" s="1" t="s">
        <v>2</v>
      </c>
      <c r="D371" s="1" t="s">
        <v>23</v>
      </c>
      <c r="E371" s="47">
        <v>30573.32</v>
      </c>
    </row>
    <row r="372" spans="1:5" x14ac:dyDescent="0.3">
      <c r="A372" s="46">
        <v>45249</v>
      </c>
      <c r="B372" s="1" t="s">
        <v>18</v>
      </c>
      <c r="C372" s="1" t="s">
        <v>2</v>
      </c>
      <c r="D372" s="1" t="s">
        <v>21</v>
      </c>
      <c r="E372" s="47">
        <v>21334.09</v>
      </c>
    </row>
    <row r="373" spans="1:5" x14ac:dyDescent="0.3">
      <c r="A373" s="46">
        <v>45179</v>
      </c>
      <c r="B373" s="1" t="s">
        <v>20</v>
      </c>
      <c r="C373" s="1" t="s">
        <v>55</v>
      </c>
      <c r="D373" s="1" t="s">
        <v>23</v>
      </c>
      <c r="E373" s="47">
        <v>29220.54</v>
      </c>
    </row>
    <row r="374" spans="1:5" x14ac:dyDescent="0.3">
      <c r="A374" s="46">
        <v>45221</v>
      </c>
      <c r="B374" s="1" t="s">
        <v>19</v>
      </c>
      <c r="C374" s="1" t="s">
        <v>25</v>
      </c>
      <c r="D374" s="1" t="s">
        <v>22</v>
      </c>
      <c r="E374" s="47">
        <v>39673.46</v>
      </c>
    </row>
    <row r="375" spans="1:5" x14ac:dyDescent="0.3">
      <c r="A375" s="46">
        <v>45128</v>
      </c>
      <c r="B375" s="1" t="s">
        <v>59</v>
      </c>
      <c r="C375" s="1" t="s">
        <v>60</v>
      </c>
      <c r="D375" s="1" t="s">
        <v>23</v>
      </c>
      <c r="E375" s="47">
        <v>66944.33</v>
      </c>
    </row>
    <row r="376" spans="1:5" x14ac:dyDescent="0.3">
      <c r="A376" s="46">
        <v>45188</v>
      </c>
      <c r="B376" s="1" t="s">
        <v>57</v>
      </c>
      <c r="C376" s="1" t="s">
        <v>26</v>
      </c>
      <c r="D376" s="1" t="s">
        <v>22</v>
      </c>
      <c r="E376" s="47">
        <v>51439.8</v>
      </c>
    </row>
    <row r="377" spans="1:5" x14ac:dyDescent="0.3">
      <c r="A377" s="46">
        <v>45234</v>
      </c>
      <c r="B377" s="1" t="s">
        <v>18</v>
      </c>
      <c r="C377" s="1" t="s">
        <v>2</v>
      </c>
      <c r="D377" s="1" t="s">
        <v>22</v>
      </c>
      <c r="E377" s="47">
        <v>46164.47</v>
      </c>
    </row>
    <row r="378" spans="1:5" x14ac:dyDescent="0.3">
      <c r="A378" s="46">
        <v>45221</v>
      </c>
      <c r="B378" s="1" t="s">
        <v>57</v>
      </c>
      <c r="C378" s="1" t="s">
        <v>26</v>
      </c>
      <c r="D378" s="1" t="s">
        <v>21</v>
      </c>
      <c r="E378" s="47">
        <v>37432.379999999997</v>
      </c>
    </row>
    <row r="379" spans="1:5" x14ac:dyDescent="0.3">
      <c r="A379" s="46">
        <v>45192</v>
      </c>
      <c r="B379" s="1" t="s">
        <v>20</v>
      </c>
      <c r="C379" s="1" t="s">
        <v>26</v>
      </c>
      <c r="D379" s="1" t="s">
        <v>21</v>
      </c>
      <c r="E379" s="47">
        <v>24230.18</v>
      </c>
    </row>
    <row r="380" spans="1:5" x14ac:dyDescent="0.3">
      <c r="A380" s="46">
        <v>45262</v>
      </c>
      <c r="B380" s="1" t="s">
        <v>57</v>
      </c>
      <c r="C380" s="1" t="s">
        <v>55</v>
      </c>
      <c r="D380" s="1" t="s">
        <v>23</v>
      </c>
      <c r="E380" s="47">
        <v>40091.79</v>
      </c>
    </row>
    <row r="381" spans="1:5" x14ac:dyDescent="0.3">
      <c r="A381" s="46">
        <v>45181</v>
      </c>
      <c r="B381" s="1" t="s">
        <v>18</v>
      </c>
      <c r="C381" s="1" t="s">
        <v>2</v>
      </c>
      <c r="D381" s="1" t="s">
        <v>22</v>
      </c>
      <c r="E381" s="47">
        <v>62633.18</v>
      </c>
    </row>
    <row r="382" spans="1:5" x14ac:dyDescent="0.3">
      <c r="A382" s="46">
        <v>45236</v>
      </c>
      <c r="B382" s="1" t="s">
        <v>59</v>
      </c>
      <c r="C382" s="1" t="s">
        <v>26</v>
      </c>
      <c r="D382" s="1" t="s">
        <v>23</v>
      </c>
      <c r="E382" s="47">
        <v>51525.13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CA60-75BA-454D-9874-E881425CC624}">
  <sheetPr>
    <tabColor rgb="FF92D050"/>
  </sheetPr>
  <dimension ref="P10:Z18"/>
  <sheetViews>
    <sheetView workbookViewId="0">
      <selection activeCell="P21" sqref="P21"/>
    </sheetView>
  </sheetViews>
  <sheetFormatPr defaultRowHeight="14.4" x14ac:dyDescent="0.3"/>
  <sheetData>
    <row r="10" spans="16:26" ht="15.6" x14ac:dyDescent="0.3">
      <c r="P10" s="71" t="s">
        <v>120</v>
      </c>
      <c r="Q10" s="72"/>
      <c r="R10" s="72"/>
      <c r="S10" s="73"/>
      <c r="T10" s="73"/>
      <c r="U10" s="73"/>
      <c r="V10" s="73"/>
      <c r="W10" s="73"/>
      <c r="X10" s="73"/>
      <c r="Y10" s="73"/>
      <c r="Z10" s="74"/>
    </row>
    <row r="11" spans="16:26" ht="15.6" x14ac:dyDescent="0.3">
      <c r="P11" s="75" t="s">
        <v>121</v>
      </c>
      <c r="Q11" s="76"/>
      <c r="R11" s="76"/>
      <c r="S11" s="76"/>
      <c r="T11" s="76"/>
      <c r="U11" s="76"/>
      <c r="V11" s="76"/>
      <c r="W11" s="76"/>
      <c r="X11" s="76"/>
      <c r="Y11" s="76"/>
      <c r="Z11" s="77"/>
    </row>
    <row r="12" spans="16:26" ht="15.6" x14ac:dyDescent="0.3">
      <c r="P12" s="75" t="s">
        <v>122</v>
      </c>
      <c r="Q12" s="76"/>
      <c r="R12" s="76"/>
      <c r="S12" s="76"/>
      <c r="T12" s="76"/>
      <c r="U12" s="76"/>
      <c r="V12" s="76"/>
      <c r="W12" s="76"/>
      <c r="X12" s="76"/>
      <c r="Y12" s="76"/>
      <c r="Z12" s="77"/>
    </row>
    <row r="13" spans="16:26" ht="15.6" x14ac:dyDescent="0.3">
      <c r="P13" s="75" t="s">
        <v>123</v>
      </c>
      <c r="Q13" s="76"/>
      <c r="R13" s="76"/>
      <c r="S13" s="76"/>
      <c r="T13" s="76"/>
      <c r="U13" s="76"/>
      <c r="V13" s="76"/>
      <c r="W13" s="76"/>
      <c r="X13" s="76"/>
      <c r="Y13" s="76"/>
      <c r="Z13" s="77"/>
    </row>
    <row r="14" spans="16:26" ht="15.6" x14ac:dyDescent="0.3">
      <c r="P14" s="75" t="s">
        <v>124</v>
      </c>
      <c r="Q14" s="76"/>
      <c r="R14" s="76"/>
      <c r="S14" s="76"/>
      <c r="T14" s="76"/>
      <c r="U14" s="76"/>
      <c r="V14" s="76"/>
      <c r="W14" s="76"/>
      <c r="X14" s="76"/>
      <c r="Y14" s="76"/>
      <c r="Z14" s="77"/>
    </row>
    <row r="15" spans="16:26" ht="15.6" x14ac:dyDescent="0.3">
      <c r="P15" s="75" t="s">
        <v>125</v>
      </c>
      <c r="Q15" s="76"/>
      <c r="R15" s="76"/>
      <c r="S15" s="76"/>
      <c r="T15" s="76"/>
      <c r="U15" s="76"/>
      <c r="V15" s="76"/>
      <c r="W15" s="76"/>
      <c r="X15" s="76"/>
      <c r="Y15" s="76"/>
      <c r="Z15" s="77"/>
    </row>
    <row r="16" spans="16:26" ht="15.6" x14ac:dyDescent="0.3">
      <c r="P16" s="75"/>
      <c r="Q16" s="76"/>
      <c r="R16" s="76"/>
      <c r="S16" s="76"/>
      <c r="T16" s="76"/>
      <c r="U16" s="76"/>
      <c r="V16" s="76"/>
      <c r="W16" s="76"/>
      <c r="X16" s="76"/>
      <c r="Y16" s="76"/>
      <c r="Z16" s="77"/>
    </row>
    <row r="17" spans="16:26" ht="15.6" x14ac:dyDescent="0.3">
      <c r="P17" s="75"/>
      <c r="Q17" s="76"/>
      <c r="R17" s="76"/>
      <c r="S17" s="76"/>
      <c r="T17" s="76"/>
      <c r="U17" s="76"/>
      <c r="V17" s="76"/>
      <c r="W17" s="76"/>
      <c r="X17" s="76"/>
      <c r="Y17" s="76"/>
      <c r="Z17" s="77"/>
    </row>
    <row r="18" spans="16:26" ht="15.6" x14ac:dyDescent="0.3">
      <c r="P18" s="78"/>
      <c r="Q18" s="79"/>
      <c r="R18" s="79"/>
      <c r="S18" s="79"/>
      <c r="T18" s="79"/>
      <c r="U18" s="79"/>
      <c r="V18" s="79"/>
      <c r="W18" s="79"/>
      <c r="X18" s="79"/>
      <c r="Y18" s="79"/>
      <c r="Z18" s="8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E7F32-6EF8-4DE8-A3FA-820CE7B7DC91}">
  <sheetPr>
    <tabColor rgb="FF92D050"/>
  </sheetPr>
  <dimension ref="B5:V36"/>
  <sheetViews>
    <sheetView workbookViewId="0">
      <selection activeCell="I25" sqref="I25"/>
    </sheetView>
  </sheetViews>
  <sheetFormatPr defaultRowHeight="14.4" x14ac:dyDescent="0.3"/>
  <cols>
    <col min="2" max="2" width="9.5546875" bestFit="1" customWidth="1"/>
    <col min="3" max="3" width="12.33203125" customWidth="1"/>
    <col min="4" max="4" width="12.109375" customWidth="1"/>
    <col min="5" max="5" width="15.6640625" bestFit="1" customWidth="1"/>
    <col min="6" max="6" width="11.33203125" customWidth="1"/>
    <col min="13" max="13" width="14.5546875" customWidth="1"/>
    <col min="14" max="14" width="19.33203125" customWidth="1"/>
    <col min="16" max="16" width="19" customWidth="1"/>
    <col min="17" max="20" width="11.109375" customWidth="1"/>
    <col min="21" max="21" width="11.33203125" customWidth="1"/>
    <col min="22" max="22" width="12.6640625" customWidth="1"/>
  </cols>
  <sheetData>
    <row r="5" spans="2:22" x14ac:dyDescent="0.3">
      <c r="H5" s="51" t="s">
        <v>53</v>
      </c>
      <c r="I5" s="51"/>
      <c r="J5" s="51"/>
      <c r="K5" s="51"/>
      <c r="L5" s="51"/>
      <c r="M5" s="51"/>
      <c r="N5" s="51"/>
      <c r="O5" s="60"/>
      <c r="P5" s="60"/>
    </row>
    <row r="6" spans="2:22" x14ac:dyDescent="0.3">
      <c r="B6" s="48" t="s">
        <v>1</v>
      </c>
      <c r="C6" s="48" t="s">
        <v>14</v>
      </c>
      <c r="D6" s="48" t="s">
        <v>15</v>
      </c>
      <c r="E6" s="48" t="s">
        <v>16</v>
      </c>
      <c r="F6" s="48" t="s">
        <v>17</v>
      </c>
      <c r="H6" s="51" t="s">
        <v>54</v>
      </c>
      <c r="I6" s="51"/>
      <c r="J6" s="51"/>
      <c r="K6" s="51"/>
      <c r="L6" s="51"/>
      <c r="M6" s="51"/>
      <c r="N6" s="51"/>
      <c r="O6" s="60"/>
      <c r="P6" s="60"/>
    </row>
    <row r="7" spans="2:22" x14ac:dyDescent="0.3">
      <c r="B7" s="46">
        <v>45162</v>
      </c>
      <c r="C7" s="1" t="s">
        <v>19</v>
      </c>
      <c r="D7" s="1" t="s">
        <v>26</v>
      </c>
      <c r="E7" s="1" t="s">
        <v>23</v>
      </c>
      <c r="F7" s="47">
        <v>23935.3</v>
      </c>
      <c r="H7" s="51" t="s">
        <v>104</v>
      </c>
      <c r="I7" s="51"/>
      <c r="J7" s="51"/>
      <c r="K7" s="51"/>
      <c r="L7" s="51"/>
      <c r="M7" s="51"/>
      <c r="N7" s="51"/>
      <c r="O7" s="51"/>
      <c r="P7" s="51"/>
    </row>
    <row r="8" spans="2:22" x14ac:dyDescent="0.3">
      <c r="B8" s="46">
        <v>45161</v>
      </c>
      <c r="C8" s="1" t="s">
        <v>19</v>
      </c>
      <c r="D8" s="1" t="s">
        <v>25</v>
      </c>
      <c r="E8" s="1" t="s">
        <v>21</v>
      </c>
      <c r="F8" s="47">
        <v>46241.84</v>
      </c>
    </row>
    <row r="9" spans="2:22" x14ac:dyDescent="0.3">
      <c r="B9" s="46">
        <v>45145</v>
      </c>
      <c r="C9" s="1" t="s">
        <v>20</v>
      </c>
      <c r="D9" s="1" t="s">
        <v>2</v>
      </c>
      <c r="E9" s="1" t="s">
        <v>21</v>
      </c>
      <c r="F9" s="47">
        <v>20003.13</v>
      </c>
      <c r="M9" s="50"/>
      <c r="N9" s="50"/>
      <c r="P9" s="50"/>
      <c r="Q9" s="50"/>
      <c r="R9" s="50"/>
      <c r="S9" s="50"/>
      <c r="T9" s="50"/>
    </row>
    <row r="10" spans="2:22" x14ac:dyDescent="0.3">
      <c r="B10" s="46">
        <v>45149</v>
      </c>
      <c r="C10" s="1" t="s">
        <v>20</v>
      </c>
      <c r="D10" s="1" t="s">
        <v>2</v>
      </c>
      <c r="E10" s="1" t="s">
        <v>23</v>
      </c>
      <c r="F10" s="47">
        <v>24148.61</v>
      </c>
      <c r="M10" s="50"/>
      <c r="N10" s="50"/>
      <c r="P10" s="50"/>
      <c r="Q10" s="50"/>
      <c r="R10" s="50"/>
      <c r="S10" s="50"/>
      <c r="T10" s="50"/>
    </row>
    <row r="11" spans="2:22" x14ac:dyDescent="0.3">
      <c r="B11" s="46">
        <v>45164</v>
      </c>
      <c r="C11" s="1" t="s">
        <v>19</v>
      </c>
      <c r="D11" s="1" t="s">
        <v>26</v>
      </c>
      <c r="E11" s="1" t="s">
        <v>23</v>
      </c>
      <c r="F11" s="47">
        <v>43173.32</v>
      </c>
      <c r="M11" s="50"/>
      <c r="N11" s="50"/>
      <c r="P11" s="50"/>
      <c r="Q11" s="50"/>
      <c r="R11" s="50"/>
      <c r="S11" s="50"/>
      <c r="T11" s="50"/>
    </row>
    <row r="12" spans="2:22" x14ac:dyDescent="0.3">
      <c r="B12" s="46">
        <v>45160</v>
      </c>
      <c r="C12" s="1" t="s">
        <v>18</v>
      </c>
      <c r="D12" s="1" t="s">
        <v>26</v>
      </c>
      <c r="E12" s="1" t="s">
        <v>22</v>
      </c>
      <c r="F12" s="47">
        <v>23553.65</v>
      </c>
      <c r="M12" s="50"/>
      <c r="N12" s="50"/>
      <c r="P12" s="50"/>
      <c r="Q12" s="50"/>
      <c r="R12" s="50"/>
      <c r="S12" s="50"/>
      <c r="T12" s="50"/>
    </row>
    <row r="13" spans="2:22" x14ac:dyDescent="0.3">
      <c r="B13" s="46">
        <v>45164</v>
      </c>
      <c r="C13" s="1" t="s">
        <v>20</v>
      </c>
      <c r="D13" s="1" t="s">
        <v>2</v>
      </c>
      <c r="E13" s="1" t="s">
        <v>23</v>
      </c>
      <c r="F13" s="47">
        <v>26863.98</v>
      </c>
      <c r="M13" s="50"/>
      <c r="N13" s="50"/>
    </row>
    <row r="14" spans="2:22" x14ac:dyDescent="0.3">
      <c r="B14" s="46">
        <v>45153</v>
      </c>
      <c r="C14" s="1" t="s">
        <v>31</v>
      </c>
      <c r="D14" s="1" t="s">
        <v>26</v>
      </c>
      <c r="E14" s="1" t="s">
        <v>22</v>
      </c>
      <c r="F14" s="47">
        <v>35320.76</v>
      </c>
      <c r="M14" s="50"/>
      <c r="N14" s="50"/>
    </row>
    <row r="15" spans="2:22" x14ac:dyDescent="0.3">
      <c r="B15" s="46">
        <v>45144</v>
      </c>
      <c r="C15" s="1" t="s">
        <v>20</v>
      </c>
      <c r="D15" s="1" t="s">
        <v>25</v>
      </c>
      <c r="E15" s="1" t="s">
        <v>23</v>
      </c>
      <c r="F15" s="47">
        <v>15196.59</v>
      </c>
      <c r="P15" s="50"/>
      <c r="Q15" s="50"/>
      <c r="R15" s="50"/>
      <c r="S15" s="50"/>
      <c r="T15" s="50"/>
      <c r="U15" s="50"/>
      <c r="V15" s="50"/>
    </row>
    <row r="16" spans="2:22" x14ac:dyDescent="0.3">
      <c r="B16" s="46">
        <v>45149</v>
      </c>
      <c r="C16" s="1" t="s">
        <v>20</v>
      </c>
      <c r="D16" s="1" t="s">
        <v>2</v>
      </c>
      <c r="E16" s="1" t="s">
        <v>21</v>
      </c>
      <c r="F16" s="47">
        <v>48533.17</v>
      </c>
      <c r="P16" s="50"/>
      <c r="Q16" s="50"/>
      <c r="R16" s="50"/>
      <c r="S16" s="50"/>
      <c r="T16" s="50"/>
      <c r="U16" s="50"/>
      <c r="V16" s="50"/>
    </row>
    <row r="17" spans="2:22" x14ac:dyDescent="0.3">
      <c r="B17" s="46">
        <v>45157</v>
      </c>
      <c r="C17" s="1" t="s">
        <v>18</v>
      </c>
      <c r="D17" s="1" t="s">
        <v>25</v>
      </c>
      <c r="E17" s="1" t="s">
        <v>21</v>
      </c>
      <c r="F17" s="47">
        <v>30517.67</v>
      </c>
      <c r="P17" s="50"/>
      <c r="Q17" s="50"/>
      <c r="R17" s="50"/>
      <c r="S17" s="50"/>
      <c r="T17" s="50"/>
      <c r="U17" s="50"/>
      <c r="V17" s="50"/>
    </row>
    <row r="18" spans="2:22" x14ac:dyDescent="0.3">
      <c r="B18" s="46">
        <v>45148</v>
      </c>
      <c r="C18" s="1" t="s">
        <v>18</v>
      </c>
      <c r="D18" s="1" t="s">
        <v>2</v>
      </c>
      <c r="E18" s="1" t="s">
        <v>22</v>
      </c>
      <c r="F18" s="47">
        <v>22962.38</v>
      </c>
      <c r="P18" s="50"/>
      <c r="Q18" s="50"/>
      <c r="R18" s="50"/>
      <c r="S18" s="50"/>
      <c r="T18" s="50"/>
      <c r="U18" s="50"/>
      <c r="V18" s="50"/>
    </row>
    <row r="19" spans="2:22" x14ac:dyDescent="0.3">
      <c r="B19" s="46">
        <v>45143</v>
      </c>
      <c r="C19" s="1" t="s">
        <v>20</v>
      </c>
      <c r="D19" s="1" t="s">
        <v>25</v>
      </c>
      <c r="E19" s="1" t="s">
        <v>22</v>
      </c>
      <c r="F19" s="47">
        <v>26230.06</v>
      </c>
      <c r="P19" s="50"/>
      <c r="Q19" s="50"/>
      <c r="R19" s="50"/>
      <c r="S19" s="50"/>
      <c r="T19" s="50"/>
      <c r="U19" s="50"/>
      <c r="V19" s="50"/>
    </row>
    <row r="20" spans="2:22" x14ac:dyDescent="0.3">
      <c r="B20" s="46">
        <v>45149</v>
      </c>
      <c r="C20" s="1" t="s">
        <v>31</v>
      </c>
      <c r="D20" s="1" t="s">
        <v>25</v>
      </c>
      <c r="E20" s="1" t="s">
        <v>21</v>
      </c>
      <c r="F20" s="47">
        <v>34445.910000000003</v>
      </c>
      <c r="M20" s="50"/>
      <c r="N20" s="50"/>
      <c r="P20" s="50"/>
      <c r="Q20" s="50"/>
      <c r="R20" s="50"/>
      <c r="S20" s="50"/>
      <c r="T20" s="50"/>
      <c r="U20" s="50"/>
      <c r="V20" s="50"/>
    </row>
    <row r="21" spans="2:22" x14ac:dyDescent="0.3">
      <c r="B21" s="46">
        <v>45148</v>
      </c>
      <c r="C21" s="1" t="s">
        <v>31</v>
      </c>
      <c r="D21" s="1" t="s">
        <v>25</v>
      </c>
      <c r="E21" s="1" t="s">
        <v>22</v>
      </c>
      <c r="F21" s="47">
        <v>41175.589999999997</v>
      </c>
      <c r="M21" s="50"/>
      <c r="N21" s="50"/>
      <c r="P21" s="50"/>
      <c r="Q21" s="50"/>
      <c r="R21" s="50"/>
      <c r="S21" s="50"/>
      <c r="T21" s="50"/>
      <c r="U21" s="50"/>
      <c r="V21" s="50"/>
    </row>
    <row r="22" spans="2:22" x14ac:dyDescent="0.3">
      <c r="B22" s="46">
        <v>45156</v>
      </c>
      <c r="C22" s="1" t="s">
        <v>20</v>
      </c>
      <c r="D22" s="1" t="s">
        <v>2</v>
      </c>
      <c r="E22" s="1" t="s">
        <v>22</v>
      </c>
      <c r="F22" s="47">
        <v>28456.15</v>
      </c>
      <c r="M22" s="50"/>
      <c r="N22" s="50"/>
      <c r="P22" s="50"/>
      <c r="Q22" s="50"/>
      <c r="R22" s="50"/>
      <c r="S22" s="50"/>
      <c r="T22" s="50"/>
      <c r="U22" s="50"/>
      <c r="V22" s="50"/>
    </row>
    <row r="23" spans="2:22" x14ac:dyDescent="0.3">
      <c r="B23" s="46">
        <v>45168</v>
      </c>
      <c r="C23" s="1" t="s">
        <v>19</v>
      </c>
      <c r="D23" s="1" t="s">
        <v>26</v>
      </c>
      <c r="E23" s="1" t="s">
        <v>23</v>
      </c>
      <c r="F23" s="47">
        <v>46883.49</v>
      </c>
      <c r="M23" s="50"/>
      <c r="N23" s="50"/>
      <c r="P23" s="50"/>
      <c r="Q23" s="50"/>
      <c r="R23" s="50"/>
      <c r="S23" s="50"/>
      <c r="T23" s="50"/>
      <c r="U23" s="50"/>
      <c r="V23" s="50"/>
    </row>
    <row r="24" spans="2:22" x14ac:dyDescent="0.3">
      <c r="B24" s="46">
        <v>45152</v>
      </c>
      <c r="C24" s="1" t="s">
        <v>20</v>
      </c>
      <c r="D24" s="1" t="s">
        <v>26</v>
      </c>
      <c r="E24" s="1" t="s">
        <v>23</v>
      </c>
      <c r="F24" s="47">
        <v>48675.77</v>
      </c>
      <c r="M24" s="50"/>
      <c r="N24" s="50"/>
    </row>
    <row r="25" spans="2:22" x14ac:dyDescent="0.3">
      <c r="B25" s="46">
        <v>45144</v>
      </c>
      <c r="C25" s="1" t="s">
        <v>18</v>
      </c>
      <c r="D25" s="1" t="s">
        <v>2</v>
      </c>
      <c r="E25" s="1" t="s">
        <v>21</v>
      </c>
      <c r="F25" s="47">
        <v>19604.95</v>
      </c>
    </row>
    <row r="26" spans="2:22" x14ac:dyDescent="0.3">
      <c r="B26" s="46">
        <v>45158</v>
      </c>
      <c r="C26" s="1" t="s">
        <v>18</v>
      </c>
      <c r="D26" s="1" t="s">
        <v>26</v>
      </c>
      <c r="E26" s="1" t="s">
        <v>21</v>
      </c>
      <c r="F26" s="47">
        <v>48922.29</v>
      </c>
    </row>
    <row r="27" spans="2:22" x14ac:dyDescent="0.3">
      <c r="B27" s="46">
        <v>45169</v>
      </c>
      <c r="C27" s="1" t="s">
        <v>20</v>
      </c>
      <c r="D27" s="1" t="s">
        <v>2</v>
      </c>
      <c r="E27" s="1" t="s">
        <v>23</v>
      </c>
      <c r="F27" s="47">
        <v>42727.99</v>
      </c>
    </row>
    <row r="28" spans="2:22" x14ac:dyDescent="0.3">
      <c r="B28" s="46">
        <v>45140</v>
      </c>
      <c r="C28" s="1" t="s">
        <v>19</v>
      </c>
      <c r="D28" s="1" t="s">
        <v>25</v>
      </c>
      <c r="E28" s="1" t="s">
        <v>22</v>
      </c>
      <c r="F28" s="47">
        <v>21408.69</v>
      </c>
    </row>
    <row r="29" spans="2:22" x14ac:dyDescent="0.3">
      <c r="B29" s="46">
        <v>45141</v>
      </c>
      <c r="C29" s="1" t="s">
        <v>19</v>
      </c>
      <c r="D29" s="1" t="s">
        <v>25</v>
      </c>
      <c r="E29" s="1" t="s">
        <v>21</v>
      </c>
      <c r="F29" s="47">
        <v>24455.63</v>
      </c>
    </row>
    <row r="30" spans="2:22" x14ac:dyDescent="0.3">
      <c r="B30" s="46">
        <v>45146</v>
      </c>
      <c r="C30" s="1" t="s">
        <v>31</v>
      </c>
      <c r="D30" s="1" t="s">
        <v>2</v>
      </c>
      <c r="E30" s="1" t="s">
        <v>23</v>
      </c>
      <c r="F30" s="47">
        <v>28107.26</v>
      </c>
    </row>
    <row r="31" spans="2:22" x14ac:dyDescent="0.3">
      <c r="B31" s="46">
        <v>45164</v>
      </c>
      <c r="C31" s="1" t="s">
        <v>19</v>
      </c>
      <c r="D31" s="1" t="s">
        <v>25</v>
      </c>
      <c r="E31" s="1" t="s">
        <v>23</v>
      </c>
      <c r="F31" s="47">
        <v>45728.49</v>
      </c>
    </row>
    <row r="32" spans="2:22" x14ac:dyDescent="0.3">
      <c r="B32" s="46">
        <v>45146</v>
      </c>
      <c r="C32" s="1" t="s">
        <v>31</v>
      </c>
      <c r="D32" s="1" t="s">
        <v>26</v>
      </c>
      <c r="E32" s="1" t="s">
        <v>23</v>
      </c>
      <c r="F32" s="47">
        <v>34664.89</v>
      </c>
    </row>
    <row r="33" spans="2:6" x14ac:dyDescent="0.3">
      <c r="B33" s="46">
        <v>45166</v>
      </c>
      <c r="C33" s="1" t="s">
        <v>18</v>
      </c>
      <c r="D33" s="1" t="s">
        <v>26</v>
      </c>
      <c r="E33" s="1" t="s">
        <v>23</v>
      </c>
      <c r="F33" s="47">
        <v>19825.72</v>
      </c>
    </row>
    <row r="34" spans="2:6" x14ac:dyDescent="0.3">
      <c r="B34" s="46">
        <v>45140</v>
      </c>
      <c r="C34" s="1" t="s">
        <v>20</v>
      </c>
      <c r="D34" s="1" t="s">
        <v>26</v>
      </c>
      <c r="E34" s="1" t="s">
        <v>21</v>
      </c>
      <c r="F34" s="47">
        <v>38828.720000000001</v>
      </c>
    </row>
    <row r="35" spans="2:6" x14ac:dyDescent="0.3">
      <c r="B35" s="46">
        <v>45166</v>
      </c>
      <c r="C35" s="1" t="s">
        <v>19</v>
      </c>
      <c r="D35" s="1" t="s">
        <v>2</v>
      </c>
      <c r="E35" s="1" t="s">
        <v>21</v>
      </c>
      <c r="F35" s="47">
        <v>33850.26</v>
      </c>
    </row>
    <row r="36" spans="2:6" x14ac:dyDescent="0.3">
      <c r="B36" s="46">
        <v>45164</v>
      </c>
      <c r="C36" s="1" t="s">
        <v>20</v>
      </c>
      <c r="D36" s="1" t="s">
        <v>26</v>
      </c>
      <c r="E36" s="1" t="s">
        <v>23</v>
      </c>
      <c r="F36" s="47">
        <v>19003.09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6CC46-30DD-4B91-886C-F76DCA21C09E}">
  <sheetPr>
    <tabColor rgb="FF92D050"/>
  </sheetPr>
  <dimension ref="A1:V50"/>
  <sheetViews>
    <sheetView zoomScale="115" zoomScaleNormal="115" workbookViewId="0">
      <selection activeCell="G20" sqref="G20"/>
    </sheetView>
  </sheetViews>
  <sheetFormatPr defaultRowHeight="14.4" x14ac:dyDescent="0.3"/>
  <cols>
    <col min="1" max="1" width="17" customWidth="1"/>
    <col min="2" max="2" width="11.6640625" customWidth="1"/>
    <col min="3" max="3" width="17" customWidth="1"/>
    <col min="4" max="4" width="19.5546875" customWidth="1"/>
    <col min="5" max="5" width="16.44140625" customWidth="1"/>
    <col min="6" max="6" width="5.88671875" customWidth="1"/>
    <col min="7" max="7" width="17.33203125" customWidth="1"/>
    <col min="8" max="8" width="25.33203125" customWidth="1"/>
    <col min="9" max="9" width="3.88671875" customWidth="1"/>
    <col min="10" max="10" width="25.33203125" customWidth="1"/>
    <col min="11" max="11" width="20.5546875" customWidth="1"/>
    <col min="12" max="12" width="14" customWidth="1"/>
    <col min="13" max="13" width="15.44140625" customWidth="1"/>
    <col min="17" max="17" width="9.5546875" bestFit="1" customWidth="1"/>
    <col min="18" max="18" width="11.5546875" customWidth="1"/>
  </cols>
  <sheetData>
    <row r="1" spans="1:22" ht="15.6" x14ac:dyDescent="0.3">
      <c r="A1" s="18" t="s">
        <v>28</v>
      </c>
      <c r="B1" s="19"/>
      <c r="C1" s="19"/>
      <c r="D1" s="19"/>
      <c r="E1" s="17"/>
    </row>
    <row r="2" spans="1:22" ht="15.6" x14ac:dyDescent="0.3">
      <c r="A2" s="19" t="s">
        <v>29</v>
      </c>
      <c r="B2" s="19"/>
      <c r="C2" s="19"/>
      <c r="D2" s="19"/>
      <c r="E2" s="17"/>
      <c r="G2" s="34"/>
      <c r="H2" s="33"/>
    </row>
    <row r="3" spans="1:22" ht="15.6" x14ac:dyDescent="0.3">
      <c r="A3" s="19" t="s">
        <v>33</v>
      </c>
      <c r="B3" s="19"/>
      <c r="C3" s="19"/>
      <c r="D3" s="19"/>
      <c r="E3" s="16"/>
    </row>
    <row r="4" spans="1:22" ht="15.6" x14ac:dyDescent="0.3">
      <c r="A4" s="19" t="s">
        <v>32</v>
      </c>
      <c r="B4" s="18"/>
      <c r="C4" s="19"/>
      <c r="D4" s="19"/>
      <c r="E4" s="16"/>
    </row>
    <row r="5" spans="1:22" x14ac:dyDescent="0.3">
      <c r="B5" s="8"/>
    </row>
    <row r="6" spans="1:22" x14ac:dyDescent="0.3">
      <c r="A6" s="8"/>
      <c r="G6" s="28" t="s">
        <v>24</v>
      </c>
      <c r="H6" s="28"/>
    </row>
    <row r="7" spans="1:22" ht="15.6" x14ac:dyDescent="0.3">
      <c r="B7" s="8"/>
      <c r="G7" s="27" t="s">
        <v>16</v>
      </c>
      <c r="H7" s="27" t="s">
        <v>15</v>
      </c>
    </row>
    <row r="8" spans="1:22" ht="22.2" customHeight="1" x14ac:dyDescent="0.3">
      <c r="A8" s="34"/>
      <c r="B8" s="35"/>
      <c r="C8" s="35"/>
      <c r="D8" s="35"/>
      <c r="E8" s="35"/>
      <c r="G8" s="1" t="s">
        <v>23</v>
      </c>
      <c r="H8" s="1" t="s">
        <v>26</v>
      </c>
    </row>
    <row r="9" spans="1:22" ht="15.6" x14ac:dyDescent="0.3">
      <c r="G9" s="29" t="s">
        <v>30</v>
      </c>
      <c r="H9" s="36">
        <f>SUMIFS(MonthlyRevenue[Revenue],MonthlyRevenue[Product],G8,MonthlyRevenue[SalesRep],H8)</f>
        <v>236161.57999999996</v>
      </c>
      <c r="J9" s="32" t="str">
        <f ca="1">IF(_xlfn.ISFORMULA(H9),_xlfn.FORMULATEXT(H9),"")</f>
        <v>=SUMIFS(MonthlyRevenue[Revenue],MonthlyRevenue[Product],G8,MonthlyRevenue[SalesRep],H8)</v>
      </c>
      <c r="K9" s="6"/>
    </row>
    <row r="10" spans="1:22" ht="15.6" x14ac:dyDescent="0.3">
      <c r="A10" s="24" t="s">
        <v>1</v>
      </c>
      <c r="B10" s="25" t="s">
        <v>14</v>
      </c>
      <c r="C10" s="25" t="s">
        <v>15</v>
      </c>
      <c r="D10" s="25" t="s">
        <v>16</v>
      </c>
      <c r="E10" s="26" t="s">
        <v>17</v>
      </c>
    </row>
    <row r="11" spans="1:22" ht="21" x14ac:dyDescent="0.4">
      <c r="A11" s="20">
        <v>45162</v>
      </c>
      <c r="B11" s="1" t="s">
        <v>19</v>
      </c>
      <c r="C11" s="1" t="s">
        <v>26</v>
      </c>
      <c r="D11" s="1" t="s">
        <v>23</v>
      </c>
      <c r="E11" s="30">
        <v>23935.3</v>
      </c>
      <c r="G11" s="42" t="s">
        <v>34</v>
      </c>
    </row>
    <row r="12" spans="1:22" x14ac:dyDescent="0.3">
      <c r="A12" s="20">
        <v>45161</v>
      </c>
      <c r="B12" s="1" t="s">
        <v>19</v>
      </c>
      <c r="C12" s="1" t="s">
        <v>25</v>
      </c>
      <c r="D12" s="1" t="s">
        <v>21</v>
      </c>
      <c r="E12" s="30">
        <v>46241.84</v>
      </c>
    </row>
    <row r="13" spans="1:22" x14ac:dyDescent="0.3">
      <c r="A13" s="20">
        <v>45145</v>
      </c>
      <c r="B13" s="1" t="s">
        <v>20</v>
      </c>
      <c r="C13" s="1" t="s">
        <v>2</v>
      </c>
      <c r="D13" s="1" t="s">
        <v>21</v>
      </c>
      <c r="E13" s="30">
        <v>20003.13</v>
      </c>
      <c r="G13" s="37" t="s">
        <v>14</v>
      </c>
      <c r="H13" s="39" t="s">
        <v>30</v>
      </c>
      <c r="V13" s="8" t="s">
        <v>35</v>
      </c>
    </row>
    <row r="14" spans="1:22" ht="15.6" x14ac:dyDescent="0.3">
      <c r="A14" s="20">
        <v>45149</v>
      </c>
      <c r="B14" s="1" t="s">
        <v>20</v>
      </c>
      <c r="C14" s="1" t="s">
        <v>2</v>
      </c>
      <c r="D14" s="1" t="s">
        <v>23</v>
      </c>
      <c r="E14" s="30">
        <v>24148.61</v>
      </c>
      <c r="G14" s="38" t="s">
        <v>19</v>
      </c>
      <c r="H14" s="40">
        <f>SUMIFS(MonthlyRevenue[Revenue],MonthlyRevenue[Region],RegionRev[[#This Row],[Region]],MonthlyRevenue[Product],$G$8,MonthlyRevenue[SalesRep],$H$8)</f>
        <v>113992.10999999999</v>
      </c>
      <c r="J14" s="32" t="str">
        <f ca="1">IF(_xlfn.ISFORMULA(H14),_xlfn.FORMULATEXT(H14),"")</f>
        <v>=SUMIFS(MonthlyRevenue[Revenue],MonthlyRevenue[Region],[@Region],MonthlyRevenue[Product],$G$8,MonthlyRevenue[SalesRep],$H$8)</v>
      </c>
      <c r="V14" t="s">
        <v>36</v>
      </c>
    </row>
    <row r="15" spans="1:22" x14ac:dyDescent="0.3">
      <c r="A15" s="20">
        <v>45164</v>
      </c>
      <c r="B15" s="1" t="s">
        <v>19</v>
      </c>
      <c r="C15" s="1" t="s">
        <v>26</v>
      </c>
      <c r="D15" s="1" t="s">
        <v>23</v>
      </c>
      <c r="E15" s="30">
        <v>43173.32</v>
      </c>
      <c r="G15" s="38" t="s">
        <v>31</v>
      </c>
      <c r="H15" s="40">
        <f>SUMIFS(MonthlyRevenue[Revenue],MonthlyRevenue[Region],RegionRev[[#This Row],[Region]],MonthlyRevenue[Product],$G$8,MonthlyRevenue[SalesRep],$H$8)</f>
        <v>34664.89</v>
      </c>
      <c r="V15" t="s">
        <v>37</v>
      </c>
    </row>
    <row r="16" spans="1:22" x14ac:dyDescent="0.3">
      <c r="A16" s="20">
        <v>45160</v>
      </c>
      <c r="B16" s="1" t="s">
        <v>18</v>
      </c>
      <c r="C16" s="1" t="s">
        <v>26</v>
      </c>
      <c r="D16" s="1" t="s">
        <v>22</v>
      </c>
      <c r="E16" s="30">
        <v>23553.65</v>
      </c>
      <c r="G16" s="38" t="s">
        <v>18</v>
      </c>
      <c r="H16" s="40">
        <f>SUMIFS(MonthlyRevenue[Revenue],MonthlyRevenue[Region],RegionRev[[#This Row],[Region]],MonthlyRevenue[Product],$G$8,MonthlyRevenue[SalesRep],$H$8)</f>
        <v>19825.72</v>
      </c>
      <c r="V16" t="s">
        <v>38</v>
      </c>
    </row>
    <row r="17" spans="1:22" x14ac:dyDescent="0.3">
      <c r="A17" s="20">
        <v>45164</v>
      </c>
      <c r="B17" s="1" t="s">
        <v>20</v>
      </c>
      <c r="C17" s="1" t="s">
        <v>2</v>
      </c>
      <c r="D17" s="1" t="s">
        <v>23</v>
      </c>
      <c r="E17" s="30">
        <v>26863.98</v>
      </c>
      <c r="G17" s="23" t="s">
        <v>20</v>
      </c>
      <c r="H17" s="41">
        <f>SUMIFS(MonthlyRevenue[Revenue],MonthlyRevenue[Region],RegionRev[[#This Row],[Region]],MonthlyRevenue[Product],$G$8,MonthlyRevenue[SalesRep],$H$8)</f>
        <v>67678.86</v>
      </c>
    </row>
    <row r="18" spans="1:22" x14ac:dyDescent="0.3">
      <c r="A18" s="20">
        <v>45153</v>
      </c>
      <c r="B18" s="1" t="s">
        <v>31</v>
      </c>
      <c r="C18" s="1" t="s">
        <v>26</v>
      </c>
      <c r="D18" s="1" t="s">
        <v>22</v>
      </c>
      <c r="E18" s="30">
        <v>35320.76</v>
      </c>
      <c r="V18" t="s">
        <v>39</v>
      </c>
    </row>
    <row r="19" spans="1:22" ht="21" x14ac:dyDescent="0.4">
      <c r="A19" s="20">
        <v>45144</v>
      </c>
      <c r="B19" s="1" t="s">
        <v>20</v>
      </c>
      <c r="C19" s="1" t="s">
        <v>25</v>
      </c>
      <c r="D19" s="1" t="s">
        <v>23</v>
      </c>
      <c r="E19" s="30">
        <v>15196.59</v>
      </c>
      <c r="G19" s="42" t="s">
        <v>105</v>
      </c>
    </row>
    <row r="20" spans="1:22" x14ac:dyDescent="0.3">
      <c r="A20" s="20">
        <v>45149</v>
      </c>
      <c r="B20" s="1" t="s">
        <v>20</v>
      </c>
      <c r="C20" s="1" t="s">
        <v>2</v>
      </c>
      <c r="D20" s="1" t="s">
        <v>21</v>
      </c>
      <c r="E20" s="30">
        <v>48533.17</v>
      </c>
    </row>
    <row r="21" spans="1:22" x14ac:dyDescent="0.3">
      <c r="A21" s="20">
        <v>45157</v>
      </c>
      <c r="B21" s="1" t="s">
        <v>18</v>
      </c>
      <c r="C21" s="1" t="s">
        <v>25</v>
      </c>
      <c r="D21" s="1" t="s">
        <v>21</v>
      </c>
      <c r="E21" s="30">
        <v>30517.67</v>
      </c>
      <c r="G21" s="9" t="s">
        <v>14</v>
      </c>
      <c r="H21" s="9" t="s">
        <v>30</v>
      </c>
    </row>
    <row r="22" spans="1:22" ht="15.6" x14ac:dyDescent="0.3">
      <c r="A22" s="20">
        <v>45148</v>
      </c>
      <c r="B22" s="1" t="s">
        <v>18</v>
      </c>
      <c r="C22" s="1" t="s">
        <v>2</v>
      </c>
      <c r="D22" s="1" t="s">
        <v>22</v>
      </c>
      <c r="E22" s="30">
        <v>22962.38</v>
      </c>
      <c r="G22" s="1" t="str" cm="1">
        <f t="array" ref="G22:G25">_xlfn._xlws.SORT(_xlfn.UNIQUE(MonthlyRevenue[Region]))</f>
        <v>Central</v>
      </c>
      <c r="H22" s="36" cm="1">
        <f t="array" ref="H22:H25">SUMIFS(MonthlyRevenue[Revenue],MonthlyRevenue[Region],_xlfn.ANCHORARRAY(G22),MonthlyRevenue[SalesRep],H8,MonthlyRevenue[Product],G8)</f>
        <v>113992.10999999999</v>
      </c>
      <c r="J22" s="32" t="str">
        <f ca="1">IF(_xlfn.ISFORMULA(H22),_xlfn.FORMULATEXT(H22),"")</f>
        <v>=SUMIFS(MonthlyRevenue[Revenue],MonthlyRevenue[Region],G22#,MonthlyRevenue[SalesRep],H8,MonthlyRevenue[Product],G8)</v>
      </c>
    </row>
    <row r="23" spans="1:22" x14ac:dyDescent="0.3">
      <c r="A23" s="20">
        <v>45143</v>
      </c>
      <c r="B23" s="1" t="s">
        <v>20</v>
      </c>
      <c r="C23" s="1" t="s">
        <v>25</v>
      </c>
      <c r="D23" s="1" t="s">
        <v>22</v>
      </c>
      <c r="E23" s="30">
        <v>26230.06</v>
      </c>
      <c r="G23" s="1" t="str">
        <v>North</v>
      </c>
      <c r="H23" s="36">
        <v>34664.89</v>
      </c>
      <c r="V23" s="8" t="s">
        <v>40</v>
      </c>
    </row>
    <row r="24" spans="1:22" x14ac:dyDescent="0.3">
      <c r="A24" s="20">
        <v>45149</v>
      </c>
      <c r="B24" s="1" t="s">
        <v>31</v>
      </c>
      <c r="C24" s="1" t="s">
        <v>25</v>
      </c>
      <c r="D24" s="1" t="s">
        <v>21</v>
      </c>
      <c r="E24" s="30">
        <v>34445.910000000003</v>
      </c>
      <c r="G24" s="1" t="str">
        <v>NorthWest</v>
      </c>
      <c r="H24" s="36">
        <v>19825.72</v>
      </c>
      <c r="V24" t="s">
        <v>36</v>
      </c>
    </row>
    <row r="25" spans="1:22" x14ac:dyDescent="0.3">
      <c r="A25" s="20">
        <v>45148</v>
      </c>
      <c r="B25" s="1" t="s">
        <v>31</v>
      </c>
      <c r="C25" s="1" t="s">
        <v>25</v>
      </c>
      <c r="D25" s="1" t="s">
        <v>22</v>
      </c>
      <c r="E25" s="30">
        <v>41175.589999999997</v>
      </c>
      <c r="G25" s="1" t="str">
        <v>South</v>
      </c>
      <c r="H25" s="36">
        <v>67678.86</v>
      </c>
      <c r="V25" t="s">
        <v>41</v>
      </c>
    </row>
    <row r="26" spans="1:22" x14ac:dyDescent="0.3">
      <c r="A26" s="20">
        <v>45156</v>
      </c>
      <c r="B26" s="1" t="s">
        <v>20</v>
      </c>
      <c r="C26" s="1" t="s">
        <v>2</v>
      </c>
      <c r="D26" s="1" t="s">
        <v>22</v>
      </c>
      <c r="E26" s="30">
        <v>28456.15</v>
      </c>
      <c r="V26" t="s">
        <v>42</v>
      </c>
    </row>
    <row r="27" spans="1:22" ht="15.6" x14ac:dyDescent="0.3">
      <c r="A27" s="20">
        <v>45168</v>
      </c>
      <c r="B27" s="1" t="s">
        <v>19</v>
      </c>
      <c r="C27" s="1" t="s">
        <v>26</v>
      </c>
      <c r="D27" s="1" t="s">
        <v>23</v>
      </c>
      <c r="E27" s="30">
        <v>46883.49</v>
      </c>
      <c r="G27" s="52" t="s">
        <v>68</v>
      </c>
    </row>
    <row r="28" spans="1:22" x14ac:dyDescent="0.3">
      <c r="A28" s="20">
        <v>45152</v>
      </c>
      <c r="B28" s="1" t="s">
        <v>20</v>
      </c>
      <c r="C28" s="1" t="s">
        <v>26</v>
      </c>
      <c r="D28" s="1" t="s">
        <v>23</v>
      </c>
      <c r="E28" s="30">
        <v>48675.77</v>
      </c>
    </row>
    <row r="29" spans="1:22" x14ac:dyDescent="0.3">
      <c r="A29" s="20">
        <v>45144</v>
      </c>
      <c r="B29" s="1" t="s">
        <v>18</v>
      </c>
      <c r="C29" s="1" t="s">
        <v>2</v>
      </c>
      <c r="D29" s="1" t="s">
        <v>21</v>
      </c>
      <c r="E29" s="30">
        <v>19604.95</v>
      </c>
      <c r="G29" s="9" t="s">
        <v>14</v>
      </c>
      <c r="H29" s="9" t="s">
        <v>30</v>
      </c>
      <c r="V29" t="s">
        <v>69</v>
      </c>
    </row>
    <row r="30" spans="1:22" x14ac:dyDescent="0.3">
      <c r="A30" s="20">
        <v>45158</v>
      </c>
      <c r="B30" s="1" t="s">
        <v>18</v>
      </c>
      <c r="C30" s="1" t="s">
        <v>26</v>
      </c>
      <c r="D30" s="1" t="s">
        <v>21</v>
      </c>
      <c r="E30" s="30">
        <v>48922.29</v>
      </c>
      <c r="G30" s="1" t="s">
        <v>19</v>
      </c>
      <c r="H30" s="36">
        <f>SUMIFS($E$11:$E$40,$B$11:$B$40,G30,$C$11:$C$40,$H$8,$D$11:$D$40,$G$8)</f>
        <v>113992.10999999999</v>
      </c>
      <c r="J30" t="str">
        <f ca="1">_xlfn.IFNA(_xlfn.FORMULATEXT(H30),"")</f>
        <v>=SUMIFS($E$11:$E$40,$B$11:$B$40,G30,$C$11:$C$40,$H$8,$D$11:$D$40,$G$8)</v>
      </c>
      <c r="V30" t="s">
        <v>70</v>
      </c>
    </row>
    <row r="31" spans="1:22" x14ac:dyDescent="0.3">
      <c r="A31" s="20">
        <v>45169</v>
      </c>
      <c r="B31" s="1" t="s">
        <v>20</v>
      </c>
      <c r="C31" s="1" t="s">
        <v>2</v>
      </c>
      <c r="D31" s="1" t="s">
        <v>23</v>
      </c>
      <c r="E31" s="30">
        <v>42727.99</v>
      </c>
      <c r="G31" s="1" t="s">
        <v>31</v>
      </c>
      <c r="H31" s="36">
        <f>SUMIFS($E$11:$E$40,$B$11:$B$40,G31,$C$11:$C$40,$H$8,$D$11:$D$40,$G$8)</f>
        <v>34664.89</v>
      </c>
      <c r="V31" t="s">
        <v>71</v>
      </c>
    </row>
    <row r="32" spans="1:22" x14ac:dyDescent="0.3">
      <c r="A32" s="20">
        <v>45140</v>
      </c>
      <c r="B32" s="1" t="s">
        <v>19</v>
      </c>
      <c r="C32" s="1" t="s">
        <v>25</v>
      </c>
      <c r="D32" s="1" t="s">
        <v>22</v>
      </c>
      <c r="E32" s="30">
        <v>21408.69</v>
      </c>
      <c r="G32" s="1" t="s">
        <v>72</v>
      </c>
      <c r="H32" s="36">
        <f>SUMIFS($E$11:$E$40,$B$11:$B$40,G32,$C$11:$C$40,$H$8,$D$11:$D$40,$G$8)</f>
        <v>19825.72</v>
      </c>
    </row>
    <row r="33" spans="1:8" x14ac:dyDescent="0.3">
      <c r="A33" s="20">
        <v>45141</v>
      </c>
      <c r="B33" s="1" t="s">
        <v>19</v>
      </c>
      <c r="C33" s="1" t="s">
        <v>25</v>
      </c>
      <c r="D33" s="1" t="s">
        <v>21</v>
      </c>
      <c r="E33" s="30">
        <v>24455.63</v>
      </c>
      <c r="G33" s="1" t="s">
        <v>20</v>
      </c>
      <c r="H33" s="36">
        <f>SUMIFS($E$11:$E$40,$B$11:$B$40,G33,$C$11:$C$40,$H$8,$D$11:$D$40,$G$8)</f>
        <v>67678.86</v>
      </c>
    </row>
    <row r="34" spans="1:8" x14ac:dyDescent="0.3">
      <c r="A34" s="20">
        <v>45146</v>
      </c>
      <c r="B34" s="1" t="s">
        <v>31</v>
      </c>
      <c r="C34" s="1" t="s">
        <v>2</v>
      </c>
      <c r="D34" s="1" t="s">
        <v>23</v>
      </c>
      <c r="E34" s="30">
        <v>28107.26</v>
      </c>
    </row>
    <row r="35" spans="1:8" x14ac:dyDescent="0.3">
      <c r="A35" s="20">
        <v>45164</v>
      </c>
      <c r="B35" s="1" t="s">
        <v>19</v>
      </c>
      <c r="C35" s="1" t="s">
        <v>25</v>
      </c>
      <c r="D35" s="1" t="s">
        <v>23</v>
      </c>
      <c r="E35" s="30">
        <v>45728.49</v>
      </c>
    </row>
    <row r="36" spans="1:8" x14ac:dyDescent="0.3">
      <c r="A36" s="20">
        <v>45146</v>
      </c>
      <c r="B36" s="1" t="s">
        <v>31</v>
      </c>
      <c r="C36" s="1" t="s">
        <v>26</v>
      </c>
      <c r="D36" s="1" t="s">
        <v>23</v>
      </c>
      <c r="E36" s="30">
        <v>34664.89</v>
      </c>
    </row>
    <row r="37" spans="1:8" x14ac:dyDescent="0.3">
      <c r="A37" s="20">
        <v>45166</v>
      </c>
      <c r="B37" s="1" t="s">
        <v>18</v>
      </c>
      <c r="C37" s="1" t="s">
        <v>26</v>
      </c>
      <c r="D37" s="1" t="s">
        <v>23</v>
      </c>
      <c r="E37" s="30">
        <v>19825.72</v>
      </c>
    </row>
    <row r="38" spans="1:8" x14ac:dyDescent="0.3">
      <c r="A38" s="20">
        <v>45140</v>
      </c>
      <c r="B38" s="1" t="s">
        <v>20</v>
      </c>
      <c r="C38" s="1" t="s">
        <v>26</v>
      </c>
      <c r="D38" s="1" t="s">
        <v>21</v>
      </c>
      <c r="E38" s="30">
        <v>38828.720000000001</v>
      </c>
    </row>
    <row r="39" spans="1:8" x14ac:dyDescent="0.3">
      <c r="A39" s="20">
        <v>45166</v>
      </c>
      <c r="B39" s="1" t="s">
        <v>19</v>
      </c>
      <c r="C39" s="1" t="s">
        <v>2</v>
      </c>
      <c r="D39" s="1" t="s">
        <v>21</v>
      </c>
      <c r="E39" s="30">
        <v>33850.26</v>
      </c>
    </row>
    <row r="40" spans="1:8" x14ac:dyDescent="0.3">
      <c r="A40" s="21">
        <v>45164</v>
      </c>
      <c r="B40" s="22" t="s">
        <v>20</v>
      </c>
      <c r="C40" s="22" t="s">
        <v>26</v>
      </c>
      <c r="D40" s="22" t="s">
        <v>23</v>
      </c>
      <c r="E40" s="31">
        <v>19003.09</v>
      </c>
    </row>
    <row r="41" spans="1:8" x14ac:dyDescent="0.3">
      <c r="H41" s="6"/>
    </row>
    <row r="50" spans="7:7" x14ac:dyDescent="0.3">
      <c r="G50" t="str">
        <f ca="1">_xlfn.IFNA(_xlfn.FORMULATEXT(G30),"")</f>
        <v/>
      </c>
    </row>
  </sheetData>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D02E7-B465-4390-9025-333F3A88F8ED}">
  <sheetPr>
    <tabColor rgb="FF0070C0"/>
  </sheetPr>
  <dimension ref="A1:P58"/>
  <sheetViews>
    <sheetView workbookViewId="0">
      <selection activeCell="H2" sqref="H2"/>
    </sheetView>
  </sheetViews>
  <sheetFormatPr defaultRowHeight="14.4" x14ac:dyDescent="0.3"/>
  <cols>
    <col min="1" max="1" width="9.5546875" bestFit="1" customWidth="1"/>
    <col min="2" max="2" width="12.33203125" customWidth="1"/>
    <col min="3" max="3" width="12.109375" customWidth="1"/>
    <col min="4" max="4" width="19.5546875" customWidth="1"/>
    <col min="5" max="5" width="11.33203125" customWidth="1"/>
    <col min="7" max="7" width="14.33203125" customWidth="1"/>
    <col min="8" max="8" width="18.33203125" customWidth="1"/>
    <col min="9" max="9" width="3.44140625" customWidth="1"/>
    <col min="10" max="10" width="36.33203125" customWidth="1"/>
    <col min="12" max="13" width="23" customWidth="1"/>
    <col min="14" max="14" width="14.5546875" customWidth="1"/>
    <col min="15" max="15" width="16.6640625" customWidth="1"/>
    <col min="16" max="16" width="14.33203125" customWidth="1"/>
  </cols>
  <sheetData>
    <row r="1" spans="1:13" ht="25.8" x14ac:dyDescent="0.5">
      <c r="A1" s="54" t="s">
        <v>95</v>
      </c>
    </row>
    <row r="2" spans="1:13" x14ac:dyDescent="0.3">
      <c r="A2" s="16" t="s">
        <v>73</v>
      </c>
      <c r="B2" s="16" t="s">
        <v>96</v>
      </c>
      <c r="C2" s="16"/>
      <c r="D2" s="16"/>
      <c r="E2" s="16"/>
      <c r="F2" s="17"/>
    </row>
    <row r="4" spans="1:13" x14ac:dyDescent="0.3">
      <c r="A4" s="57" t="s">
        <v>1</v>
      </c>
      <c r="B4" s="57" t="s">
        <v>14</v>
      </c>
      <c r="C4" s="57" t="s">
        <v>15</v>
      </c>
      <c r="D4" s="57" t="s">
        <v>16</v>
      </c>
      <c r="E4" s="57" t="s">
        <v>17</v>
      </c>
      <c r="G4" s="55" t="s">
        <v>99</v>
      </c>
      <c r="H4" s="56"/>
      <c r="L4" s="56" t="s">
        <v>106</v>
      </c>
      <c r="M4" s="56"/>
    </row>
    <row r="5" spans="1:13" x14ac:dyDescent="0.3">
      <c r="A5" s="46">
        <v>45162</v>
      </c>
      <c r="B5" s="1" t="s">
        <v>19</v>
      </c>
      <c r="C5" s="1" t="s">
        <v>26</v>
      </c>
      <c r="D5" s="1" t="s">
        <v>23</v>
      </c>
      <c r="E5" s="47">
        <v>23935.3</v>
      </c>
    </row>
    <row r="6" spans="1:13" x14ac:dyDescent="0.3">
      <c r="A6" s="46">
        <v>45161</v>
      </c>
      <c r="B6" s="1" t="s">
        <v>19</v>
      </c>
      <c r="C6" s="1" t="s">
        <v>25</v>
      </c>
      <c r="D6" s="1" t="s">
        <v>21</v>
      </c>
      <c r="E6" s="47">
        <v>46241.84</v>
      </c>
      <c r="G6" s="57" t="s">
        <v>14</v>
      </c>
      <c r="H6" s="57" t="s">
        <v>50</v>
      </c>
    </row>
    <row r="7" spans="1:13" x14ac:dyDescent="0.3">
      <c r="A7" s="46">
        <v>45145</v>
      </c>
      <c r="B7" s="1" t="s">
        <v>20</v>
      </c>
      <c r="C7" s="1" t="s">
        <v>2</v>
      </c>
      <c r="D7" s="1" t="s">
        <v>21</v>
      </c>
      <c r="E7" s="47">
        <v>20003.13</v>
      </c>
      <c r="G7" t="s">
        <v>19</v>
      </c>
      <c r="H7" cm="1">
        <f t="array" ref="H7:H10">COUNTIFS(B5:B43,G7:G10)</f>
        <v>8</v>
      </c>
      <c r="J7" t="str">
        <f ca="1">_xlfn.IFNA(_xlfn.FORMULATEXT(H7),"")</f>
        <v>=COUNTIFS(B5:B43,G7:G10)</v>
      </c>
    </row>
    <row r="8" spans="1:13" x14ac:dyDescent="0.3">
      <c r="A8" s="46">
        <v>45149</v>
      </c>
      <c r="B8" s="1" t="s">
        <v>20</v>
      </c>
      <c r="C8" s="1" t="s">
        <v>2</v>
      </c>
      <c r="D8" s="1" t="s">
        <v>23</v>
      </c>
      <c r="E8" s="47">
        <v>24148.61</v>
      </c>
      <c r="G8" t="s">
        <v>31</v>
      </c>
      <c r="H8">
        <v>5</v>
      </c>
    </row>
    <row r="9" spans="1:13" x14ac:dyDescent="0.3">
      <c r="A9" s="46">
        <v>45164</v>
      </c>
      <c r="B9" s="1" t="s">
        <v>19</v>
      </c>
      <c r="C9" s="1" t="s">
        <v>26</v>
      </c>
      <c r="D9" s="1" t="s">
        <v>23</v>
      </c>
      <c r="E9" s="47">
        <v>43173.32</v>
      </c>
      <c r="G9" t="s">
        <v>18</v>
      </c>
      <c r="H9">
        <v>6</v>
      </c>
    </row>
    <row r="10" spans="1:13" x14ac:dyDescent="0.3">
      <c r="A10" s="46">
        <v>45160</v>
      </c>
      <c r="B10" s="1" t="s">
        <v>18</v>
      </c>
      <c r="C10" s="1" t="s">
        <v>26</v>
      </c>
      <c r="D10" s="1" t="s">
        <v>22</v>
      </c>
      <c r="E10" s="47">
        <v>23553.65</v>
      </c>
      <c r="G10" t="s">
        <v>20</v>
      </c>
      <c r="H10">
        <v>11</v>
      </c>
    </row>
    <row r="11" spans="1:13" ht="15" thickBot="1" x14ac:dyDescent="0.35">
      <c r="A11" s="46">
        <v>45164</v>
      </c>
      <c r="B11" s="1" t="s">
        <v>20</v>
      </c>
      <c r="C11" s="1" t="s">
        <v>2</v>
      </c>
      <c r="D11" s="1" t="s">
        <v>23</v>
      </c>
      <c r="E11" s="47">
        <v>26863.98</v>
      </c>
      <c r="G11" s="58" t="s">
        <v>102</v>
      </c>
      <c r="H11" s="58">
        <f>SUM(_xlfn.ANCHORARRAY(H7))</f>
        <v>30</v>
      </c>
    </row>
    <row r="12" spans="1:13" x14ac:dyDescent="0.3">
      <c r="A12" s="46">
        <v>45153</v>
      </c>
      <c r="B12" s="1" t="s">
        <v>31</v>
      </c>
      <c r="C12" s="1" t="s">
        <v>26</v>
      </c>
      <c r="D12" s="1" t="s">
        <v>22</v>
      </c>
      <c r="E12" s="47">
        <v>35320.76</v>
      </c>
    </row>
    <row r="13" spans="1:13" x14ac:dyDescent="0.3">
      <c r="A13" s="46">
        <v>45144</v>
      </c>
      <c r="B13" s="1" t="s">
        <v>20</v>
      </c>
      <c r="C13" s="1" t="s">
        <v>25</v>
      </c>
      <c r="D13" s="1" t="s">
        <v>23</v>
      </c>
      <c r="E13" s="47">
        <v>15196.59</v>
      </c>
    </row>
    <row r="14" spans="1:13" x14ac:dyDescent="0.3">
      <c r="A14" s="46">
        <v>45149</v>
      </c>
      <c r="B14" s="1" t="s">
        <v>20</v>
      </c>
      <c r="C14" s="1" t="s">
        <v>2</v>
      </c>
      <c r="D14" s="1" t="s">
        <v>21</v>
      </c>
      <c r="E14" s="47">
        <v>48533.17</v>
      </c>
      <c r="G14" s="57" t="s">
        <v>14</v>
      </c>
      <c r="H14" s="57" t="s">
        <v>51</v>
      </c>
    </row>
    <row r="15" spans="1:13" x14ac:dyDescent="0.3">
      <c r="A15" s="46">
        <v>45157</v>
      </c>
      <c r="B15" s="1" t="s">
        <v>18</v>
      </c>
      <c r="C15" s="1" t="s">
        <v>25</v>
      </c>
      <c r="D15" s="1" t="s">
        <v>21</v>
      </c>
      <c r="E15" s="47">
        <v>30517.67</v>
      </c>
      <c r="G15" t="s">
        <v>19</v>
      </c>
      <c r="H15" s="45" cm="1">
        <f t="array" ref="H15:H18">SUMIFS(E5:E43,B5:B43,G15:G18)</f>
        <v>285677.01999999996</v>
      </c>
      <c r="J15" t="str">
        <f ca="1">_xlfn.IFNA(_xlfn.FORMULATEXT(H15),"")</f>
        <v>=SUMIFS(E5:E43,B5:B43,G15:G18)</v>
      </c>
    </row>
    <row r="16" spans="1:13" x14ac:dyDescent="0.3">
      <c r="A16" s="46">
        <v>45148</v>
      </c>
      <c r="B16" s="1" t="s">
        <v>18</v>
      </c>
      <c r="C16" s="1" t="s">
        <v>2</v>
      </c>
      <c r="D16" s="1" t="s">
        <v>22</v>
      </c>
      <c r="E16" s="47">
        <v>22962.38</v>
      </c>
      <c r="G16" t="s">
        <v>31</v>
      </c>
      <c r="H16" s="45">
        <v>173714.41000000003</v>
      </c>
    </row>
    <row r="17" spans="1:10" x14ac:dyDescent="0.3">
      <c r="A17" s="46">
        <v>45143</v>
      </c>
      <c r="B17" s="1" t="s">
        <v>20</v>
      </c>
      <c r="C17" s="1" t="s">
        <v>25</v>
      </c>
      <c r="D17" s="1" t="s">
        <v>22</v>
      </c>
      <c r="E17" s="47">
        <v>26230.06</v>
      </c>
      <c r="G17" t="s">
        <v>18</v>
      </c>
      <c r="H17" s="45">
        <v>165386.66</v>
      </c>
    </row>
    <row r="18" spans="1:10" x14ac:dyDescent="0.3">
      <c r="A18" s="46">
        <v>45149</v>
      </c>
      <c r="B18" s="1" t="s">
        <v>31</v>
      </c>
      <c r="C18" s="1" t="s">
        <v>25</v>
      </c>
      <c r="D18" s="1" t="s">
        <v>21</v>
      </c>
      <c r="E18" s="47">
        <v>34445.910000000003</v>
      </c>
      <c r="G18" t="s">
        <v>20</v>
      </c>
      <c r="H18" s="45">
        <v>338667.25999999995</v>
      </c>
    </row>
    <row r="19" spans="1:10" ht="15" thickBot="1" x14ac:dyDescent="0.35">
      <c r="A19" s="46">
        <v>45148</v>
      </c>
      <c r="B19" s="1" t="s">
        <v>31</v>
      </c>
      <c r="C19" s="1" t="s">
        <v>25</v>
      </c>
      <c r="D19" s="1" t="s">
        <v>22</v>
      </c>
      <c r="E19" s="47">
        <v>41175.589999999997</v>
      </c>
      <c r="G19" s="58" t="s">
        <v>102</v>
      </c>
      <c r="H19" s="59">
        <f>SUM(_xlfn.ANCHORARRAY(H15))</f>
        <v>963445.34999999986</v>
      </c>
    </row>
    <row r="20" spans="1:10" x14ac:dyDescent="0.3">
      <c r="A20" s="46">
        <v>45156</v>
      </c>
      <c r="B20" s="1" t="s">
        <v>20</v>
      </c>
      <c r="C20" s="1" t="s">
        <v>2</v>
      </c>
      <c r="D20" s="1" t="s">
        <v>22</v>
      </c>
      <c r="E20" s="47">
        <v>28456.15</v>
      </c>
    </row>
    <row r="21" spans="1:10" x14ac:dyDescent="0.3">
      <c r="A21" s="46">
        <v>45168</v>
      </c>
      <c r="B21" s="1" t="s">
        <v>19</v>
      </c>
      <c r="C21" s="1" t="s">
        <v>26</v>
      </c>
      <c r="D21" s="1" t="s">
        <v>23</v>
      </c>
      <c r="E21" s="47">
        <v>46883.49</v>
      </c>
    </row>
    <row r="22" spans="1:10" x14ac:dyDescent="0.3">
      <c r="A22" s="46">
        <v>45152</v>
      </c>
      <c r="B22" s="1" t="s">
        <v>20</v>
      </c>
      <c r="C22" s="1" t="s">
        <v>26</v>
      </c>
      <c r="D22" s="1" t="s">
        <v>23</v>
      </c>
      <c r="E22" s="47">
        <v>48675.77</v>
      </c>
      <c r="G22" s="57" t="s">
        <v>14</v>
      </c>
      <c r="H22" s="57" t="s">
        <v>52</v>
      </c>
    </row>
    <row r="23" spans="1:10" x14ac:dyDescent="0.3">
      <c r="A23" s="46">
        <v>45144</v>
      </c>
      <c r="B23" s="1" t="s">
        <v>18</v>
      </c>
      <c r="C23" s="1" t="s">
        <v>2</v>
      </c>
      <c r="D23" s="1" t="s">
        <v>21</v>
      </c>
      <c r="E23" s="47">
        <v>19604.95</v>
      </c>
      <c r="G23" t="s">
        <v>19</v>
      </c>
      <c r="H23" s="45" cm="1">
        <f t="array" ref="H23:H26">AVERAGEIFS(E5:E43,B5:B43,G23:G26)</f>
        <v>35709.627499999995</v>
      </c>
      <c r="J23" t="str">
        <f ca="1">_xlfn.IFNA(_xlfn.FORMULATEXT(H23),"")</f>
        <v>=AVERAGEIFS(E5:E43,B5:B43,G23:G26)</v>
      </c>
    </row>
    <row r="24" spans="1:10" x14ac:dyDescent="0.3">
      <c r="A24" s="46">
        <v>45158</v>
      </c>
      <c r="B24" s="1" t="s">
        <v>18</v>
      </c>
      <c r="C24" s="1" t="s">
        <v>26</v>
      </c>
      <c r="D24" s="1" t="s">
        <v>21</v>
      </c>
      <c r="E24" s="47">
        <v>48922.29</v>
      </c>
      <c r="G24" t="s">
        <v>31</v>
      </c>
      <c r="H24" s="45">
        <v>34742.882000000005</v>
      </c>
    </row>
    <row r="25" spans="1:10" x14ac:dyDescent="0.3">
      <c r="A25" s="46">
        <v>45169</v>
      </c>
      <c r="B25" s="1" t="s">
        <v>20</v>
      </c>
      <c r="C25" s="1" t="s">
        <v>2</v>
      </c>
      <c r="D25" s="1" t="s">
        <v>23</v>
      </c>
      <c r="E25" s="47">
        <v>42727.99</v>
      </c>
      <c r="G25" t="s">
        <v>18</v>
      </c>
      <c r="H25" s="45">
        <v>27564.443333333333</v>
      </c>
    </row>
    <row r="26" spans="1:10" x14ac:dyDescent="0.3">
      <c r="A26" s="46">
        <v>45140</v>
      </c>
      <c r="B26" s="1" t="s">
        <v>19</v>
      </c>
      <c r="C26" s="1" t="s">
        <v>25</v>
      </c>
      <c r="D26" s="1" t="s">
        <v>22</v>
      </c>
      <c r="E26" s="47">
        <v>21408.69</v>
      </c>
      <c r="G26" t="s">
        <v>20</v>
      </c>
      <c r="H26" s="45">
        <v>30787.932727272724</v>
      </c>
    </row>
    <row r="27" spans="1:10" ht="15" thickBot="1" x14ac:dyDescent="0.35">
      <c r="A27" s="46">
        <v>45141</v>
      </c>
      <c r="B27" s="1" t="s">
        <v>19</v>
      </c>
      <c r="C27" s="1" t="s">
        <v>25</v>
      </c>
      <c r="D27" s="1" t="s">
        <v>21</v>
      </c>
      <c r="E27" s="47">
        <v>24455.63</v>
      </c>
      <c r="G27" s="58" t="s">
        <v>103</v>
      </c>
      <c r="H27" s="59">
        <f>AVERAGE(_xlfn.ANCHORARRAY(H23))</f>
        <v>32201.221390151513</v>
      </c>
    </row>
    <row r="28" spans="1:10" x14ac:dyDescent="0.3">
      <c r="A28" s="46">
        <v>45146</v>
      </c>
      <c r="B28" s="1" t="s">
        <v>31</v>
      </c>
      <c r="C28" s="1" t="s">
        <v>2</v>
      </c>
      <c r="D28" s="1" t="s">
        <v>23</v>
      </c>
      <c r="E28" s="47">
        <v>28107.26</v>
      </c>
    </row>
    <row r="29" spans="1:10" x14ac:dyDescent="0.3">
      <c r="A29" s="46">
        <v>45164</v>
      </c>
      <c r="B29" s="1" t="s">
        <v>19</v>
      </c>
      <c r="C29" s="1" t="s">
        <v>25</v>
      </c>
      <c r="D29" s="1" t="s">
        <v>23</v>
      </c>
      <c r="E29" s="47">
        <v>45728.49</v>
      </c>
    </row>
    <row r="30" spans="1:10" x14ac:dyDescent="0.3">
      <c r="A30" s="46">
        <v>45146</v>
      </c>
      <c r="B30" s="1" t="s">
        <v>31</v>
      </c>
      <c r="C30" s="1" t="s">
        <v>26</v>
      </c>
      <c r="D30" s="1" t="s">
        <v>23</v>
      </c>
      <c r="E30" s="47">
        <v>34664.89</v>
      </c>
    </row>
    <row r="31" spans="1:10" x14ac:dyDescent="0.3">
      <c r="A31" s="46">
        <v>45166</v>
      </c>
      <c r="B31" s="1" t="s">
        <v>18</v>
      </c>
      <c r="C31" s="1" t="s">
        <v>26</v>
      </c>
      <c r="D31" s="1" t="s">
        <v>23</v>
      </c>
      <c r="E31" s="47">
        <v>19825.72</v>
      </c>
    </row>
    <row r="32" spans="1:10" x14ac:dyDescent="0.3">
      <c r="A32" s="46">
        <v>45140</v>
      </c>
      <c r="B32" s="1" t="s">
        <v>20</v>
      </c>
      <c r="C32" s="1" t="s">
        <v>26</v>
      </c>
      <c r="D32" s="1" t="s">
        <v>21</v>
      </c>
      <c r="E32" s="47">
        <v>38828.720000000001</v>
      </c>
    </row>
    <row r="33" spans="1:12" x14ac:dyDescent="0.3">
      <c r="A33" s="46">
        <v>45166</v>
      </c>
      <c r="B33" s="1" t="s">
        <v>19</v>
      </c>
      <c r="C33" s="1" t="s">
        <v>2</v>
      </c>
      <c r="D33" s="1" t="s">
        <v>21</v>
      </c>
      <c r="E33" s="47">
        <v>33850.26</v>
      </c>
    </row>
    <row r="34" spans="1:12" x14ac:dyDescent="0.3">
      <c r="A34" s="46">
        <v>45164</v>
      </c>
      <c r="B34" s="1" t="s">
        <v>20</v>
      </c>
      <c r="C34" s="1" t="s">
        <v>26</v>
      </c>
      <c r="D34" s="1" t="s">
        <v>23</v>
      </c>
      <c r="E34" s="47">
        <v>19003.09</v>
      </c>
    </row>
    <row r="48" spans="1:12" x14ac:dyDescent="0.3">
      <c r="L48" t="s">
        <v>107</v>
      </c>
    </row>
    <row r="50" spans="12:16" x14ac:dyDescent="0.3">
      <c r="L50" s="46">
        <v>45169</v>
      </c>
      <c r="M50" s="1" t="s">
        <v>20</v>
      </c>
      <c r="N50" s="1" t="s">
        <v>2</v>
      </c>
      <c r="O50" s="1" t="s">
        <v>23</v>
      </c>
      <c r="P50" s="47">
        <v>42727.99</v>
      </c>
    </row>
    <row r="51" spans="12:16" x14ac:dyDescent="0.3">
      <c r="L51" s="46">
        <v>45140</v>
      </c>
      <c r="M51" s="1" t="s">
        <v>19</v>
      </c>
      <c r="N51" s="1" t="s">
        <v>25</v>
      </c>
      <c r="O51" s="1" t="s">
        <v>22</v>
      </c>
      <c r="P51" s="47">
        <v>41408.69</v>
      </c>
    </row>
    <row r="52" spans="12:16" x14ac:dyDescent="0.3">
      <c r="L52" s="46">
        <v>45141</v>
      </c>
      <c r="M52" s="1" t="s">
        <v>19</v>
      </c>
      <c r="N52" s="1" t="s">
        <v>25</v>
      </c>
      <c r="O52" s="1" t="s">
        <v>21</v>
      </c>
      <c r="P52" s="47">
        <v>34455.629999999997</v>
      </c>
    </row>
    <row r="53" spans="12:16" x14ac:dyDescent="0.3">
      <c r="L53" s="46">
        <v>45146</v>
      </c>
      <c r="M53" s="1" t="s">
        <v>31</v>
      </c>
      <c r="N53" s="1" t="s">
        <v>2</v>
      </c>
      <c r="O53" s="1" t="s">
        <v>23</v>
      </c>
      <c r="P53" s="47">
        <v>28107.26</v>
      </c>
    </row>
    <row r="54" spans="12:16" x14ac:dyDescent="0.3">
      <c r="L54" s="46">
        <v>45164</v>
      </c>
      <c r="M54" s="1" t="s">
        <v>19</v>
      </c>
      <c r="N54" s="1" t="s">
        <v>25</v>
      </c>
      <c r="O54" s="1" t="s">
        <v>22</v>
      </c>
      <c r="P54" s="47">
        <v>45728.49</v>
      </c>
    </row>
    <row r="55" spans="12:16" x14ac:dyDescent="0.3">
      <c r="L55" s="46">
        <v>45146</v>
      </c>
      <c r="M55" s="1" t="s">
        <v>31</v>
      </c>
      <c r="N55" s="1" t="s">
        <v>26</v>
      </c>
      <c r="O55" s="1" t="s">
        <v>23</v>
      </c>
      <c r="P55" s="47">
        <v>34664.89</v>
      </c>
    </row>
    <row r="56" spans="12:16" x14ac:dyDescent="0.3">
      <c r="L56" s="46">
        <v>45166</v>
      </c>
      <c r="M56" s="1" t="s">
        <v>18</v>
      </c>
      <c r="N56" s="1" t="s">
        <v>2</v>
      </c>
      <c r="O56" s="1" t="s">
        <v>23</v>
      </c>
      <c r="P56" s="47">
        <v>59825.72</v>
      </c>
    </row>
    <row r="57" spans="12:16" x14ac:dyDescent="0.3">
      <c r="L57" s="46">
        <v>45140</v>
      </c>
      <c r="M57" s="1" t="s">
        <v>20</v>
      </c>
      <c r="N57" s="1" t="s">
        <v>26</v>
      </c>
      <c r="O57" s="1" t="s">
        <v>21</v>
      </c>
      <c r="P57" s="47">
        <v>38828.720000000001</v>
      </c>
    </row>
    <row r="58" spans="12:16" x14ac:dyDescent="0.3">
      <c r="L58" s="46">
        <v>45166</v>
      </c>
      <c r="M58" s="1" t="s">
        <v>19</v>
      </c>
      <c r="N58" s="1" t="s">
        <v>2</v>
      </c>
      <c r="O58" s="1" t="s">
        <v>21</v>
      </c>
      <c r="P58" s="47">
        <v>53850.26</v>
      </c>
    </row>
  </sheetData>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3EEF-1FAE-456A-805F-E104C41A2F3C}">
  <sheetPr>
    <tabColor rgb="FFFFFF00"/>
  </sheetPr>
  <dimension ref="A1:P58"/>
  <sheetViews>
    <sheetView zoomScale="115" zoomScaleNormal="115" workbookViewId="0">
      <selection activeCell="J2" sqref="J2"/>
    </sheetView>
  </sheetViews>
  <sheetFormatPr defaultRowHeight="14.4" x14ac:dyDescent="0.3"/>
  <cols>
    <col min="1" max="1" width="12.5546875" customWidth="1"/>
    <col min="2" max="2" width="12.33203125" customWidth="1"/>
    <col min="3" max="3" width="12.109375" customWidth="1"/>
    <col min="4" max="4" width="19.5546875" customWidth="1"/>
    <col min="5" max="5" width="11.33203125" customWidth="1"/>
    <col min="7" max="7" width="14.33203125" customWidth="1"/>
    <col min="8" max="8" width="18.33203125" customWidth="1"/>
    <col min="9" max="9" width="3.44140625" customWidth="1"/>
    <col min="10" max="10" width="36.33203125" customWidth="1"/>
    <col min="12" max="12" width="10" bestFit="1" customWidth="1"/>
    <col min="13" max="13" width="18.21875" bestFit="1" customWidth="1"/>
    <col min="14" max="14" width="14.5546875" customWidth="1"/>
    <col min="15" max="15" width="16.6640625" customWidth="1"/>
    <col min="16" max="16" width="14.33203125" customWidth="1"/>
  </cols>
  <sheetData>
    <row r="1" spans="1:13" ht="25.8" x14ac:dyDescent="0.5">
      <c r="A1" s="54" t="s">
        <v>95</v>
      </c>
    </row>
    <row r="2" spans="1:13" x14ac:dyDescent="0.3">
      <c r="A2" s="16" t="s">
        <v>73</v>
      </c>
      <c r="B2" s="16" t="s">
        <v>96</v>
      </c>
      <c r="C2" s="16"/>
      <c r="D2" s="16"/>
      <c r="E2" s="16"/>
      <c r="F2" s="17"/>
    </row>
    <row r="4" spans="1:13" x14ac:dyDescent="0.3">
      <c r="A4" s="66" t="s">
        <v>1</v>
      </c>
      <c r="B4" s="67" t="s">
        <v>14</v>
      </c>
      <c r="C4" s="67" t="s">
        <v>15</v>
      </c>
      <c r="D4" s="67" t="s">
        <v>16</v>
      </c>
      <c r="E4" s="67" t="s">
        <v>17</v>
      </c>
      <c r="G4" s="55" t="s">
        <v>99</v>
      </c>
      <c r="H4" s="56"/>
      <c r="L4" s="56" t="s">
        <v>98</v>
      </c>
      <c r="M4" s="56"/>
    </row>
    <row r="5" spans="1:13" x14ac:dyDescent="0.3">
      <c r="A5" s="63">
        <v>45162</v>
      </c>
      <c r="B5" s="61" t="s">
        <v>19</v>
      </c>
      <c r="C5" s="61" t="s">
        <v>26</v>
      </c>
      <c r="D5" s="61" t="s">
        <v>23</v>
      </c>
      <c r="E5" s="65">
        <v>23935.3</v>
      </c>
    </row>
    <row r="6" spans="1:13" x14ac:dyDescent="0.3">
      <c r="A6" s="64">
        <v>45161</v>
      </c>
      <c r="B6" s="62" t="s">
        <v>19</v>
      </c>
      <c r="C6" s="62" t="s">
        <v>25</v>
      </c>
      <c r="D6" s="62" t="s">
        <v>21</v>
      </c>
      <c r="E6" s="31">
        <v>46241.84</v>
      </c>
      <c r="G6" s="57" t="s">
        <v>14</v>
      </c>
      <c r="H6" s="57" t="s">
        <v>50</v>
      </c>
      <c r="L6" s="49" t="s">
        <v>14</v>
      </c>
      <c r="M6" t="s">
        <v>50</v>
      </c>
    </row>
    <row r="7" spans="1:13" x14ac:dyDescent="0.3">
      <c r="A7" s="63">
        <v>45145</v>
      </c>
      <c r="B7" s="61" t="s">
        <v>20</v>
      </c>
      <c r="C7" s="61" t="s">
        <v>2</v>
      </c>
      <c r="D7" s="61" t="s">
        <v>21</v>
      </c>
      <c r="E7" s="65">
        <v>20003.13</v>
      </c>
      <c r="G7" t="s">
        <v>19</v>
      </c>
      <c r="H7" cm="1">
        <f t="array" ref="H7:H10">COUNTIFS(B5:B43,G7:G10)</f>
        <v>12</v>
      </c>
      <c r="J7" t="str">
        <f ca="1">_xlfn.IFNA(_xlfn.FORMULATEXT(H7),"")</f>
        <v>=COUNTIFS(B5:B43,G7:G10)</v>
      </c>
      <c r="L7" t="s">
        <v>19</v>
      </c>
      <c r="M7">
        <v>12</v>
      </c>
    </row>
    <row r="8" spans="1:13" x14ac:dyDescent="0.3">
      <c r="A8" s="64">
        <v>45149</v>
      </c>
      <c r="B8" s="62" t="s">
        <v>20</v>
      </c>
      <c r="C8" s="62" t="s">
        <v>2</v>
      </c>
      <c r="D8" s="62" t="s">
        <v>23</v>
      </c>
      <c r="E8" s="31">
        <v>24148.61</v>
      </c>
      <c r="G8" t="s">
        <v>31</v>
      </c>
      <c r="H8">
        <v>7</v>
      </c>
      <c r="L8" t="s">
        <v>31</v>
      </c>
      <c r="M8">
        <v>7</v>
      </c>
    </row>
    <row r="9" spans="1:13" x14ac:dyDescent="0.3">
      <c r="A9" s="63">
        <v>45164</v>
      </c>
      <c r="B9" s="61" t="s">
        <v>19</v>
      </c>
      <c r="C9" s="61" t="s">
        <v>26</v>
      </c>
      <c r="D9" s="61" t="s">
        <v>23</v>
      </c>
      <c r="E9" s="65">
        <v>43173.32</v>
      </c>
      <c r="G9" t="s">
        <v>18</v>
      </c>
      <c r="H9">
        <v>7</v>
      </c>
      <c r="L9" t="s">
        <v>18</v>
      </c>
      <c r="M9">
        <v>7</v>
      </c>
    </row>
    <row r="10" spans="1:13" x14ac:dyDescent="0.3">
      <c r="A10" s="64">
        <v>45160</v>
      </c>
      <c r="B10" s="62" t="s">
        <v>18</v>
      </c>
      <c r="C10" s="62" t="s">
        <v>26</v>
      </c>
      <c r="D10" s="62" t="s">
        <v>22</v>
      </c>
      <c r="E10" s="31">
        <v>23553.65</v>
      </c>
      <c r="G10" t="s">
        <v>20</v>
      </c>
      <c r="H10">
        <v>13</v>
      </c>
      <c r="L10" t="s">
        <v>20</v>
      </c>
      <c r="M10">
        <v>13</v>
      </c>
    </row>
    <row r="11" spans="1:13" ht="15" thickBot="1" x14ac:dyDescent="0.35">
      <c r="A11" s="63">
        <v>45164</v>
      </c>
      <c r="B11" s="61" t="s">
        <v>20</v>
      </c>
      <c r="C11" s="61" t="s">
        <v>2</v>
      </c>
      <c r="D11" s="61" t="s">
        <v>23</v>
      </c>
      <c r="E11" s="65">
        <v>26863.98</v>
      </c>
      <c r="G11" s="58" t="s">
        <v>102</v>
      </c>
      <c r="H11" s="58">
        <f>SUM(_xlfn.ANCHORARRAY(H7))</f>
        <v>39</v>
      </c>
      <c r="L11" t="s">
        <v>49</v>
      </c>
      <c r="M11">
        <v>39</v>
      </c>
    </row>
    <row r="12" spans="1:13" x14ac:dyDescent="0.3">
      <c r="A12" s="64">
        <v>45153</v>
      </c>
      <c r="B12" s="62" t="s">
        <v>31</v>
      </c>
      <c r="C12" s="62" t="s">
        <v>26</v>
      </c>
      <c r="D12" s="62" t="s">
        <v>22</v>
      </c>
      <c r="E12" s="31">
        <v>35320.76</v>
      </c>
    </row>
    <row r="13" spans="1:13" x14ac:dyDescent="0.3">
      <c r="A13" s="63">
        <v>45144</v>
      </c>
      <c r="B13" s="61" t="s">
        <v>20</v>
      </c>
      <c r="C13" s="61" t="s">
        <v>25</v>
      </c>
      <c r="D13" s="61" t="s">
        <v>23</v>
      </c>
      <c r="E13" s="65">
        <v>15196.59</v>
      </c>
    </row>
    <row r="14" spans="1:13" x14ac:dyDescent="0.3">
      <c r="A14" s="64">
        <v>45149</v>
      </c>
      <c r="B14" s="62" t="s">
        <v>20</v>
      </c>
      <c r="C14" s="62" t="s">
        <v>2</v>
      </c>
      <c r="D14" s="62" t="s">
        <v>21</v>
      </c>
      <c r="E14" s="31">
        <v>48533.17</v>
      </c>
      <c r="G14" s="57" t="s">
        <v>14</v>
      </c>
      <c r="H14" s="57" t="s">
        <v>51</v>
      </c>
      <c r="L14" s="49" t="s">
        <v>14</v>
      </c>
      <c r="M14" t="s">
        <v>51</v>
      </c>
    </row>
    <row r="15" spans="1:13" x14ac:dyDescent="0.3">
      <c r="A15" s="63">
        <v>45157</v>
      </c>
      <c r="B15" s="61" t="s">
        <v>18</v>
      </c>
      <c r="C15" s="61" t="s">
        <v>25</v>
      </c>
      <c r="D15" s="61" t="s">
        <v>21</v>
      </c>
      <c r="E15" s="65">
        <v>30517.67</v>
      </c>
      <c r="G15" t="s">
        <v>19</v>
      </c>
      <c r="H15" s="45" cm="1">
        <f t="array" ref="H15:H18">SUMIFS(E5:E43,B5:B43,G15:G18)</f>
        <v>461120.08999999997</v>
      </c>
      <c r="J15" t="str">
        <f ca="1">_xlfn.IFNA(_xlfn.FORMULATEXT(H15),"")</f>
        <v>=SUMIFS(E5:E43,B5:B43,G15:G18)</v>
      </c>
      <c r="L15" t="s">
        <v>19</v>
      </c>
      <c r="M15" s="45">
        <v>461120.08999999997</v>
      </c>
    </row>
    <row r="16" spans="1:13" x14ac:dyDescent="0.3">
      <c r="A16" s="64">
        <v>45148</v>
      </c>
      <c r="B16" s="62" t="s">
        <v>18</v>
      </c>
      <c r="C16" s="62" t="s">
        <v>2</v>
      </c>
      <c r="D16" s="62" t="s">
        <v>22</v>
      </c>
      <c r="E16" s="31">
        <v>22962.38</v>
      </c>
      <c r="G16" t="s">
        <v>31</v>
      </c>
      <c r="H16" s="45">
        <v>236486.56000000006</v>
      </c>
      <c r="L16" t="s">
        <v>31</v>
      </c>
      <c r="M16" s="45">
        <v>236486.56000000006</v>
      </c>
    </row>
    <row r="17" spans="1:13" x14ac:dyDescent="0.3">
      <c r="A17" s="63">
        <v>45143</v>
      </c>
      <c r="B17" s="61" t="s">
        <v>20</v>
      </c>
      <c r="C17" s="61" t="s">
        <v>25</v>
      </c>
      <c r="D17" s="61" t="s">
        <v>22</v>
      </c>
      <c r="E17" s="65">
        <v>26230.06</v>
      </c>
      <c r="G17" t="s">
        <v>18</v>
      </c>
      <c r="H17" s="45">
        <v>225212.38</v>
      </c>
      <c r="L17" t="s">
        <v>18</v>
      </c>
      <c r="M17" s="45">
        <v>225212.38</v>
      </c>
    </row>
    <row r="18" spans="1:13" x14ac:dyDescent="0.3">
      <c r="A18" s="64">
        <v>45149</v>
      </c>
      <c r="B18" s="62" t="s">
        <v>31</v>
      </c>
      <c r="C18" s="62" t="s">
        <v>25</v>
      </c>
      <c r="D18" s="62" t="s">
        <v>21</v>
      </c>
      <c r="E18" s="31">
        <v>34445.910000000003</v>
      </c>
      <c r="G18" t="s">
        <v>20</v>
      </c>
      <c r="H18" s="45">
        <v>420223.97</v>
      </c>
      <c r="L18" t="s">
        <v>20</v>
      </c>
      <c r="M18" s="45">
        <v>420223.97</v>
      </c>
    </row>
    <row r="19" spans="1:13" ht="15" thickBot="1" x14ac:dyDescent="0.35">
      <c r="A19" s="63">
        <v>45148</v>
      </c>
      <c r="B19" s="61" t="s">
        <v>31</v>
      </c>
      <c r="C19" s="61" t="s">
        <v>25</v>
      </c>
      <c r="D19" s="61" t="s">
        <v>22</v>
      </c>
      <c r="E19" s="65">
        <v>41175.589999999997</v>
      </c>
      <c r="G19" s="58" t="s">
        <v>102</v>
      </c>
      <c r="H19" s="59">
        <f>SUM(_xlfn.ANCHORARRAY(H15))</f>
        <v>1343043</v>
      </c>
      <c r="L19" t="s">
        <v>49</v>
      </c>
      <c r="M19" s="45">
        <v>1343043</v>
      </c>
    </row>
    <row r="20" spans="1:13" x14ac:dyDescent="0.3">
      <c r="A20" s="64">
        <v>45156</v>
      </c>
      <c r="B20" s="62" t="s">
        <v>20</v>
      </c>
      <c r="C20" s="62" t="s">
        <v>2</v>
      </c>
      <c r="D20" s="62" t="s">
        <v>22</v>
      </c>
      <c r="E20" s="31">
        <v>28456.15</v>
      </c>
    </row>
    <row r="21" spans="1:13" x14ac:dyDescent="0.3">
      <c r="A21" s="63">
        <v>45168</v>
      </c>
      <c r="B21" s="61" t="s">
        <v>19</v>
      </c>
      <c r="C21" s="61" t="s">
        <v>26</v>
      </c>
      <c r="D21" s="61" t="s">
        <v>23</v>
      </c>
      <c r="E21" s="65">
        <v>46883.49</v>
      </c>
    </row>
    <row r="22" spans="1:13" x14ac:dyDescent="0.3">
      <c r="A22" s="64">
        <v>45152</v>
      </c>
      <c r="B22" s="62" t="s">
        <v>20</v>
      </c>
      <c r="C22" s="62" t="s">
        <v>26</v>
      </c>
      <c r="D22" s="62" t="s">
        <v>23</v>
      </c>
      <c r="E22" s="31">
        <v>48675.77</v>
      </c>
      <c r="G22" s="57" t="s">
        <v>14</v>
      </c>
      <c r="H22" s="57" t="s">
        <v>52</v>
      </c>
      <c r="L22" s="49" t="s">
        <v>14</v>
      </c>
      <c r="M22" t="s">
        <v>52</v>
      </c>
    </row>
    <row r="23" spans="1:13" x14ac:dyDescent="0.3">
      <c r="A23" s="63">
        <v>45144</v>
      </c>
      <c r="B23" s="61" t="s">
        <v>18</v>
      </c>
      <c r="C23" s="61" t="s">
        <v>2</v>
      </c>
      <c r="D23" s="61" t="s">
        <v>21</v>
      </c>
      <c r="E23" s="65">
        <v>19604.95</v>
      </c>
      <c r="G23" t="s">
        <v>19</v>
      </c>
      <c r="H23" s="45" cm="1">
        <f t="array" ref="H23:H26">AVERAGEIFS(E5:E43,B5:B43,G23:G26)</f>
        <v>38426.674166666664</v>
      </c>
      <c r="J23" t="str">
        <f ca="1">_xlfn.IFNA(_xlfn.FORMULATEXT(H23),"")</f>
        <v>=AVERAGEIFS(E5:E43,B5:B43,G23:G26)</v>
      </c>
      <c r="L23" t="s">
        <v>19</v>
      </c>
      <c r="M23" s="45">
        <v>38426.674166666664</v>
      </c>
    </row>
    <row r="24" spans="1:13" x14ac:dyDescent="0.3">
      <c r="A24" s="64">
        <v>45158</v>
      </c>
      <c r="B24" s="62" t="s">
        <v>18</v>
      </c>
      <c r="C24" s="62" t="s">
        <v>26</v>
      </c>
      <c r="D24" s="62" t="s">
        <v>21</v>
      </c>
      <c r="E24" s="31">
        <v>48922.29</v>
      </c>
      <c r="G24" t="s">
        <v>31</v>
      </c>
      <c r="H24" s="45">
        <v>33783.794285714292</v>
      </c>
      <c r="L24" t="s">
        <v>31</v>
      </c>
      <c r="M24" s="45">
        <v>33783.794285714292</v>
      </c>
    </row>
    <row r="25" spans="1:13" x14ac:dyDescent="0.3">
      <c r="A25" s="63">
        <v>45169</v>
      </c>
      <c r="B25" s="61" t="s">
        <v>20</v>
      </c>
      <c r="C25" s="61" t="s">
        <v>2</v>
      </c>
      <c r="D25" s="61" t="s">
        <v>23</v>
      </c>
      <c r="E25" s="65">
        <v>42727.99</v>
      </c>
      <c r="G25" t="s">
        <v>18</v>
      </c>
      <c r="H25" s="45">
        <v>32173.197142857145</v>
      </c>
      <c r="L25" t="s">
        <v>18</v>
      </c>
      <c r="M25" s="45">
        <v>32173.197142857145</v>
      </c>
    </row>
    <row r="26" spans="1:13" x14ac:dyDescent="0.3">
      <c r="A26" s="64">
        <v>45140</v>
      </c>
      <c r="B26" s="62" t="s">
        <v>19</v>
      </c>
      <c r="C26" s="62" t="s">
        <v>25</v>
      </c>
      <c r="D26" s="62" t="s">
        <v>22</v>
      </c>
      <c r="E26" s="31">
        <v>21408.69</v>
      </c>
      <c r="G26" t="s">
        <v>20</v>
      </c>
      <c r="H26" s="45">
        <v>32324.920769230768</v>
      </c>
      <c r="L26" t="s">
        <v>20</v>
      </c>
      <c r="M26" s="45">
        <v>32324.920769230768</v>
      </c>
    </row>
    <row r="27" spans="1:13" ht="15" thickBot="1" x14ac:dyDescent="0.35">
      <c r="A27" s="63">
        <v>45141</v>
      </c>
      <c r="B27" s="61" t="s">
        <v>19</v>
      </c>
      <c r="C27" s="61" t="s">
        <v>25</v>
      </c>
      <c r="D27" s="61" t="s">
        <v>21</v>
      </c>
      <c r="E27" s="65">
        <v>24455.63</v>
      </c>
      <c r="G27" s="58" t="s">
        <v>102</v>
      </c>
      <c r="H27" s="59">
        <f>AVERAGE(_xlfn.ANCHORARRAY(H23))</f>
        <v>34177.146591117213</v>
      </c>
      <c r="L27" s="86" t="s">
        <v>127</v>
      </c>
      <c r="M27" s="87">
        <f>AVERAGE(M23:M26)</f>
        <v>34177.146591117213</v>
      </c>
    </row>
    <row r="28" spans="1:13" x14ac:dyDescent="0.3">
      <c r="A28" s="64">
        <v>45146</v>
      </c>
      <c r="B28" s="62" t="s">
        <v>31</v>
      </c>
      <c r="C28" s="62" t="s">
        <v>2</v>
      </c>
      <c r="D28" s="62" t="s">
        <v>23</v>
      </c>
      <c r="E28" s="31">
        <v>28107.26</v>
      </c>
    </row>
    <row r="29" spans="1:13" x14ac:dyDescent="0.3">
      <c r="A29" s="63">
        <v>45164</v>
      </c>
      <c r="B29" s="61" t="s">
        <v>19</v>
      </c>
      <c r="C29" s="61" t="s">
        <v>25</v>
      </c>
      <c r="D29" s="61" t="s">
        <v>23</v>
      </c>
      <c r="E29" s="65">
        <v>45728.49</v>
      </c>
    </row>
    <row r="30" spans="1:13" x14ac:dyDescent="0.3">
      <c r="A30" s="64">
        <v>45146</v>
      </c>
      <c r="B30" s="62" t="s">
        <v>31</v>
      </c>
      <c r="C30" s="62" t="s">
        <v>26</v>
      </c>
      <c r="D30" s="62" t="s">
        <v>23</v>
      </c>
      <c r="E30" s="31">
        <v>34664.89</v>
      </c>
    </row>
    <row r="31" spans="1:13" x14ac:dyDescent="0.3">
      <c r="A31" s="63">
        <v>45166</v>
      </c>
      <c r="B31" s="61" t="s">
        <v>18</v>
      </c>
      <c r="C31" s="61" t="s">
        <v>26</v>
      </c>
      <c r="D31" s="61" t="s">
        <v>23</v>
      </c>
      <c r="E31" s="65">
        <v>19825.72</v>
      </c>
    </row>
    <row r="32" spans="1:13" x14ac:dyDescent="0.3">
      <c r="A32" s="64">
        <v>45140</v>
      </c>
      <c r="B32" s="62" t="s">
        <v>20</v>
      </c>
      <c r="C32" s="62" t="s">
        <v>26</v>
      </c>
      <c r="D32" s="62" t="s">
        <v>21</v>
      </c>
      <c r="E32" s="31">
        <v>38828.720000000001</v>
      </c>
    </row>
    <row r="33" spans="1:12" x14ac:dyDescent="0.3">
      <c r="A33" s="63">
        <v>45166</v>
      </c>
      <c r="B33" s="61" t="s">
        <v>19</v>
      </c>
      <c r="C33" s="61" t="s">
        <v>2</v>
      </c>
      <c r="D33" s="61" t="s">
        <v>21</v>
      </c>
      <c r="E33" s="65">
        <v>33850.26</v>
      </c>
    </row>
    <row r="34" spans="1:12" x14ac:dyDescent="0.3">
      <c r="A34" s="64">
        <v>45164</v>
      </c>
      <c r="B34" s="62" t="s">
        <v>20</v>
      </c>
      <c r="C34" s="62" t="s">
        <v>26</v>
      </c>
      <c r="D34" s="62" t="s">
        <v>23</v>
      </c>
      <c r="E34" s="31">
        <v>19003.09</v>
      </c>
    </row>
    <row r="35" spans="1:12" x14ac:dyDescent="0.3">
      <c r="A35" s="63">
        <v>45169</v>
      </c>
      <c r="B35" s="61" t="s">
        <v>20</v>
      </c>
      <c r="C35" s="61" t="s">
        <v>2</v>
      </c>
      <c r="D35" s="61" t="s">
        <v>23</v>
      </c>
      <c r="E35" s="65">
        <v>42727.99</v>
      </c>
    </row>
    <row r="36" spans="1:12" x14ac:dyDescent="0.3">
      <c r="A36" s="64">
        <v>45140</v>
      </c>
      <c r="B36" s="62" t="s">
        <v>19</v>
      </c>
      <c r="C36" s="62" t="s">
        <v>25</v>
      </c>
      <c r="D36" s="62" t="s">
        <v>22</v>
      </c>
      <c r="E36" s="31">
        <v>41408.69</v>
      </c>
    </row>
    <row r="37" spans="1:12" x14ac:dyDescent="0.3">
      <c r="A37" s="63">
        <v>45141</v>
      </c>
      <c r="B37" s="61" t="s">
        <v>19</v>
      </c>
      <c r="C37" s="61" t="s">
        <v>25</v>
      </c>
      <c r="D37" s="61" t="s">
        <v>21</v>
      </c>
      <c r="E37" s="65">
        <v>34455.629999999997</v>
      </c>
    </row>
    <row r="38" spans="1:12" x14ac:dyDescent="0.3">
      <c r="A38" s="64">
        <v>45146</v>
      </c>
      <c r="B38" s="62" t="s">
        <v>31</v>
      </c>
      <c r="C38" s="62" t="s">
        <v>2</v>
      </c>
      <c r="D38" s="62" t="s">
        <v>23</v>
      </c>
      <c r="E38" s="31">
        <v>28107.26</v>
      </c>
    </row>
    <row r="39" spans="1:12" x14ac:dyDescent="0.3">
      <c r="A39" s="63">
        <v>45164</v>
      </c>
      <c r="B39" s="61" t="s">
        <v>19</v>
      </c>
      <c r="C39" s="61" t="s">
        <v>25</v>
      </c>
      <c r="D39" s="61" t="s">
        <v>22</v>
      </c>
      <c r="E39" s="65">
        <v>45728.49</v>
      </c>
    </row>
    <row r="40" spans="1:12" x14ac:dyDescent="0.3">
      <c r="A40" s="64">
        <v>45146</v>
      </c>
      <c r="B40" s="62" t="s">
        <v>31</v>
      </c>
      <c r="C40" s="62" t="s">
        <v>26</v>
      </c>
      <c r="D40" s="62" t="s">
        <v>23</v>
      </c>
      <c r="E40" s="31">
        <v>34664.89</v>
      </c>
    </row>
    <row r="41" spans="1:12" x14ac:dyDescent="0.3">
      <c r="A41" s="63">
        <v>45166</v>
      </c>
      <c r="B41" s="61" t="s">
        <v>18</v>
      </c>
      <c r="C41" s="61" t="s">
        <v>2</v>
      </c>
      <c r="D41" s="61" t="s">
        <v>23</v>
      </c>
      <c r="E41" s="65">
        <v>59825.72</v>
      </c>
    </row>
    <row r="42" spans="1:12" x14ac:dyDescent="0.3">
      <c r="A42" s="64">
        <v>45140</v>
      </c>
      <c r="B42" s="62" t="s">
        <v>20</v>
      </c>
      <c r="C42" s="62" t="s">
        <v>26</v>
      </c>
      <c r="D42" s="62" t="s">
        <v>21</v>
      </c>
      <c r="E42" s="31">
        <v>38828.720000000001</v>
      </c>
    </row>
    <row r="43" spans="1:12" x14ac:dyDescent="0.3">
      <c r="A43" s="63">
        <v>45166</v>
      </c>
      <c r="B43" s="61" t="s">
        <v>19</v>
      </c>
      <c r="C43" s="61" t="s">
        <v>2</v>
      </c>
      <c r="D43" s="61" t="s">
        <v>21</v>
      </c>
      <c r="E43" s="65">
        <v>53850.26</v>
      </c>
    </row>
    <row r="48" spans="1:12" x14ac:dyDescent="0.3">
      <c r="L48" t="s">
        <v>107</v>
      </c>
    </row>
    <row r="50" spans="12:16" x14ac:dyDescent="0.3">
      <c r="L50" s="46">
        <v>45169</v>
      </c>
      <c r="M50" s="1" t="s">
        <v>20</v>
      </c>
      <c r="N50" s="1" t="s">
        <v>2</v>
      </c>
      <c r="O50" s="1" t="s">
        <v>23</v>
      </c>
      <c r="P50" s="47">
        <v>42727.99</v>
      </c>
    </row>
    <row r="51" spans="12:16" x14ac:dyDescent="0.3">
      <c r="L51" s="46">
        <v>45140</v>
      </c>
      <c r="M51" s="1" t="s">
        <v>19</v>
      </c>
      <c r="N51" s="1" t="s">
        <v>25</v>
      </c>
      <c r="O51" s="1" t="s">
        <v>22</v>
      </c>
      <c r="P51" s="47">
        <v>41408.69</v>
      </c>
    </row>
    <row r="52" spans="12:16" x14ac:dyDescent="0.3">
      <c r="L52" s="46">
        <v>45141</v>
      </c>
      <c r="M52" s="1" t="s">
        <v>19</v>
      </c>
      <c r="N52" s="1" t="s">
        <v>25</v>
      </c>
      <c r="O52" s="1" t="s">
        <v>21</v>
      </c>
      <c r="P52" s="47">
        <v>34455.629999999997</v>
      </c>
    </row>
    <row r="53" spans="12:16" x14ac:dyDescent="0.3">
      <c r="L53" s="46">
        <v>45146</v>
      </c>
      <c r="M53" s="1" t="s">
        <v>31</v>
      </c>
      <c r="N53" s="1" t="s">
        <v>2</v>
      </c>
      <c r="O53" s="1" t="s">
        <v>23</v>
      </c>
      <c r="P53" s="47">
        <v>28107.26</v>
      </c>
    </row>
    <row r="54" spans="12:16" x14ac:dyDescent="0.3">
      <c r="L54" s="46">
        <v>45164</v>
      </c>
      <c r="M54" s="1" t="s">
        <v>19</v>
      </c>
      <c r="N54" s="1" t="s">
        <v>25</v>
      </c>
      <c r="O54" s="1" t="s">
        <v>22</v>
      </c>
      <c r="P54" s="47">
        <v>45728.49</v>
      </c>
    </row>
    <row r="55" spans="12:16" x14ac:dyDescent="0.3">
      <c r="L55" s="46">
        <v>45146</v>
      </c>
      <c r="M55" s="1" t="s">
        <v>31</v>
      </c>
      <c r="N55" s="1" t="s">
        <v>26</v>
      </c>
      <c r="O55" s="1" t="s">
        <v>23</v>
      </c>
      <c r="P55" s="47">
        <v>34664.89</v>
      </c>
    </row>
    <row r="56" spans="12:16" x14ac:dyDescent="0.3">
      <c r="L56" s="46">
        <v>45166</v>
      </c>
      <c r="M56" s="1" t="s">
        <v>18</v>
      </c>
      <c r="N56" s="1" t="s">
        <v>2</v>
      </c>
      <c r="O56" s="1" t="s">
        <v>23</v>
      </c>
      <c r="P56" s="47">
        <v>59825.72</v>
      </c>
    </row>
    <row r="57" spans="12:16" x14ac:dyDescent="0.3">
      <c r="L57" s="46">
        <v>45140</v>
      </c>
      <c r="M57" s="1" t="s">
        <v>20</v>
      </c>
      <c r="N57" s="1" t="s">
        <v>26</v>
      </c>
      <c r="O57" s="1" t="s">
        <v>21</v>
      </c>
      <c r="P57" s="47">
        <v>38828.720000000001</v>
      </c>
    </row>
    <row r="58" spans="12:16" x14ac:dyDescent="0.3">
      <c r="L58" s="46">
        <v>45166</v>
      </c>
      <c r="M58" s="1" t="s">
        <v>19</v>
      </c>
      <c r="N58" s="1" t="s">
        <v>2</v>
      </c>
      <c r="O58" s="1" t="s">
        <v>21</v>
      </c>
      <c r="P58" s="47">
        <v>53850.26</v>
      </c>
    </row>
  </sheetData>
  <pageMargins left="0.7" right="0.7" top="0.75" bottom="0.75" header="0.3" footer="0.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9AC8D-8A66-46D1-BF90-92CF77C0929D}">
  <sheetPr>
    <tabColor rgb="FF0070C0"/>
  </sheetPr>
  <dimension ref="A1:M1075"/>
  <sheetViews>
    <sheetView workbookViewId="0">
      <selection activeCell="G6" sqref="G6"/>
    </sheetView>
  </sheetViews>
  <sheetFormatPr defaultRowHeight="14.4" x14ac:dyDescent="0.3"/>
  <cols>
    <col min="1" max="1" width="14" customWidth="1"/>
    <col min="2" max="2" width="11.6640625" customWidth="1"/>
    <col min="3" max="3" width="20.109375" customWidth="1"/>
    <col min="4" max="4" width="29.44140625" customWidth="1"/>
    <col min="5" max="5" width="12.33203125" customWidth="1"/>
    <col min="7" max="8" width="11.33203125" bestFit="1" customWidth="1"/>
    <col min="9" max="9" width="15.5546875" bestFit="1" customWidth="1"/>
    <col min="10" max="10" width="7.44140625" bestFit="1" customWidth="1"/>
    <col min="11" max="11" width="11.33203125" bestFit="1" customWidth="1"/>
    <col min="12" max="12" width="15.5546875" bestFit="1" customWidth="1"/>
    <col min="13" max="13" width="7.44140625" bestFit="1" customWidth="1"/>
    <col min="15" max="15" width="11.33203125" bestFit="1" customWidth="1"/>
    <col min="16" max="16" width="7.109375" bestFit="1" customWidth="1"/>
  </cols>
  <sheetData>
    <row r="1" spans="1:12" ht="21" customHeight="1" x14ac:dyDescent="0.5">
      <c r="A1" s="54" t="s">
        <v>94</v>
      </c>
      <c r="B1" s="54"/>
      <c r="C1" s="54"/>
      <c r="D1" s="54"/>
      <c r="E1" s="54"/>
      <c r="F1" s="54"/>
      <c r="G1" s="54"/>
      <c r="H1" s="54"/>
      <c r="I1" s="54"/>
    </row>
    <row r="2" spans="1:12" ht="21" customHeight="1" x14ac:dyDescent="0.3">
      <c r="A2" s="16" t="s">
        <v>73</v>
      </c>
      <c r="B2" s="16" t="s">
        <v>109</v>
      </c>
      <c r="C2" s="16"/>
      <c r="D2" s="16"/>
      <c r="E2" s="16"/>
      <c r="F2" s="16"/>
      <c r="G2" s="16"/>
      <c r="H2" s="17"/>
      <c r="I2" s="17"/>
      <c r="J2" s="17"/>
      <c r="K2" s="17"/>
      <c r="L2" s="17"/>
    </row>
    <row r="3" spans="1:12" x14ac:dyDescent="0.3">
      <c r="A3" s="16"/>
      <c r="B3" s="16" t="s">
        <v>112</v>
      </c>
      <c r="C3" s="16"/>
      <c r="D3" s="16"/>
      <c r="E3" s="16"/>
      <c r="F3" s="16"/>
      <c r="G3" s="16"/>
      <c r="H3" s="17"/>
      <c r="I3" s="17"/>
      <c r="J3" s="17"/>
      <c r="K3" s="17"/>
      <c r="L3" s="17"/>
    </row>
    <row r="4" spans="1:12" x14ac:dyDescent="0.3">
      <c r="A4" s="17"/>
      <c r="B4" s="16" t="s">
        <v>111</v>
      </c>
      <c r="C4" s="17"/>
      <c r="D4" s="17"/>
      <c r="E4" s="17"/>
      <c r="F4" s="17"/>
      <c r="G4" s="17"/>
      <c r="H4" s="17"/>
      <c r="I4" s="17"/>
      <c r="J4" s="17"/>
      <c r="K4" s="17"/>
      <c r="L4" s="17"/>
    </row>
    <row r="6" spans="1:12" x14ac:dyDescent="0.3">
      <c r="A6" s="53" t="s">
        <v>1</v>
      </c>
      <c r="B6" s="53" t="s">
        <v>14</v>
      </c>
      <c r="C6" s="53" t="s">
        <v>15</v>
      </c>
      <c r="D6" s="53" t="s">
        <v>16</v>
      </c>
      <c r="E6" s="53" t="s">
        <v>91</v>
      </c>
    </row>
    <row r="7" spans="1:12" x14ac:dyDescent="0.3">
      <c r="A7" s="46">
        <v>45112</v>
      </c>
      <c r="B7" s="1" t="s">
        <v>19</v>
      </c>
      <c r="C7" s="1" t="s">
        <v>55</v>
      </c>
      <c r="D7" s="1" t="s">
        <v>56</v>
      </c>
      <c r="E7" s="1">
        <v>230.95</v>
      </c>
    </row>
    <row r="8" spans="1:12" x14ac:dyDescent="0.3">
      <c r="A8" s="46">
        <v>45206</v>
      </c>
      <c r="B8" s="1" t="s">
        <v>19</v>
      </c>
      <c r="C8" s="1" t="s">
        <v>55</v>
      </c>
      <c r="D8" s="1" t="s">
        <v>22</v>
      </c>
      <c r="E8" s="1">
        <v>1088.27</v>
      </c>
    </row>
    <row r="9" spans="1:12" x14ac:dyDescent="0.3">
      <c r="A9" s="46">
        <v>44986</v>
      </c>
      <c r="B9" s="1" t="s">
        <v>20</v>
      </c>
      <c r="C9" s="1" t="s">
        <v>25</v>
      </c>
      <c r="D9" s="1" t="s">
        <v>22</v>
      </c>
      <c r="E9" s="1">
        <v>93.31</v>
      </c>
    </row>
    <row r="10" spans="1:12" x14ac:dyDescent="0.3">
      <c r="A10" s="46">
        <v>44979</v>
      </c>
      <c r="B10" s="1" t="s">
        <v>57</v>
      </c>
      <c r="C10" s="1" t="s">
        <v>26</v>
      </c>
      <c r="D10" s="1" t="s">
        <v>22</v>
      </c>
      <c r="E10" s="1">
        <v>233.83</v>
      </c>
    </row>
    <row r="11" spans="1:12" x14ac:dyDescent="0.3">
      <c r="A11" s="46">
        <v>45171</v>
      </c>
      <c r="B11" s="1" t="s">
        <v>20</v>
      </c>
      <c r="C11" s="1" t="s">
        <v>25</v>
      </c>
      <c r="D11" s="1" t="s">
        <v>58</v>
      </c>
      <c r="E11" s="1">
        <v>1197.3599999999999</v>
      </c>
    </row>
    <row r="12" spans="1:12" x14ac:dyDescent="0.3">
      <c r="A12" s="46">
        <v>45287</v>
      </c>
      <c r="B12" s="1" t="s">
        <v>59</v>
      </c>
      <c r="C12" s="1" t="s">
        <v>25</v>
      </c>
      <c r="D12" s="1" t="s">
        <v>21</v>
      </c>
      <c r="E12" s="1">
        <v>2072.67</v>
      </c>
    </row>
    <row r="13" spans="1:12" x14ac:dyDescent="0.3">
      <c r="A13" s="46">
        <v>45000</v>
      </c>
      <c r="B13" s="1" t="s">
        <v>19</v>
      </c>
      <c r="C13" s="1" t="s">
        <v>25</v>
      </c>
      <c r="D13" s="1" t="s">
        <v>23</v>
      </c>
      <c r="E13" s="1">
        <v>77.55</v>
      </c>
    </row>
    <row r="14" spans="1:12" x14ac:dyDescent="0.3">
      <c r="A14" s="46">
        <v>45186</v>
      </c>
      <c r="B14" s="1" t="s">
        <v>18</v>
      </c>
      <c r="C14" s="1" t="s">
        <v>60</v>
      </c>
      <c r="D14" s="1" t="s">
        <v>56</v>
      </c>
      <c r="E14" s="1">
        <v>1100.98</v>
      </c>
    </row>
    <row r="15" spans="1:12" x14ac:dyDescent="0.3">
      <c r="A15" s="46">
        <v>45268</v>
      </c>
      <c r="B15" s="1" t="s">
        <v>18</v>
      </c>
      <c r="C15" s="1" t="s">
        <v>25</v>
      </c>
      <c r="D15" s="1" t="s">
        <v>23</v>
      </c>
      <c r="E15" s="1">
        <v>1291.98</v>
      </c>
    </row>
    <row r="16" spans="1:12" x14ac:dyDescent="0.3">
      <c r="A16" s="46">
        <v>45225</v>
      </c>
      <c r="B16" s="1" t="s">
        <v>57</v>
      </c>
      <c r="C16" s="1" t="s">
        <v>2</v>
      </c>
      <c r="D16" s="1" t="s">
        <v>61</v>
      </c>
      <c r="E16" s="1">
        <v>1254.8699999999999</v>
      </c>
    </row>
    <row r="17" spans="1:13" x14ac:dyDescent="0.3">
      <c r="A17" s="46">
        <v>44939</v>
      </c>
      <c r="B17" s="1" t="s">
        <v>20</v>
      </c>
      <c r="C17" s="1" t="s">
        <v>25</v>
      </c>
      <c r="D17" s="1" t="s">
        <v>22</v>
      </c>
      <c r="E17" s="1">
        <v>272.04000000000002</v>
      </c>
    </row>
    <row r="18" spans="1:13" x14ac:dyDescent="0.3">
      <c r="A18" s="46">
        <v>45280</v>
      </c>
      <c r="B18" s="1" t="s">
        <v>19</v>
      </c>
      <c r="C18" s="1" t="s">
        <v>26</v>
      </c>
      <c r="D18" s="1" t="s">
        <v>21</v>
      </c>
      <c r="E18" s="1">
        <v>2196.2600000000002</v>
      </c>
    </row>
    <row r="19" spans="1:13" x14ac:dyDescent="0.3">
      <c r="A19" s="46">
        <v>45063</v>
      </c>
      <c r="B19" s="1" t="s">
        <v>57</v>
      </c>
      <c r="C19" s="1" t="s">
        <v>2</v>
      </c>
      <c r="D19" s="1" t="s">
        <v>23</v>
      </c>
      <c r="E19" s="1">
        <v>112.59</v>
      </c>
    </row>
    <row r="20" spans="1:13" x14ac:dyDescent="0.3">
      <c r="A20" s="46">
        <v>45062</v>
      </c>
      <c r="B20" s="1" t="s">
        <v>18</v>
      </c>
      <c r="C20" s="1" t="s">
        <v>2</v>
      </c>
      <c r="D20" s="1" t="s">
        <v>21</v>
      </c>
      <c r="E20" s="1">
        <v>196.3</v>
      </c>
    </row>
    <row r="21" spans="1:13" x14ac:dyDescent="0.3">
      <c r="A21" s="46">
        <v>45063</v>
      </c>
      <c r="B21" s="1" t="s">
        <v>59</v>
      </c>
      <c r="C21" s="1" t="s">
        <v>60</v>
      </c>
      <c r="D21" s="1" t="s">
        <v>58</v>
      </c>
      <c r="E21" s="1">
        <v>287.12</v>
      </c>
    </row>
    <row r="22" spans="1:13" x14ac:dyDescent="0.3">
      <c r="A22" s="46">
        <v>45220</v>
      </c>
      <c r="B22" s="1" t="s">
        <v>59</v>
      </c>
      <c r="C22" s="1" t="s">
        <v>26</v>
      </c>
      <c r="D22" s="1" t="s">
        <v>58</v>
      </c>
      <c r="E22" s="1">
        <v>3133.05</v>
      </c>
      <c r="K22" s="8"/>
      <c r="L22" s="8"/>
      <c r="M22" s="8"/>
    </row>
    <row r="23" spans="1:13" x14ac:dyDescent="0.3">
      <c r="A23" s="46">
        <v>45116</v>
      </c>
      <c r="B23" s="1" t="s">
        <v>59</v>
      </c>
      <c r="C23" s="1" t="s">
        <v>2</v>
      </c>
      <c r="D23" s="1" t="s">
        <v>23</v>
      </c>
      <c r="E23" s="1">
        <v>137.51</v>
      </c>
    </row>
    <row r="24" spans="1:13" x14ac:dyDescent="0.3">
      <c r="A24" s="46">
        <v>45109</v>
      </c>
      <c r="B24" s="1" t="s">
        <v>18</v>
      </c>
      <c r="C24" s="1" t="s">
        <v>25</v>
      </c>
      <c r="D24" s="1" t="s">
        <v>21</v>
      </c>
      <c r="E24" s="1">
        <v>129</v>
      </c>
    </row>
    <row r="25" spans="1:13" x14ac:dyDescent="0.3">
      <c r="A25" s="46">
        <v>45031</v>
      </c>
      <c r="B25" s="1" t="s">
        <v>19</v>
      </c>
      <c r="C25" s="1" t="s">
        <v>25</v>
      </c>
      <c r="D25" s="1" t="s">
        <v>56</v>
      </c>
      <c r="E25" s="1">
        <v>266.74</v>
      </c>
    </row>
    <row r="26" spans="1:13" x14ac:dyDescent="0.3">
      <c r="A26" s="46">
        <v>45036</v>
      </c>
      <c r="B26" s="1" t="s">
        <v>19</v>
      </c>
      <c r="C26" s="1" t="s">
        <v>2</v>
      </c>
      <c r="D26" s="1" t="s">
        <v>21</v>
      </c>
      <c r="E26" s="1">
        <v>190.62</v>
      </c>
    </row>
    <row r="27" spans="1:13" x14ac:dyDescent="0.3">
      <c r="A27" s="46">
        <v>45109</v>
      </c>
      <c r="B27" s="1" t="s">
        <v>19</v>
      </c>
      <c r="C27" s="1" t="s">
        <v>60</v>
      </c>
      <c r="D27" s="1" t="s">
        <v>22</v>
      </c>
      <c r="E27" s="1">
        <v>163.83000000000001</v>
      </c>
    </row>
    <row r="28" spans="1:13" x14ac:dyDescent="0.3">
      <c r="A28" s="46">
        <v>45275</v>
      </c>
      <c r="B28" s="1" t="s">
        <v>19</v>
      </c>
      <c r="C28" s="1" t="s">
        <v>25</v>
      </c>
      <c r="D28" s="1" t="s">
        <v>23</v>
      </c>
      <c r="E28" s="1">
        <v>4078.59</v>
      </c>
    </row>
    <row r="29" spans="1:13" x14ac:dyDescent="0.3">
      <c r="A29" s="46">
        <v>44927</v>
      </c>
      <c r="B29" s="1" t="s">
        <v>20</v>
      </c>
      <c r="C29" s="1" t="s">
        <v>2</v>
      </c>
      <c r="D29" s="1" t="s">
        <v>58</v>
      </c>
      <c r="E29" s="1">
        <v>170.26</v>
      </c>
    </row>
    <row r="30" spans="1:13" x14ac:dyDescent="0.3">
      <c r="A30" s="46">
        <v>45286</v>
      </c>
      <c r="B30" s="1" t="s">
        <v>57</v>
      </c>
      <c r="C30" s="1" t="s">
        <v>60</v>
      </c>
      <c r="D30" s="1" t="s">
        <v>23</v>
      </c>
      <c r="E30" s="1">
        <v>4210.55</v>
      </c>
    </row>
    <row r="31" spans="1:13" x14ac:dyDescent="0.3">
      <c r="A31" s="46">
        <v>44941</v>
      </c>
      <c r="B31" s="1" t="s">
        <v>59</v>
      </c>
      <c r="C31" s="1" t="s">
        <v>60</v>
      </c>
      <c r="D31" s="1" t="s">
        <v>61</v>
      </c>
      <c r="E31" s="1">
        <v>92.76</v>
      </c>
    </row>
    <row r="32" spans="1:13" x14ac:dyDescent="0.3">
      <c r="A32" s="46">
        <v>45150</v>
      </c>
      <c r="B32" s="1" t="s">
        <v>57</v>
      </c>
      <c r="C32" s="1" t="s">
        <v>60</v>
      </c>
      <c r="D32" s="1" t="s">
        <v>56</v>
      </c>
      <c r="E32" s="1">
        <v>289.64999999999998</v>
      </c>
    </row>
    <row r="33" spans="1:5" x14ac:dyDescent="0.3">
      <c r="A33" s="46">
        <v>44948</v>
      </c>
      <c r="B33" s="1" t="s">
        <v>20</v>
      </c>
      <c r="C33" s="1" t="s">
        <v>55</v>
      </c>
      <c r="D33" s="1" t="s">
        <v>61</v>
      </c>
      <c r="E33" s="1">
        <v>268.52999999999997</v>
      </c>
    </row>
    <row r="34" spans="1:5" x14ac:dyDescent="0.3">
      <c r="A34" s="46">
        <v>44958</v>
      </c>
      <c r="B34" s="1" t="s">
        <v>57</v>
      </c>
      <c r="C34" s="1" t="s">
        <v>55</v>
      </c>
      <c r="D34" s="1" t="s">
        <v>58</v>
      </c>
      <c r="E34" s="1">
        <v>109.05</v>
      </c>
    </row>
    <row r="35" spans="1:5" x14ac:dyDescent="0.3">
      <c r="A35" s="46">
        <v>45020</v>
      </c>
      <c r="B35" s="1" t="s">
        <v>18</v>
      </c>
      <c r="C35" s="1" t="s">
        <v>25</v>
      </c>
      <c r="D35" s="1" t="s">
        <v>56</v>
      </c>
      <c r="E35" s="1">
        <v>151.74</v>
      </c>
    </row>
    <row r="36" spans="1:5" x14ac:dyDescent="0.3">
      <c r="A36" s="46">
        <v>45217</v>
      </c>
      <c r="B36" s="1" t="s">
        <v>59</v>
      </c>
      <c r="C36" s="1" t="s">
        <v>55</v>
      </c>
      <c r="D36" s="1" t="s">
        <v>23</v>
      </c>
      <c r="E36" s="1">
        <v>5204.1899999999996</v>
      </c>
    </row>
    <row r="37" spans="1:5" x14ac:dyDescent="0.3">
      <c r="A37" s="46">
        <v>45213</v>
      </c>
      <c r="B37" s="1" t="s">
        <v>59</v>
      </c>
      <c r="C37" s="1" t="s">
        <v>2</v>
      </c>
      <c r="D37" s="1" t="s">
        <v>23</v>
      </c>
      <c r="E37" s="1">
        <v>1222.52</v>
      </c>
    </row>
    <row r="38" spans="1:5" x14ac:dyDescent="0.3">
      <c r="A38" s="46">
        <v>45041</v>
      </c>
      <c r="B38" s="1" t="s">
        <v>59</v>
      </c>
      <c r="C38" s="1" t="s">
        <v>26</v>
      </c>
      <c r="D38" s="1" t="s">
        <v>23</v>
      </c>
      <c r="E38" s="1">
        <v>135.58000000000001</v>
      </c>
    </row>
    <row r="39" spans="1:5" x14ac:dyDescent="0.3">
      <c r="A39" s="46">
        <v>45016</v>
      </c>
      <c r="B39" s="1" t="s">
        <v>59</v>
      </c>
      <c r="C39" s="1" t="s">
        <v>60</v>
      </c>
      <c r="D39" s="1" t="s">
        <v>58</v>
      </c>
      <c r="E39" s="1">
        <v>90.61</v>
      </c>
    </row>
    <row r="40" spans="1:5" x14ac:dyDescent="0.3">
      <c r="A40" s="46">
        <v>45234</v>
      </c>
      <c r="B40" s="1" t="s">
        <v>59</v>
      </c>
      <c r="C40" s="1" t="s">
        <v>26</v>
      </c>
      <c r="D40" s="1" t="s">
        <v>21</v>
      </c>
      <c r="E40" s="1">
        <v>2399.83</v>
      </c>
    </row>
    <row r="41" spans="1:5" x14ac:dyDescent="0.3">
      <c r="A41" s="46">
        <v>44975</v>
      </c>
      <c r="B41" s="1" t="s">
        <v>57</v>
      </c>
      <c r="C41" s="1" t="s">
        <v>55</v>
      </c>
      <c r="D41" s="1" t="s">
        <v>56</v>
      </c>
      <c r="E41" s="1">
        <v>73.099999999999994</v>
      </c>
    </row>
    <row r="42" spans="1:5" x14ac:dyDescent="0.3">
      <c r="A42" s="46">
        <v>44947</v>
      </c>
      <c r="B42" s="1" t="s">
        <v>20</v>
      </c>
      <c r="C42" s="1" t="s">
        <v>2</v>
      </c>
      <c r="D42" s="1" t="s">
        <v>56</v>
      </c>
      <c r="E42" s="1">
        <v>145.93</v>
      </c>
    </row>
    <row r="43" spans="1:5" x14ac:dyDescent="0.3">
      <c r="A43" s="46">
        <v>44999</v>
      </c>
      <c r="B43" s="1" t="s">
        <v>18</v>
      </c>
      <c r="C43" s="1" t="s">
        <v>60</v>
      </c>
      <c r="D43" s="1" t="s">
        <v>22</v>
      </c>
      <c r="E43" s="1">
        <v>272.29000000000002</v>
      </c>
    </row>
    <row r="44" spans="1:5" x14ac:dyDescent="0.3">
      <c r="A44" s="46">
        <v>45152</v>
      </c>
      <c r="B44" s="1" t="s">
        <v>59</v>
      </c>
      <c r="C44" s="1" t="s">
        <v>25</v>
      </c>
      <c r="D44" s="1" t="s">
        <v>58</v>
      </c>
      <c r="E44" s="1">
        <v>1989.79</v>
      </c>
    </row>
    <row r="45" spans="1:5" x14ac:dyDescent="0.3">
      <c r="A45" s="46">
        <v>45253</v>
      </c>
      <c r="B45" s="1" t="s">
        <v>19</v>
      </c>
      <c r="C45" s="1" t="s">
        <v>25</v>
      </c>
      <c r="D45" s="1" t="s">
        <v>56</v>
      </c>
      <c r="E45" s="1">
        <v>1882.76</v>
      </c>
    </row>
    <row r="46" spans="1:5" x14ac:dyDescent="0.3">
      <c r="A46" s="46">
        <v>45197</v>
      </c>
      <c r="B46" s="1" t="s">
        <v>59</v>
      </c>
      <c r="C46" s="1" t="s">
        <v>60</v>
      </c>
      <c r="D46" s="1" t="s">
        <v>23</v>
      </c>
      <c r="E46" s="1">
        <v>534.78</v>
      </c>
    </row>
    <row r="47" spans="1:5" x14ac:dyDescent="0.3">
      <c r="A47" s="46">
        <v>45134</v>
      </c>
      <c r="B47" s="1" t="s">
        <v>57</v>
      </c>
      <c r="C47" s="1" t="s">
        <v>55</v>
      </c>
      <c r="D47" s="1" t="s">
        <v>23</v>
      </c>
      <c r="E47" s="1">
        <v>1207.54</v>
      </c>
    </row>
    <row r="48" spans="1:5" x14ac:dyDescent="0.3">
      <c r="A48" s="46">
        <v>45139</v>
      </c>
      <c r="B48" s="1" t="s">
        <v>57</v>
      </c>
      <c r="C48" s="1" t="s">
        <v>25</v>
      </c>
      <c r="D48" s="1" t="s">
        <v>56</v>
      </c>
      <c r="E48" s="1">
        <v>438.69</v>
      </c>
    </row>
    <row r="49" spans="1:5" x14ac:dyDescent="0.3">
      <c r="A49" s="46">
        <v>45138</v>
      </c>
      <c r="B49" s="1" t="s">
        <v>59</v>
      </c>
      <c r="C49" s="1" t="s">
        <v>60</v>
      </c>
      <c r="D49" s="1" t="s">
        <v>23</v>
      </c>
      <c r="E49" s="1">
        <v>2180.37</v>
      </c>
    </row>
    <row r="50" spans="1:5" x14ac:dyDescent="0.3">
      <c r="A50" s="46">
        <v>45035</v>
      </c>
      <c r="B50" s="1" t="s">
        <v>59</v>
      </c>
      <c r="C50" s="1" t="s">
        <v>2</v>
      </c>
      <c r="D50" s="1" t="s">
        <v>23</v>
      </c>
      <c r="E50" s="1">
        <v>858.37</v>
      </c>
    </row>
    <row r="51" spans="1:5" x14ac:dyDescent="0.3">
      <c r="A51" s="46">
        <v>45058</v>
      </c>
      <c r="B51" s="1" t="s">
        <v>18</v>
      </c>
      <c r="C51" s="1" t="s">
        <v>60</v>
      </c>
      <c r="D51" s="1" t="s">
        <v>21</v>
      </c>
      <c r="E51" s="1">
        <v>2029.89</v>
      </c>
    </row>
    <row r="52" spans="1:5" x14ac:dyDescent="0.3">
      <c r="A52" s="46">
        <v>45140</v>
      </c>
      <c r="B52" s="1" t="s">
        <v>59</v>
      </c>
      <c r="C52" s="1" t="s">
        <v>26</v>
      </c>
      <c r="D52" s="1" t="s">
        <v>22</v>
      </c>
      <c r="E52" s="1">
        <v>1502.59</v>
      </c>
    </row>
    <row r="53" spans="1:5" x14ac:dyDescent="0.3">
      <c r="A53" s="46">
        <v>44950</v>
      </c>
      <c r="B53" s="1" t="s">
        <v>57</v>
      </c>
      <c r="C53" s="1" t="s">
        <v>2</v>
      </c>
      <c r="D53" s="1" t="s">
        <v>61</v>
      </c>
      <c r="E53" s="1">
        <v>170.39</v>
      </c>
    </row>
    <row r="54" spans="1:5" x14ac:dyDescent="0.3">
      <c r="A54" s="46">
        <v>45027</v>
      </c>
      <c r="B54" s="1" t="s">
        <v>19</v>
      </c>
      <c r="C54" s="1" t="s">
        <v>2</v>
      </c>
      <c r="D54" s="1" t="s">
        <v>21</v>
      </c>
      <c r="E54" s="1">
        <v>1657.66</v>
      </c>
    </row>
    <row r="55" spans="1:5" x14ac:dyDescent="0.3">
      <c r="A55" s="46">
        <v>45002</v>
      </c>
      <c r="B55" s="1" t="s">
        <v>19</v>
      </c>
      <c r="C55" s="1" t="s">
        <v>26</v>
      </c>
      <c r="D55" s="1" t="s">
        <v>23</v>
      </c>
      <c r="E55" s="1">
        <v>1525.05</v>
      </c>
    </row>
    <row r="56" spans="1:5" x14ac:dyDescent="0.3">
      <c r="A56" s="46">
        <v>44970</v>
      </c>
      <c r="B56" s="1" t="s">
        <v>20</v>
      </c>
      <c r="C56" s="1" t="s">
        <v>55</v>
      </c>
      <c r="D56" s="1" t="s">
        <v>56</v>
      </c>
      <c r="E56" s="1">
        <v>616.51</v>
      </c>
    </row>
    <row r="57" spans="1:5" x14ac:dyDescent="0.3">
      <c r="A57" s="46">
        <v>45148</v>
      </c>
      <c r="B57" s="1" t="s">
        <v>57</v>
      </c>
      <c r="C57" s="1" t="s">
        <v>55</v>
      </c>
      <c r="D57" s="1" t="s">
        <v>58</v>
      </c>
      <c r="E57" s="1">
        <v>166.26</v>
      </c>
    </row>
    <row r="58" spans="1:5" x14ac:dyDescent="0.3">
      <c r="A58" s="46">
        <v>44957</v>
      </c>
      <c r="B58" s="1" t="s">
        <v>19</v>
      </c>
      <c r="C58" s="1" t="s">
        <v>55</v>
      </c>
      <c r="D58" s="1" t="s">
        <v>61</v>
      </c>
      <c r="E58" s="1">
        <v>2332.5300000000002</v>
      </c>
    </row>
    <row r="59" spans="1:5" x14ac:dyDescent="0.3">
      <c r="A59" s="46">
        <v>45093</v>
      </c>
      <c r="B59" s="1" t="s">
        <v>20</v>
      </c>
      <c r="C59" s="1" t="s">
        <v>26</v>
      </c>
      <c r="D59" s="1" t="s">
        <v>61</v>
      </c>
      <c r="E59" s="1">
        <v>2656.86</v>
      </c>
    </row>
    <row r="60" spans="1:5" x14ac:dyDescent="0.3">
      <c r="A60" s="46">
        <v>45228</v>
      </c>
      <c r="B60" s="1" t="s">
        <v>57</v>
      </c>
      <c r="C60" s="1" t="s">
        <v>26</v>
      </c>
      <c r="D60" s="1" t="s">
        <v>56</v>
      </c>
      <c r="E60" s="1">
        <v>2515.77</v>
      </c>
    </row>
    <row r="61" spans="1:5" x14ac:dyDescent="0.3">
      <c r="A61" s="46">
        <v>45241</v>
      </c>
      <c r="B61" s="1" t="s">
        <v>57</v>
      </c>
      <c r="C61" s="1" t="s">
        <v>26</v>
      </c>
      <c r="D61" s="1" t="s">
        <v>22</v>
      </c>
      <c r="E61" s="1">
        <v>1811.92</v>
      </c>
    </row>
    <row r="62" spans="1:5" x14ac:dyDescent="0.3">
      <c r="A62" s="46">
        <v>45206</v>
      </c>
      <c r="B62" s="1" t="s">
        <v>57</v>
      </c>
      <c r="C62" s="1" t="s">
        <v>2</v>
      </c>
      <c r="D62" s="1" t="s">
        <v>56</v>
      </c>
      <c r="E62" s="1">
        <v>2174.84</v>
      </c>
    </row>
    <row r="63" spans="1:5" x14ac:dyDescent="0.3">
      <c r="A63" s="46">
        <v>45110</v>
      </c>
      <c r="B63" s="1" t="s">
        <v>18</v>
      </c>
      <c r="C63" s="1" t="s">
        <v>26</v>
      </c>
      <c r="D63" s="1" t="s">
        <v>22</v>
      </c>
      <c r="E63" s="1">
        <v>2493.64</v>
      </c>
    </row>
    <row r="64" spans="1:5" x14ac:dyDescent="0.3">
      <c r="A64" s="46">
        <v>45152</v>
      </c>
      <c r="B64" s="1" t="s">
        <v>19</v>
      </c>
      <c r="C64" s="1" t="s">
        <v>2</v>
      </c>
      <c r="D64" s="1" t="s">
        <v>61</v>
      </c>
      <c r="E64" s="1">
        <v>1852.73</v>
      </c>
    </row>
    <row r="65" spans="1:5" x14ac:dyDescent="0.3">
      <c r="A65" s="46">
        <v>45191</v>
      </c>
      <c r="B65" s="1" t="s">
        <v>19</v>
      </c>
      <c r="C65" s="1" t="s">
        <v>60</v>
      </c>
      <c r="D65" s="1" t="s">
        <v>21</v>
      </c>
      <c r="E65" s="1">
        <v>2079.02</v>
      </c>
    </row>
    <row r="66" spans="1:5" x14ac:dyDescent="0.3">
      <c r="A66" s="46">
        <v>45101</v>
      </c>
      <c r="B66" s="1" t="s">
        <v>18</v>
      </c>
      <c r="C66" s="1" t="s">
        <v>55</v>
      </c>
      <c r="D66" s="1" t="s">
        <v>61</v>
      </c>
      <c r="E66" s="1">
        <v>2698.03</v>
      </c>
    </row>
    <row r="67" spans="1:5" x14ac:dyDescent="0.3">
      <c r="A67" s="46">
        <v>45220</v>
      </c>
      <c r="B67" s="1" t="s">
        <v>59</v>
      </c>
      <c r="C67" s="1" t="s">
        <v>60</v>
      </c>
      <c r="D67" s="1" t="s">
        <v>22</v>
      </c>
      <c r="E67" s="1">
        <v>2655.26</v>
      </c>
    </row>
    <row r="68" spans="1:5" x14ac:dyDescent="0.3">
      <c r="A68" s="46">
        <v>45047</v>
      </c>
      <c r="B68" s="1" t="s">
        <v>59</v>
      </c>
      <c r="C68" s="1" t="s">
        <v>2</v>
      </c>
      <c r="D68" s="1" t="s">
        <v>61</v>
      </c>
      <c r="E68" s="1">
        <v>1638.63</v>
      </c>
    </row>
    <row r="69" spans="1:5" x14ac:dyDescent="0.3">
      <c r="A69" s="46">
        <v>45189</v>
      </c>
      <c r="B69" s="1" t="s">
        <v>20</v>
      </c>
      <c r="C69" s="1" t="s">
        <v>26</v>
      </c>
      <c r="D69" s="1" t="s">
        <v>23</v>
      </c>
      <c r="E69" s="1">
        <v>1030.33</v>
      </c>
    </row>
    <row r="70" spans="1:5" x14ac:dyDescent="0.3">
      <c r="A70" s="46">
        <v>45225</v>
      </c>
      <c r="B70" s="1" t="s">
        <v>19</v>
      </c>
      <c r="C70" s="1" t="s">
        <v>26</v>
      </c>
      <c r="D70" s="1" t="s">
        <v>23</v>
      </c>
      <c r="E70" s="1">
        <v>2586.5500000000002</v>
      </c>
    </row>
    <row r="71" spans="1:5" x14ac:dyDescent="0.3">
      <c r="A71" s="46">
        <v>45130</v>
      </c>
      <c r="B71" s="1" t="s">
        <v>18</v>
      </c>
      <c r="C71" s="1" t="s">
        <v>25</v>
      </c>
      <c r="D71" s="1" t="s">
        <v>61</v>
      </c>
      <c r="E71" s="1">
        <v>170.72</v>
      </c>
    </row>
    <row r="72" spans="1:5" x14ac:dyDescent="0.3">
      <c r="A72" s="46">
        <v>45088</v>
      </c>
      <c r="B72" s="1" t="s">
        <v>57</v>
      </c>
      <c r="C72" s="1" t="s">
        <v>60</v>
      </c>
      <c r="D72" s="1" t="s">
        <v>21</v>
      </c>
      <c r="E72" s="1">
        <v>1925.43</v>
      </c>
    </row>
    <row r="73" spans="1:5" x14ac:dyDescent="0.3">
      <c r="A73" s="46">
        <v>45009</v>
      </c>
      <c r="B73" s="1" t="s">
        <v>20</v>
      </c>
      <c r="C73" s="1" t="s">
        <v>60</v>
      </c>
      <c r="D73" s="1" t="s">
        <v>22</v>
      </c>
      <c r="E73" s="1">
        <v>333.51</v>
      </c>
    </row>
    <row r="74" spans="1:5" x14ac:dyDescent="0.3">
      <c r="A74" s="46">
        <v>44984</v>
      </c>
      <c r="B74" s="1" t="s">
        <v>59</v>
      </c>
      <c r="C74" s="1" t="s">
        <v>55</v>
      </c>
      <c r="D74" s="1" t="s">
        <v>21</v>
      </c>
      <c r="E74" s="1">
        <v>172.17</v>
      </c>
    </row>
    <row r="75" spans="1:5" x14ac:dyDescent="0.3">
      <c r="A75" s="46">
        <v>45020</v>
      </c>
      <c r="B75" s="1" t="s">
        <v>59</v>
      </c>
      <c r="C75" s="1" t="s">
        <v>26</v>
      </c>
      <c r="D75" s="1" t="s">
        <v>58</v>
      </c>
      <c r="E75" s="1">
        <v>1105.18</v>
      </c>
    </row>
    <row r="76" spans="1:5" x14ac:dyDescent="0.3">
      <c r="A76" s="46">
        <v>44955</v>
      </c>
      <c r="B76" s="1" t="s">
        <v>59</v>
      </c>
      <c r="C76" s="1" t="s">
        <v>26</v>
      </c>
      <c r="D76" s="1" t="s">
        <v>61</v>
      </c>
      <c r="E76" s="1">
        <v>757.82</v>
      </c>
    </row>
    <row r="77" spans="1:5" x14ac:dyDescent="0.3">
      <c r="A77" s="46">
        <v>45038</v>
      </c>
      <c r="B77" s="1" t="s">
        <v>57</v>
      </c>
      <c r="C77" s="1" t="s">
        <v>60</v>
      </c>
      <c r="D77" s="1" t="s">
        <v>56</v>
      </c>
      <c r="E77" s="1">
        <v>1192.0899999999999</v>
      </c>
    </row>
    <row r="78" spans="1:5" x14ac:dyDescent="0.3">
      <c r="A78" s="46">
        <v>45279</v>
      </c>
      <c r="B78" s="1" t="s">
        <v>20</v>
      </c>
      <c r="C78" s="1" t="s">
        <v>26</v>
      </c>
      <c r="D78" s="1" t="s">
        <v>22</v>
      </c>
      <c r="E78" s="1">
        <v>1552.36</v>
      </c>
    </row>
    <row r="79" spans="1:5" x14ac:dyDescent="0.3">
      <c r="A79" s="46">
        <v>44966</v>
      </c>
      <c r="B79" s="1" t="s">
        <v>18</v>
      </c>
      <c r="C79" s="1" t="s">
        <v>2</v>
      </c>
      <c r="D79" s="1" t="s">
        <v>58</v>
      </c>
      <c r="E79" s="1">
        <v>1241.3900000000001</v>
      </c>
    </row>
    <row r="80" spans="1:5" x14ac:dyDescent="0.3">
      <c r="A80" s="46">
        <v>45052</v>
      </c>
      <c r="B80" s="1" t="s">
        <v>20</v>
      </c>
      <c r="C80" s="1" t="s">
        <v>60</v>
      </c>
      <c r="D80" s="1" t="s">
        <v>61</v>
      </c>
      <c r="E80" s="1">
        <v>1469.99</v>
      </c>
    </row>
    <row r="81" spans="1:5" x14ac:dyDescent="0.3">
      <c r="A81" s="46">
        <v>45161</v>
      </c>
      <c r="B81" s="1" t="s">
        <v>20</v>
      </c>
      <c r="C81" s="1" t="s">
        <v>55</v>
      </c>
      <c r="D81" s="1" t="s">
        <v>21</v>
      </c>
      <c r="E81" s="1">
        <v>330.99</v>
      </c>
    </row>
    <row r="82" spans="1:5" x14ac:dyDescent="0.3">
      <c r="A82" s="46">
        <v>45250</v>
      </c>
      <c r="B82" s="1" t="s">
        <v>19</v>
      </c>
      <c r="C82" s="1" t="s">
        <v>26</v>
      </c>
      <c r="D82" s="1" t="s">
        <v>56</v>
      </c>
      <c r="E82" s="1">
        <v>8178.59</v>
      </c>
    </row>
    <row r="83" spans="1:5" x14ac:dyDescent="0.3">
      <c r="A83" s="46">
        <v>45000</v>
      </c>
      <c r="B83" s="1" t="s">
        <v>20</v>
      </c>
      <c r="C83" s="1" t="s">
        <v>26</v>
      </c>
      <c r="D83" s="1" t="s">
        <v>22</v>
      </c>
      <c r="E83" s="1">
        <v>630.57000000000005</v>
      </c>
    </row>
    <row r="84" spans="1:5" x14ac:dyDescent="0.3">
      <c r="A84" s="46">
        <v>45236</v>
      </c>
      <c r="B84" s="1" t="s">
        <v>59</v>
      </c>
      <c r="C84" s="1" t="s">
        <v>25</v>
      </c>
      <c r="D84" s="1" t="s">
        <v>58</v>
      </c>
      <c r="E84" s="1">
        <v>1613.03</v>
      </c>
    </row>
    <row r="85" spans="1:5" x14ac:dyDescent="0.3">
      <c r="A85" s="46">
        <v>45010</v>
      </c>
      <c r="B85" s="1" t="s">
        <v>57</v>
      </c>
      <c r="C85" s="1" t="s">
        <v>2</v>
      </c>
      <c r="D85" s="1" t="s">
        <v>23</v>
      </c>
      <c r="E85" s="1">
        <v>1970.42</v>
      </c>
    </row>
    <row r="86" spans="1:5" x14ac:dyDescent="0.3">
      <c r="A86" s="46">
        <v>45098</v>
      </c>
      <c r="B86" s="1" t="s">
        <v>59</v>
      </c>
      <c r="C86" s="1" t="s">
        <v>26</v>
      </c>
      <c r="D86" s="1" t="s">
        <v>61</v>
      </c>
      <c r="E86" s="1">
        <v>1433.99</v>
      </c>
    </row>
    <row r="87" spans="1:5" x14ac:dyDescent="0.3">
      <c r="A87" s="46">
        <v>45249</v>
      </c>
      <c r="B87" s="1" t="s">
        <v>59</v>
      </c>
      <c r="C87" s="1" t="s">
        <v>26</v>
      </c>
      <c r="D87" s="1" t="s">
        <v>23</v>
      </c>
      <c r="E87" s="1">
        <v>5099.3500000000004</v>
      </c>
    </row>
    <row r="88" spans="1:5" x14ac:dyDescent="0.3">
      <c r="A88" s="46">
        <v>44932</v>
      </c>
      <c r="B88" s="1" t="s">
        <v>59</v>
      </c>
      <c r="C88" s="1" t="s">
        <v>2</v>
      </c>
      <c r="D88" s="1" t="s">
        <v>23</v>
      </c>
      <c r="E88" s="1">
        <v>1501.84</v>
      </c>
    </row>
    <row r="89" spans="1:5" x14ac:dyDescent="0.3">
      <c r="A89" s="46">
        <v>45077</v>
      </c>
      <c r="B89" s="1" t="s">
        <v>59</v>
      </c>
      <c r="C89" s="1" t="s">
        <v>26</v>
      </c>
      <c r="D89" s="1" t="s">
        <v>61</v>
      </c>
      <c r="E89" s="1">
        <v>1149.7</v>
      </c>
    </row>
    <row r="90" spans="1:5" x14ac:dyDescent="0.3">
      <c r="A90" s="46">
        <v>44967</v>
      </c>
      <c r="B90" s="1" t="s">
        <v>20</v>
      </c>
      <c r="C90" s="1" t="s">
        <v>25</v>
      </c>
      <c r="D90" s="1" t="s">
        <v>56</v>
      </c>
      <c r="E90" s="1">
        <v>1834.67</v>
      </c>
    </row>
    <row r="91" spans="1:5" x14ac:dyDescent="0.3">
      <c r="A91" s="46">
        <v>45016</v>
      </c>
      <c r="B91" s="1" t="s">
        <v>19</v>
      </c>
      <c r="C91" s="1" t="s">
        <v>60</v>
      </c>
      <c r="D91" s="1" t="s">
        <v>22</v>
      </c>
      <c r="E91" s="1">
        <v>1322.7</v>
      </c>
    </row>
    <row r="92" spans="1:5" x14ac:dyDescent="0.3">
      <c r="A92" s="46">
        <v>45154</v>
      </c>
      <c r="B92" s="1" t="s">
        <v>18</v>
      </c>
      <c r="C92" s="1" t="s">
        <v>55</v>
      </c>
      <c r="D92" s="1" t="s">
        <v>22</v>
      </c>
      <c r="E92" s="1">
        <v>681.93</v>
      </c>
    </row>
    <row r="93" spans="1:5" x14ac:dyDescent="0.3">
      <c r="A93" s="46">
        <v>45056</v>
      </c>
      <c r="B93" s="1" t="s">
        <v>18</v>
      </c>
      <c r="C93" s="1" t="s">
        <v>55</v>
      </c>
      <c r="D93" s="1" t="s">
        <v>21</v>
      </c>
      <c r="E93" s="1">
        <v>743.88</v>
      </c>
    </row>
    <row r="94" spans="1:5" x14ac:dyDescent="0.3">
      <c r="A94" s="46">
        <v>45221</v>
      </c>
      <c r="B94" s="1" t="s">
        <v>59</v>
      </c>
      <c r="C94" s="1" t="s">
        <v>2</v>
      </c>
      <c r="D94" s="1" t="s">
        <v>23</v>
      </c>
      <c r="E94" s="1">
        <v>1260.1300000000001</v>
      </c>
    </row>
    <row r="95" spans="1:5" x14ac:dyDescent="0.3">
      <c r="A95" s="46">
        <v>45063</v>
      </c>
      <c r="B95" s="1" t="s">
        <v>59</v>
      </c>
      <c r="C95" s="1" t="s">
        <v>25</v>
      </c>
      <c r="D95" s="1" t="s">
        <v>23</v>
      </c>
      <c r="E95" s="1">
        <v>1438.79</v>
      </c>
    </row>
    <row r="96" spans="1:5" x14ac:dyDescent="0.3">
      <c r="A96" s="46">
        <v>45208</v>
      </c>
      <c r="B96" s="1" t="s">
        <v>59</v>
      </c>
      <c r="C96" s="1" t="s">
        <v>26</v>
      </c>
      <c r="D96" s="1" t="s">
        <v>21</v>
      </c>
      <c r="E96" s="1">
        <v>1589.12</v>
      </c>
    </row>
    <row r="97" spans="1:5" x14ac:dyDescent="0.3">
      <c r="A97" s="46">
        <v>45248</v>
      </c>
      <c r="B97" s="1" t="s">
        <v>59</v>
      </c>
      <c r="C97" s="1" t="s">
        <v>2</v>
      </c>
      <c r="D97" s="1" t="s">
        <v>61</v>
      </c>
      <c r="E97" s="1">
        <v>7279.67</v>
      </c>
    </row>
    <row r="98" spans="1:5" x14ac:dyDescent="0.3">
      <c r="A98" s="46">
        <v>44954</v>
      </c>
      <c r="B98" s="1" t="s">
        <v>18</v>
      </c>
      <c r="C98" s="1" t="s">
        <v>26</v>
      </c>
      <c r="D98" s="1" t="s">
        <v>58</v>
      </c>
      <c r="E98" s="1">
        <v>121.49</v>
      </c>
    </row>
    <row r="99" spans="1:5" x14ac:dyDescent="0.3">
      <c r="A99" s="46">
        <v>45225</v>
      </c>
      <c r="B99" s="1" t="s">
        <v>57</v>
      </c>
      <c r="C99" s="1" t="s">
        <v>55</v>
      </c>
      <c r="D99" s="1" t="s">
        <v>23</v>
      </c>
      <c r="E99" s="1">
        <v>4608.0600000000004</v>
      </c>
    </row>
    <row r="100" spans="1:5" x14ac:dyDescent="0.3">
      <c r="A100" s="46">
        <v>44935</v>
      </c>
      <c r="B100" s="1" t="s">
        <v>19</v>
      </c>
      <c r="C100" s="1" t="s">
        <v>55</v>
      </c>
      <c r="D100" s="1" t="s">
        <v>61</v>
      </c>
      <c r="E100" s="1">
        <v>471.72</v>
      </c>
    </row>
    <row r="101" spans="1:5" x14ac:dyDescent="0.3">
      <c r="A101" s="46">
        <v>44970</v>
      </c>
      <c r="B101" s="1" t="s">
        <v>59</v>
      </c>
      <c r="C101" s="1" t="s">
        <v>2</v>
      </c>
      <c r="D101" s="1" t="s">
        <v>61</v>
      </c>
      <c r="E101" s="1">
        <v>772.72</v>
      </c>
    </row>
    <row r="102" spans="1:5" x14ac:dyDescent="0.3">
      <c r="A102" s="46">
        <v>45256</v>
      </c>
      <c r="B102" s="1" t="s">
        <v>59</v>
      </c>
      <c r="C102" s="1" t="s">
        <v>25</v>
      </c>
      <c r="D102" s="1" t="s">
        <v>22</v>
      </c>
      <c r="E102" s="1">
        <v>2029.87</v>
      </c>
    </row>
    <row r="103" spans="1:5" x14ac:dyDescent="0.3">
      <c r="A103" s="46">
        <v>45177</v>
      </c>
      <c r="B103" s="1" t="s">
        <v>59</v>
      </c>
      <c r="C103" s="1" t="s">
        <v>2</v>
      </c>
      <c r="D103" s="1" t="s">
        <v>23</v>
      </c>
      <c r="E103" s="1">
        <v>1912.7</v>
      </c>
    </row>
    <row r="104" spans="1:5" x14ac:dyDescent="0.3">
      <c r="A104" s="46">
        <v>45244</v>
      </c>
      <c r="B104" s="1" t="s">
        <v>18</v>
      </c>
      <c r="C104" s="1" t="s">
        <v>2</v>
      </c>
      <c r="D104" s="1" t="s">
        <v>61</v>
      </c>
      <c r="E104" s="1">
        <v>1460.48</v>
      </c>
    </row>
    <row r="105" spans="1:5" x14ac:dyDescent="0.3">
      <c r="A105" s="46">
        <v>45141</v>
      </c>
      <c r="B105" s="1" t="s">
        <v>59</v>
      </c>
      <c r="C105" s="1" t="s">
        <v>25</v>
      </c>
      <c r="D105" s="1" t="s">
        <v>22</v>
      </c>
      <c r="E105" s="1">
        <v>1419.67</v>
      </c>
    </row>
    <row r="106" spans="1:5" x14ac:dyDescent="0.3">
      <c r="A106" s="46">
        <v>45138</v>
      </c>
      <c r="B106" s="1" t="s">
        <v>19</v>
      </c>
      <c r="C106" s="1" t="s">
        <v>2</v>
      </c>
      <c r="D106" s="1" t="s">
        <v>23</v>
      </c>
      <c r="E106" s="1">
        <v>917.7</v>
      </c>
    </row>
    <row r="107" spans="1:5" x14ac:dyDescent="0.3">
      <c r="A107" s="46">
        <v>45241</v>
      </c>
      <c r="B107" s="1" t="s">
        <v>57</v>
      </c>
      <c r="C107" s="1" t="s">
        <v>60</v>
      </c>
      <c r="D107" s="1" t="s">
        <v>21</v>
      </c>
      <c r="E107" s="1">
        <v>2550.58</v>
      </c>
    </row>
    <row r="108" spans="1:5" x14ac:dyDescent="0.3">
      <c r="A108" s="46">
        <v>45155</v>
      </c>
      <c r="B108" s="1" t="s">
        <v>57</v>
      </c>
      <c r="C108" s="1" t="s">
        <v>25</v>
      </c>
      <c r="D108" s="1" t="s">
        <v>56</v>
      </c>
      <c r="E108" s="1">
        <v>1192.03</v>
      </c>
    </row>
    <row r="109" spans="1:5" x14ac:dyDescent="0.3">
      <c r="A109" s="46">
        <v>45178</v>
      </c>
      <c r="B109" s="1" t="s">
        <v>18</v>
      </c>
      <c r="C109" s="1" t="s">
        <v>2</v>
      </c>
      <c r="D109" s="1" t="s">
        <v>61</v>
      </c>
      <c r="E109" s="1">
        <v>2412</v>
      </c>
    </row>
    <row r="110" spans="1:5" x14ac:dyDescent="0.3">
      <c r="A110" s="46">
        <v>45141</v>
      </c>
      <c r="B110" s="1" t="s">
        <v>59</v>
      </c>
      <c r="C110" s="1" t="s">
        <v>2</v>
      </c>
      <c r="D110" s="1" t="s">
        <v>61</v>
      </c>
      <c r="E110" s="1">
        <v>2010.28</v>
      </c>
    </row>
    <row r="111" spans="1:5" x14ac:dyDescent="0.3">
      <c r="A111" s="46">
        <v>44984</v>
      </c>
      <c r="B111" s="1" t="s">
        <v>19</v>
      </c>
      <c r="C111" s="1" t="s">
        <v>25</v>
      </c>
      <c r="D111" s="1" t="s">
        <v>61</v>
      </c>
      <c r="E111" s="1">
        <v>1323.22</v>
      </c>
    </row>
    <row r="112" spans="1:5" x14ac:dyDescent="0.3">
      <c r="A112" s="46">
        <v>45009</v>
      </c>
      <c r="B112" s="1" t="s">
        <v>20</v>
      </c>
      <c r="C112" s="1" t="s">
        <v>25</v>
      </c>
      <c r="D112" s="1" t="s">
        <v>23</v>
      </c>
      <c r="E112" s="1">
        <v>2667.45</v>
      </c>
    </row>
    <row r="113" spans="1:5" x14ac:dyDescent="0.3">
      <c r="A113" s="46">
        <v>45280</v>
      </c>
      <c r="B113" s="1" t="s">
        <v>57</v>
      </c>
      <c r="C113" s="1" t="s">
        <v>60</v>
      </c>
      <c r="D113" s="1" t="s">
        <v>58</v>
      </c>
      <c r="E113" s="1">
        <v>3350.21</v>
      </c>
    </row>
    <row r="114" spans="1:5" x14ac:dyDescent="0.3">
      <c r="A114" s="46">
        <v>45290</v>
      </c>
      <c r="B114" s="1" t="s">
        <v>59</v>
      </c>
      <c r="C114" s="1" t="s">
        <v>25</v>
      </c>
      <c r="D114" s="1" t="s">
        <v>23</v>
      </c>
      <c r="E114" s="1">
        <v>1138.42</v>
      </c>
    </row>
    <row r="115" spans="1:5" x14ac:dyDescent="0.3">
      <c r="A115" s="46">
        <v>45244</v>
      </c>
      <c r="B115" s="1" t="s">
        <v>19</v>
      </c>
      <c r="C115" s="1" t="s">
        <v>55</v>
      </c>
      <c r="D115" s="1" t="s">
        <v>61</v>
      </c>
      <c r="E115" s="1">
        <v>4523.43</v>
      </c>
    </row>
    <row r="116" spans="1:5" x14ac:dyDescent="0.3">
      <c r="A116" s="46">
        <v>45198</v>
      </c>
      <c r="B116" s="1" t="s">
        <v>59</v>
      </c>
      <c r="C116" s="1" t="s">
        <v>25</v>
      </c>
      <c r="D116" s="1" t="s">
        <v>56</v>
      </c>
      <c r="E116" s="1">
        <v>2023.13</v>
      </c>
    </row>
    <row r="117" spans="1:5" x14ac:dyDescent="0.3">
      <c r="A117" s="46">
        <v>45215</v>
      </c>
      <c r="B117" s="1" t="s">
        <v>18</v>
      </c>
      <c r="C117" s="1" t="s">
        <v>26</v>
      </c>
      <c r="D117" s="1" t="s">
        <v>22</v>
      </c>
      <c r="E117" s="1">
        <v>1019.06</v>
      </c>
    </row>
    <row r="118" spans="1:5" x14ac:dyDescent="0.3">
      <c r="A118" s="46">
        <v>45144</v>
      </c>
      <c r="B118" s="1" t="s">
        <v>59</v>
      </c>
      <c r="C118" s="1" t="s">
        <v>2</v>
      </c>
      <c r="D118" s="1" t="s">
        <v>23</v>
      </c>
      <c r="E118" s="1">
        <v>2143.7600000000002</v>
      </c>
    </row>
    <row r="119" spans="1:5" x14ac:dyDescent="0.3">
      <c r="A119" s="46">
        <v>45145</v>
      </c>
      <c r="B119" s="1" t="s">
        <v>59</v>
      </c>
      <c r="C119" s="1" t="s">
        <v>2</v>
      </c>
      <c r="D119" s="1" t="s">
        <v>21</v>
      </c>
      <c r="E119" s="1">
        <v>430.24</v>
      </c>
    </row>
    <row r="120" spans="1:5" x14ac:dyDescent="0.3">
      <c r="A120" s="46">
        <v>45257</v>
      </c>
      <c r="B120" s="1" t="s">
        <v>57</v>
      </c>
      <c r="C120" s="1" t="s">
        <v>60</v>
      </c>
      <c r="D120" s="1" t="s">
        <v>22</v>
      </c>
      <c r="E120" s="1">
        <v>1831.49</v>
      </c>
    </row>
    <row r="121" spans="1:5" x14ac:dyDescent="0.3">
      <c r="A121" s="46">
        <v>45101</v>
      </c>
      <c r="B121" s="1" t="s">
        <v>59</v>
      </c>
      <c r="C121" s="1" t="s">
        <v>55</v>
      </c>
      <c r="D121" s="1" t="s">
        <v>22</v>
      </c>
      <c r="E121" s="1">
        <v>2059.38</v>
      </c>
    </row>
    <row r="122" spans="1:5" x14ac:dyDescent="0.3">
      <c r="A122" s="46">
        <v>45154</v>
      </c>
      <c r="B122" s="1" t="s">
        <v>19</v>
      </c>
      <c r="C122" s="1" t="s">
        <v>2</v>
      </c>
      <c r="D122" s="1" t="s">
        <v>22</v>
      </c>
      <c r="E122" s="1">
        <v>1480.89</v>
      </c>
    </row>
    <row r="123" spans="1:5" x14ac:dyDescent="0.3">
      <c r="A123" s="46">
        <v>45048</v>
      </c>
      <c r="B123" s="1" t="s">
        <v>18</v>
      </c>
      <c r="C123" s="1" t="s">
        <v>60</v>
      </c>
      <c r="D123" s="1" t="s">
        <v>61</v>
      </c>
      <c r="E123" s="1">
        <v>220.96</v>
      </c>
    </row>
    <row r="124" spans="1:5" x14ac:dyDescent="0.3">
      <c r="A124" s="46">
        <v>45151</v>
      </c>
      <c r="B124" s="1" t="s">
        <v>20</v>
      </c>
      <c r="C124" s="1" t="s">
        <v>26</v>
      </c>
      <c r="D124" s="1" t="s">
        <v>22</v>
      </c>
      <c r="E124" s="1">
        <v>754.43</v>
      </c>
    </row>
    <row r="125" spans="1:5" x14ac:dyDescent="0.3">
      <c r="A125" s="46">
        <v>45052</v>
      </c>
      <c r="B125" s="1" t="s">
        <v>57</v>
      </c>
      <c r="C125" s="1" t="s">
        <v>25</v>
      </c>
      <c r="D125" s="1" t="s">
        <v>22</v>
      </c>
      <c r="E125" s="1">
        <v>1089.6199999999999</v>
      </c>
    </row>
    <row r="126" spans="1:5" x14ac:dyDescent="0.3">
      <c r="A126" s="46">
        <v>45135</v>
      </c>
      <c r="B126" s="1" t="s">
        <v>57</v>
      </c>
      <c r="C126" s="1" t="s">
        <v>26</v>
      </c>
      <c r="D126" s="1" t="s">
        <v>21</v>
      </c>
      <c r="E126" s="1">
        <v>1732.95</v>
      </c>
    </row>
    <row r="127" spans="1:5" x14ac:dyDescent="0.3">
      <c r="A127" s="46">
        <v>44954</v>
      </c>
      <c r="B127" s="1" t="s">
        <v>59</v>
      </c>
      <c r="C127" s="1" t="s">
        <v>55</v>
      </c>
      <c r="D127" s="1" t="s">
        <v>61</v>
      </c>
      <c r="E127" s="1">
        <v>1632.7</v>
      </c>
    </row>
    <row r="128" spans="1:5" x14ac:dyDescent="0.3">
      <c r="A128" s="46">
        <v>45225</v>
      </c>
      <c r="B128" s="1" t="s">
        <v>19</v>
      </c>
      <c r="C128" s="1" t="s">
        <v>2</v>
      </c>
      <c r="D128" s="1" t="s">
        <v>22</v>
      </c>
      <c r="E128" s="1">
        <v>1948.49</v>
      </c>
    </row>
    <row r="129" spans="1:5" x14ac:dyDescent="0.3">
      <c r="A129" s="46">
        <v>45141</v>
      </c>
      <c r="B129" s="1" t="s">
        <v>18</v>
      </c>
      <c r="C129" s="1" t="s">
        <v>25</v>
      </c>
      <c r="D129" s="1" t="s">
        <v>21</v>
      </c>
      <c r="E129" s="1">
        <v>1634.41</v>
      </c>
    </row>
    <row r="130" spans="1:5" x14ac:dyDescent="0.3">
      <c r="A130" s="46">
        <v>44964</v>
      </c>
      <c r="B130" s="1" t="s">
        <v>19</v>
      </c>
      <c r="C130" s="1" t="s">
        <v>25</v>
      </c>
      <c r="D130" s="1" t="s">
        <v>21</v>
      </c>
      <c r="E130" s="1">
        <v>1536.34</v>
      </c>
    </row>
    <row r="131" spans="1:5" x14ac:dyDescent="0.3">
      <c r="A131" s="46">
        <v>44965</v>
      </c>
      <c r="B131" s="1" t="s">
        <v>57</v>
      </c>
      <c r="C131" s="1" t="s">
        <v>26</v>
      </c>
      <c r="D131" s="1" t="s">
        <v>22</v>
      </c>
      <c r="E131" s="1">
        <v>1596.12</v>
      </c>
    </row>
    <row r="132" spans="1:5" x14ac:dyDescent="0.3">
      <c r="A132" s="46">
        <v>44979</v>
      </c>
      <c r="B132" s="1" t="s">
        <v>19</v>
      </c>
      <c r="C132" s="1" t="s">
        <v>2</v>
      </c>
      <c r="D132" s="1" t="s">
        <v>22</v>
      </c>
      <c r="E132" s="1">
        <v>1093.3399999999999</v>
      </c>
    </row>
    <row r="133" spans="1:5" x14ac:dyDescent="0.3">
      <c r="A133" s="46">
        <v>45165</v>
      </c>
      <c r="B133" s="1" t="s">
        <v>59</v>
      </c>
      <c r="C133" s="1" t="s">
        <v>26</v>
      </c>
      <c r="D133" s="1" t="s">
        <v>22</v>
      </c>
      <c r="E133" s="1">
        <v>2257.6</v>
      </c>
    </row>
    <row r="134" spans="1:5" x14ac:dyDescent="0.3">
      <c r="A134" s="46">
        <v>45196</v>
      </c>
      <c r="B134" s="1" t="s">
        <v>59</v>
      </c>
      <c r="C134" s="1" t="s">
        <v>26</v>
      </c>
      <c r="D134" s="1" t="s">
        <v>22</v>
      </c>
      <c r="E134" s="1">
        <v>1193.43</v>
      </c>
    </row>
    <row r="135" spans="1:5" x14ac:dyDescent="0.3">
      <c r="A135" s="46">
        <v>44978</v>
      </c>
      <c r="B135" s="1" t="s">
        <v>19</v>
      </c>
      <c r="C135" s="1" t="s">
        <v>26</v>
      </c>
      <c r="D135" s="1" t="s">
        <v>56</v>
      </c>
      <c r="E135" s="1">
        <v>1884.25</v>
      </c>
    </row>
    <row r="136" spans="1:5" x14ac:dyDescent="0.3">
      <c r="A136" s="46">
        <v>45162</v>
      </c>
      <c r="B136" s="1" t="s">
        <v>19</v>
      </c>
      <c r="C136" s="1" t="s">
        <v>25</v>
      </c>
      <c r="D136" s="1" t="s">
        <v>21</v>
      </c>
      <c r="E136" s="1">
        <v>2427.9299999999998</v>
      </c>
    </row>
    <row r="137" spans="1:5" x14ac:dyDescent="0.3">
      <c r="A137" s="46">
        <v>45271</v>
      </c>
      <c r="B137" s="1" t="s">
        <v>59</v>
      </c>
      <c r="C137" s="1" t="s">
        <v>26</v>
      </c>
      <c r="D137" s="1" t="s">
        <v>61</v>
      </c>
      <c r="E137" s="1">
        <v>2589.86</v>
      </c>
    </row>
    <row r="138" spans="1:5" x14ac:dyDescent="0.3">
      <c r="A138" s="46">
        <v>45038</v>
      </c>
      <c r="B138" s="1" t="s">
        <v>20</v>
      </c>
      <c r="C138" s="1" t="s">
        <v>25</v>
      </c>
      <c r="D138" s="1" t="s">
        <v>21</v>
      </c>
      <c r="E138" s="1">
        <v>1853.7</v>
      </c>
    </row>
    <row r="139" spans="1:5" x14ac:dyDescent="0.3">
      <c r="A139" s="46">
        <v>45020</v>
      </c>
      <c r="B139" s="1" t="s">
        <v>59</v>
      </c>
      <c r="C139" s="1" t="s">
        <v>2</v>
      </c>
      <c r="D139" s="1" t="s">
        <v>23</v>
      </c>
      <c r="E139" s="1">
        <v>2100.2600000000002</v>
      </c>
    </row>
    <row r="140" spans="1:5" x14ac:dyDescent="0.3">
      <c r="A140" s="46">
        <v>45169</v>
      </c>
      <c r="B140" s="1" t="s">
        <v>59</v>
      </c>
      <c r="C140" s="1" t="s">
        <v>26</v>
      </c>
      <c r="D140" s="1" t="s">
        <v>58</v>
      </c>
      <c r="E140" s="1">
        <v>1399.02</v>
      </c>
    </row>
    <row r="141" spans="1:5" x14ac:dyDescent="0.3">
      <c r="A141" s="46">
        <v>45026</v>
      </c>
      <c r="B141" s="1" t="s">
        <v>20</v>
      </c>
      <c r="C141" s="1" t="s">
        <v>25</v>
      </c>
      <c r="D141" s="1" t="s">
        <v>22</v>
      </c>
      <c r="E141" s="1">
        <v>1805.63</v>
      </c>
    </row>
    <row r="142" spans="1:5" x14ac:dyDescent="0.3">
      <c r="A142" s="46">
        <v>45087</v>
      </c>
      <c r="B142" s="1" t="s">
        <v>19</v>
      </c>
      <c r="C142" s="1" t="s">
        <v>2</v>
      </c>
      <c r="D142" s="1" t="s">
        <v>58</v>
      </c>
      <c r="E142" s="1">
        <v>874.05</v>
      </c>
    </row>
    <row r="143" spans="1:5" x14ac:dyDescent="0.3">
      <c r="A143" s="46">
        <v>45041</v>
      </c>
      <c r="B143" s="1" t="s">
        <v>20</v>
      </c>
      <c r="C143" s="1" t="s">
        <v>55</v>
      </c>
      <c r="D143" s="1" t="s">
        <v>21</v>
      </c>
      <c r="E143" s="1">
        <v>1055.92</v>
      </c>
    </row>
    <row r="144" spans="1:5" x14ac:dyDescent="0.3">
      <c r="A144" s="46">
        <v>45096</v>
      </c>
      <c r="B144" s="1" t="s">
        <v>59</v>
      </c>
      <c r="C144" s="1" t="s">
        <v>2</v>
      </c>
      <c r="D144" s="1" t="s">
        <v>56</v>
      </c>
      <c r="E144" s="1">
        <v>2146.2399999999998</v>
      </c>
    </row>
    <row r="145" spans="1:5" x14ac:dyDescent="0.3">
      <c r="A145" s="46">
        <v>44989</v>
      </c>
      <c r="B145" s="1" t="s">
        <v>19</v>
      </c>
      <c r="C145" s="1" t="s">
        <v>26</v>
      </c>
      <c r="D145" s="1" t="s">
        <v>21</v>
      </c>
      <c r="E145" s="1">
        <v>2205.67</v>
      </c>
    </row>
    <row r="146" spans="1:5" x14ac:dyDescent="0.3">
      <c r="A146" s="46">
        <v>44981</v>
      </c>
      <c r="B146" s="1" t="s">
        <v>57</v>
      </c>
      <c r="C146" s="1" t="s">
        <v>25</v>
      </c>
      <c r="D146" s="1" t="s">
        <v>23</v>
      </c>
      <c r="E146" s="1">
        <v>1948.26</v>
      </c>
    </row>
    <row r="147" spans="1:5" x14ac:dyDescent="0.3">
      <c r="A147" s="46">
        <v>45268</v>
      </c>
      <c r="B147" s="1" t="s">
        <v>59</v>
      </c>
      <c r="C147" s="1" t="s">
        <v>26</v>
      </c>
      <c r="D147" s="1" t="s">
        <v>61</v>
      </c>
      <c r="E147" s="1">
        <v>2536.8000000000002</v>
      </c>
    </row>
    <row r="148" spans="1:5" x14ac:dyDescent="0.3">
      <c r="A148" s="46">
        <v>45258</v>
      </c>
      <c r="B148" s="1" t="s">
        <v>20</v>
      </c>
      <c r="C148" s="1" t="s">
        <v>60</v>
      </c>
      <c r="D148" s="1" t="s">
        <v>21</v>
      </c>
      <c r="E148" s="1">
        <v>2386.9299999999998</v>
      </c>
    </row>
    <row r="149" spans="1:5" x14ac:dyDescent="0.3">
      <c r="A149" s="46">
        <v>45097</v>
      </c>
      <c r="B149" s="1" t="s">
        <v>57</v>
      </c>
      <c r="C149" s="1" t="s">
        <v>26</v>
      </c>
      <c r="D149" s="1" t="s">
        <v>58</v>
      </c>
      <c r="E149" s="1">
        <v>1920.39</v>
      </c>
    </row>
    <row r="150" spans="1:5" x14ac:dyDescent="0.3">
      <c r="A150" s="46">
        <v>45247</v>
      </c>
      <c r="B150" s="1" t="s">
        <v>59</v>
      </c>
      <c r="C150" s="1" t="s">
        <v>55</v>
      </c>
      <c r="D150" s="1" t="s">
        <v>23</v>
      </c>
      <c r="E150" s="1">
        <v>1067.06</v>
      </c>
    </row>
    <row r="151" spans="1:5" x14ac:dyDescent="0.3">
      <c r="A151" s="46">
        <v>45162</v>
      </c>
      <c r="B151" s="1" t="s">
        <v>18</v>
      </c>
      <c r="C151" s="1" t="s">
        <v>25</v>
      </c>
      <c r="D151" s="1" t="s">
        <v>21</v>
      </c>
      <c r="E151" s="1">
        <v>1365.37</v>
      </c>
    </row>
    <row r="152" spans="1:5" x14ac:dyDescent="0.3">
      <c r="A152" s="46">
        <v>45165</v>
      </c>
      <c r="B152" s="1" t="s">
        <v>20</v>
      </c>
      <c r="C152" s="1" t="s">
        <v>60</v>
      </c>
      <c r="D152" s="1" t="s">
        <v>23</v>
      </c>
      <c r="E152" s="1">
        <v>608.82000000000005</v>
      </c>
    </row>
    <row r="153" spans="1:5" x14ac:dyDescent="0.3">
      <c r="A153" s="46">
        <v>45074</v>
      </c>
      <c r="B153" s="1" t="s">
        <v>59</v>
      </c>
      <c r="C153" s="1" t="s">
        <v>2</v>
      </c>
      <c r="D153" s="1" t="s">
        <v>21</v>
      </c>
      <c r="E153" s="1">
        <v>2110.62</v>
      </c>
    </row>
    <row r="154" spans="1:5" x14ac:dyDescent="0.3">
      <c r="A154" s="46">
        <v>45055</v>
      </c>
      <c r="B154" s="1" t="s">
        <v>57</v>
      </c>
      <c r="C154" s="1" t="s">
        <v>55</v>
      </c>
      <c r="D154" s="1" t="s">
        <v>23</v>
      </c>
      <c r="E154" s="1">
        <v>1338.02</v>
      </c>
    </row>
    <row r="155" spans="1:5" x14ac:dyDescent="0.3">
      <c r="A155" s="46">
        <v>45155</v>
      </c>
      <c r="B155" s="1" t="s">
        <v>20</v>
      </c>
      <c r="C155" s="1" t="s">
        <v>55</v>
      </c>
      <c r="D155" s="1" t="s">
        <v>56</v>
      </c>
      <c r="E155" s="1">
        <v>1621.03</v>
      </c>
    </row>
    <row r="156" spans="1:5" x14ac:dyDescent="0.3">
      <c r="A156" s="46">
        <v>45092</v>
      </c>
      <c r="B156" s="1" t="s">
        <v>57</v>
      </c>
      <c r="C156" s="1" t="s">
        <v>2</v>
      </c>
      <c r="D156" s="1" t="s">
        <v>61</v>
      </c>
      <c r="E156" s="1">
        <v>792.7</v>
      </c>
    </row>
    <row r="157" spans="1:5" x14ac:dyDescent="0.3">
      <c r="A157" s="46">
        <v>45083</v>
      </c>
      <c r="B157" s="1" t="s">
        <v>59</v>
      </c>
      <c r="C157" s="1" t="s">
        <v>60</v>
      </c>
      <c r="D157" s="1" t="s">
        <v>61</v>
      </c>
      <c r="E157" s="1">
        <v>700.89</v>
      </c>
    </row>
    <row r="158" spans="1:5" x14ac:dyDescent="0.3">
      <c r="A158" s="46">
        <v>45089</v>
      </c>
      <c r="B158" s="1" t="s">
        <v>57</v>
      </c>
      <c r="C158" s="1" t="s">
        <v>55</v>
      </c>
      <c r="D158" s="1" t="s">
        <v>22</v>
      </c>
      <c r="E158" s="1">
        <v>1572.12</v>
      </c>
    </row>
    <row r="159" spans="1:5" x14ac:dyDescent="0.3">
      <c r="A159" s="46">
        <v>45025</v>
      </c>
      <c r="B159" s="1" t="s">
        <v>59</v>
      </c>
      <c r="C159" s="1" t="s">
        <v>25</v>
      </c>
      <c r="D159" s="1" t="s">
        <v>22</v>
      </c>
      <c r="E159" s="1">
        <v>1582.29</v>
      </c>
    </row>
    <row r="160" spans="1:5" x14ac:dyDescent="0.3">
      <c r="A160" s="46">
        <v>45005</v>
      </c>
      <c r="B160" s="1" t="s">
        <v>59</v>
      </c>
      <c r="C160" s="1" t="s">
        <v>60</v>
      </c>
      <c r="D160" s="1" t="s">
        <v>22</v>
      </c>
      <c r="E160" s="1">
        <v>759.79</v>
      </c>
    </row>
    <row r="161" spans="1:5" x14ac:dyDescent="0.3">
      <c r="A161" s="46">
        <v>45020</v>
      </c>
      <c r="B161" s="1" t="s">
        <v>18</v>
      </c>
      <c r="C161" s="1" t="s">
        <v>60</v>
      </c>
      <c r="D161" s="1" t="s">
        <v>23</v>
      </c>
      <c r="E161" s="1">
        <v>1950.16</v>
      </c>
    </row>
    <row r="162" spans="1:5" x14ac:dyDescent="0.3">
      <c r="A162" s="46">
        <v>45132</v>
      </c>
      <c r="B162" s="1" t="s">
        <v>57</v>
      </c>
      <c r="C162" s="1" t="s">
        <v>25</v>
      </c>
      <c r="D162" s="1" t="s">
        <v>21</v>
      </c>
      <c r="E162" s="1">
        <v>1001.54</v>
      </c>
    </row>
    <row r="163" spans="1:5" x14ac:dyDescent="0.3">
      <c r="A163" s="46">
        <v>44963</v>
      </c>
      <c r="B163" s="1" t="s">
        <v>18</v>
      </c>
      <c r="C163" s="1" t="s">
        <v>25</v>
      </c>
      <c r="D163" s="1" t="s">
        <v>22</v>
      </c>
      <c r="E163" s="1">
        <v>710.11</v>
      </c>
    </row>
    <row r="164" spans="1:5" x14ac:dyDescent="0.3">
      <c r="A164" s="46">
        <v>45095</v>
      </c>
      <c r="B164" s="1" t="s">
        <v>20</v>
      </c>
      <c r="C164" s="1" t="s">
        <v>2</v>
      </c>
      <c r="D164" s="1" t="s">
        <v>58</v>
      </c>
      <c r="E164" s="1">
        <v>1013.22</v>
      </c>
    </row>
    <row r="165" spans="1:5" x14ac:dyDescent="0.3">
      <c r="A165" s="46">
        <v>45167</v>
      </c>
      <c r="B165" s="1" t="s">
        <v>20</v>
      </c>
      <c r="C165" s="1" t="s">
        <v>60</v>
      </c>
      <c r="D165" s="1" t="s">
        <v>56</v>
      </c>
      <c r="E165" s="1">
        <v>132.04</v>
      </c>
    </row>
    <row r="166" spans="1:5" x14ac:dyDescent="0.3">
      <c r="A166" s="46">
        <v>45193</v>
      </c>
      <c r="B166" s="1" t="s">
        <v>19</v>
      </c>
      <c r="C166" s="1" t="s">
        <v>55</v>
      </c>
      <c r="D166" s="1" t="s">
        <v>56</v>
      </c>
      <c r="E166" s="1">
        <v>1949.74</v>
      </c>
    </row>
    <row r="167" spans="1:5" x14ac:dyDescent="0.3">
      <c r="A167" s="46">
        <v>45192</v>
      </c>
      <c r="B167" s="1" t="s">
        <v>59</v>
      </c>
      <c r="C167" s="1" t="s">
        <v>2</v>
      </c>
      <c r="D167" s="1" t="s">
        <v>22</v>
      </c>
      <c r="E167" s="1">
        <v>2574.4</v>
      </c>
    </row>
    <row r="168" spans="1:5" x14ac:dyDescent="0.3">
      <c r="A168" s="46">
        <v>44943</v>
      </c>
      <c r="B168" s="1" t="s">
        <v>59</v>
      </c>
      <c r="C168" s="1" t="s">
        <v>26</v>
      </c>
      <c r="D168" s="1" t="s">
        <v>58</v>
      </c>
      <c r="E168" s="1">
        <v>810.65</v>
      </c>
    </row>
    <row r="169" spans="1:5" x14ac:dyDescent="0.3">
      <c r="A169" s="46">
        <v>45156</v>
      </c>
      <c r="B169" s="1" t="s">
        <v>20</v>
      </c>
      <c r="C169" s="1" t="s">
        <v>26</v>
      </c>
      <c r="D169" s="1" t="s">
        <v>22</v>
      </c>
      <c r="E169" s="1">
        <v>2505.98</v>
      </c>
    </row>
    <row r="170" spans="1:5" x14ac:dyDescent="0.3">
      <c r="A170" s="46">
        <v>45248</v>
      </c>
      <c r="B170" s="1" t="s">
        <v>59</v>
      </c>
      <c r="C170" s="1" t="s">
        <v>26</v>
      </c>
      <c r="D170" s="1" t="s">
        <v>61</v>
      </c>
      <c r="E170" s="1">
        <v>2397.1799999999998</v>
      </c>
    </row>
    <row r="171" spans="1:5" x14ac:dyDescent="0.3">
      <c r="A171" s="46">
        <v>45136</v>
      </c>
      <c r="B171" s="1" t="s">
        <v>57</v>
      </c>
      <c r="C171" s="1" t="s">
        <v>25</v>
      </c>
      <c r="D171" s="1" t="s">
        <v>61</v>
      </c>
      <c r="E171" s="1">
        <v>2091.87</v>
      </c>
    </row>
    <row r="172" spans="1:5" x14ac:dyDescent="0.3">
      <c r="A172" s="46">
        <v>44979</v>
      </c>
      <c r="B172" s="1" t="s">
        <v>19</v>
      </c>
      <c r="C172" s="1" t="s">
        <v>25</v>
      </c>
      <c r="D172" s="1" t="s">
        <v>23</v>
      </c>
      <c r="E172" s="1">
        <v>2540.67</v>
      </c>
    </row>
    <row r="173" spans="1:5" x14ac:dyDescent="0.3">
      <c r="A173" s="46">
        <v>45135</v>
      </c>
      <c r="B173" s="1" t="s">
        <v>18</v>
      </c>
      <c r="C173" s="1" t="s">
        <v>2</v>
      </c>
      <c r="D173" s="1" t="s">
        <v>61</v>
      </c>
      <c r="E173" s="1">
        <v>402.58</v>
      </c>
    </row>
    <row r="174" spans="1:5" x14ac:dyDescent="0.3">
      <c r="A174" s="46">
        <v>45008</v>
      </c>
      <c r="B174" s="1" t="s">
        <v>19</v>
      </c>
      <c r="C174" s="1" t="s">
        <v>26</v>
      </c>
      <c r="D174" s="1" t="s">
        <v>22</v>
      </c>
      <c r="E174" s="1">
        <v>182.6</v>
      </c>
    </row>
    <row r="175" spans="1:5" x14ac:dyDescent="0.3">
      <c r="A175" s="46">
        <v>45287</v>
      </c>
      <c r="B175" s="1" t="s">
        <v>20</v>
      </c>
      <c r="C175" s="1" t="s">
        <v>55</v>
      </c>
      <c r="D175" s="1" t="s">
        <v>22</v>
      </c>
      <c r="E175" s="1">
        <v>1388.49</v>
      </c>
    </row>
    <row r="176" spans="1:5" x14ac:dyDescent="0.3">
      <c r="A176" s="46">
        <v>45159</v>
      </c>
      <c r="B176" s="1" t="s">
        <v>19</v>
      </c>
      <c r="C176" s="1" t="s">
        <v>25</v>
      </c>
      <c r="D176" s="1" t="s">
        <v>58</v>
      </c>
      <c r="E176" s="1">
        <v>2068.39</v>
      </c>
    </row>
    <row r="177" spans="1:5" x14ac:dyDescent="0.3">
      <c r="A177" s="46">
        <v>44938</v>
      </c>
      <c r="B177" s="1" t="s">
        <v>19</v>
      </c>
      <c r="C177" s="1" t="s">
        <v>60</v>
      </c>
      <c r="D177" s="1" t="s">
        <v>61</v>
      </c>
      <c r="E177" s="1">
        <v>1673.88</v>
      </c>
    </row>
    <row r="178" spans="1:5" x14ac:dyDescent="0.3">
      <c r="A178" s="46">
        <v>45250</v>
      </c>
      <c r="B178" s="1" t="s">
        <v>19</v>
      </c>
      <c r="C178" s="1" t="s">
        <v>26</v>
      </c>
      <c r="D178" s="1" t="s">
        <v>23</v>
      </c>
      <c r="E178" s="1">
        <v>2368.91</v>
      </c>
    </row>
    <row r="179" spans="1:5" x14ac:dyDescent="0.3">
      <c r="A179" s="46">
        <v>44937</v>
      </c>
      <c r="B179" s="1" t="s">
        <v>18</v>
      </c>
      <c r="C179" s="1" t="s">
        <v>55</v>
      </c>
      <c r="D179" s="1" t="s">
        <v>21</v>
      </c>
      <c r="E179" s="1">
        <v>2620.89</v>
      </c>
    </row>
    <row r="180" spans="1:5" x14ac:dyDescent="0.3">
      <c r="A180" s="46">
        <v>45152</v>
      </c>
      <c r="B180" s="1" t="s">
        <v>19</v>
      </c>
      <c r="C180" s="1" t="s">
        <v>2</v>
      </c>
      <c r="D180" s="1" t="s">
        <v>22</v>
      </c>
      <c r="E180" s="1">
        <v>343.42</v>
      </c>
    </row>
    <row r="181" spans="1:5" x14ac:dyDescent="0.3">
      <c r="A181" s="46">
        <v>45276</v>
      </c>
      <c r="B181" s="1" t="s">
        <v>19</v>
      </c>
      <c r="C181" s="1" t="s">
        <v>60</v>
      </c>
      <c r="D181" s="1" t="s">
        <v>56</v>
      </c>
      <c r="E181" s="1">
        <v>2399.4499999999998</v>
      </c>
    </row>
    <row r="182" spans="1:5" x14ac:dyDescent="0.3">
      <c r="A182" s="46">
        <v>45275</v>
      </c>
      <c r="B182" s="1" t="s">
        <v>18</v>
      </c>
      <c r="C182" s="1" t="s">
        <v>25</v>
      </c>
      <c r="D182" s="1" t="s">
        <v>21</v>
      </c>
      <c r="E182" s="1">
        <v>2246.38</v>
      </c>
    </row>
    <row r="183" spans="1:5" x14ac:dyDescent="0.3">
      <c r="A183" s="46">
        <v>45164</v>
      </c>
      <c r="B183" s="1" t="s">
        <v>19</v>
      </c>
      <c r="C183" s="1" t="s">
        <v>55</v>
      </c>
      <c r="D183" s="1" t="s">
        <v>23</v>
      </c>
      <c r="E183" s="1">
        <v>2223.91</v>
      </c>
    </row>
    <row r="184" spans="1:5" x14ac:dyDescent="0.3">
      <c r="A184" s="46">
        <v>45254</v>
      </c>
      <c r="B184" s="1" t="s">
        <v>59</v>
      </c>
      <c r="C184" s="1" t="s">
        <v>26</v>
      </c>
      <c r="D184" s="1" t="s">
        <v>61</v>
      </c>
      <c r="E184" s="1">
        <v>5101.37</v>
      </c>
    </row>
    <row r="185" spans="1:5" x14ac:dyDescent="0.3">
      <c r="A185" s="46">
        <v>45234</v>
      </c>
      <c r="B185" s="1" t="s">
        <v>19</v>
      </c>
      <c r="C185" s="1" t="s">
        <v>60</v>
      </c>
      <c r="D185" s="1" t="s">
        <v>23</v>
      </c>
      <c r="E185" s="1">
        <v>1507.05</v>
      </c>
    </row>
    <row r="186" spans="1:5" x14ac:dyDescent="0.3">
      <c r="A186" s="46">
        <v>45078</v>
      </c>
      <c r="B186" s="1" t="s">
        <v>57</v>
      </c>
      <c r="C186" s="1" t="s">
        <v>26</v>
      </c>
      <c r="D186" s="1" t="s">
        <v>61</v>
      </c>
      <c r="E186" s="1">
        <v>1557.01</v>
      </c>
    </row>
    <row r="187" spans="1:5" x14ac:dyDescent="0.3">
      <c r="A187" s="46">
        <v>45249</v>
      </c>
      <c r="B187" s="1" t="s">
        <v>57</v>
      </c>
      <c r="C187" s="1" t="s">
        <v>2</v>
      </c>
      <c r="D187" s="1" t="s">
        <v>61</v>
      </c>
      <c r="E187" s="1">
        <v>5078.8500000000004</v>
      </c>
    </row>
    <row r="188" spans="1:5" x14ac:dyDescent="0.3">
      <c r="A188" s="46">
        <v>44986</v>
      </c>
      <c r="B188" s="1" t="s">
        <v>18</v>
      </c>
      <c r="C188" s="1" t="s">
        <v>25</v>
      </c>
      <c r="D188" s="1" t="s">
        <v>23</v>
      </c>
      <c r="E188" s="1">
        <v>205.76</v>
      </c>
    </row>
    <row r="189" spans="1:5" x14ac:dyDescent="0.3">
      <c r="A189" s="46">
        <v>45114</v>
      </c>
      <c r="B189" s="1" t="s">
        <v>18</v>
      </c>
      <c r="C189" s="1" t="s">
        <v>25</v>
      </c>
      <c r="D189" s="1" t="s">
        <v>21</v>
      </c>
      <c r="E189" s="1">
        <v>1595.42</v>
      </c>
    </row>
    <row r="190" spans="1:5" x14ac:dyDescent="0.3">
      <c r="A190" s="46">
        <v>45214</v>
      </c>
      <c r="B190" s="1" t="s">
        <v>59</v>
      </c>
      <c r="C190" s="1" t="s">
        <v>2</v>
      </c>
      <c r="D190" s="1" t="s">
        <v>56</v>
      </c>
      <c r="E190" s="1">
        <v>5299.93</v>
      </c>
    </row>
    <row r="191" spans="1:5" x14ac:dyDescent="0.3">
      <c r="A191" s="46">
        <v>44997</v>
      </c>
      <c r="B191" s="1" t="s">
        <v>59</v>
      </c>
      <c r="C191" s="1" t="s">
        <v>2</v>
      </c>
      <c r="D191" s="1" t="s">
        <v>61</v>
      </c>
      <c r="E191" s="1">
        <v>1429.48</v>
      </c>
    </row>
    <row r="192" spans="1:5" x14ac:dyDescent="0.3">
      <c r="A192" s="46">
        <v>45211</v>
      </c>
      <c r="B192" s="1" t="s">
        <v>19</v>
      </c>
      <c r="C192" s="1" t="s">
        <v>26</v>
      </c>
      <c r="D192" s="1" t="s">
        <v>23</v>
      </c>
      <c r="E192" s="1">
        <v>2440.04</v>
      </c>
    </row>
    <row r="193" spans="1:5" x14ac:dyDescent="0.3">
      <c r="A193" s="46">
        <v>45025</v>
      </c>
      <c r="B193" s="1" t="s">
        <v>20</v>
      </c>
      <c r="C193" s="1" t="s">
        <v>25</v>
      </c>
      <c r="D193" s="1" t="s">
        <v>22</v>
      </c>
      <c r="E193" s="1">
        <v>1791.28</v>
      </c>
    </row>
    <row r="194" spans="1:5" x14ac:dyDescent="0.3">
      <c r="A194" s="46">
        <v>45237</v>
      </c>
      <c r="B194" s="1" t="s">
        <v>18</v>
      </c>
      <c r="C194" s="1" t="s">
        <v>2</v>
      </c>
      <c r="D194" s="1" t="s">
        <v>61</v>
      </c>
      <c r="E194" s="1">
        <v>1787.23</v>
      </c>
    </row>
    <row r="195" spans="1:5" x14ac:dyDescent="0.3">
      <c r="A195" s="46">
        <v>45073</v>
      </c>
      <c r="B195" s="1" t="s">
        <v>57</v>
      </c>
      <c r="C195" s="1" t="s">
        <v>25</v>
      </c>
      <c r="D195" s="1" t="s">
        <v>22</v>
      </c>
      <c r="E195" s="1">
        <v>2187.59</v>
      </c>
    </row>
    <row r="196" spans="1:5" x14ac:dyDescent="0.3">
      <c r="A196" s="46">
        <v>45073</v>
      </c>
      <c r="B196" s="1" t="s">
        <v>20</v>
      </c>
      <c r="C196" s="1" t="s">
        <v>60</v>
      </c>
      <c r="D196" s="1" t="s">
        <v>61</v>
      </c>
      <c r="E196" s="1">
        <v>612.70000000000005</v>
      </c>
    </row>
    <row r="197" spans="1:5" x14ac:dyDescent="0.3">
      <c r="A197" s="46">
        <v>45233</v>
      </c>
      <c r="B197" s="1" t="s">
        <v>57</v>
      </c>
      <c r="C197" s="1" t="s">
        <v>2</v>
      </c>
      <c r="D197" s="1" t="s">
        <v>61</v>
      </c>
      <c r="E197" s="1">
        <v>1725.32</v>
      </c>
    </row>
    <row r="198" spans="1:5" x14ac:dyDescent="0.3">
      <c r="A198" s="46">
        <v>45027</v>
      </c>
      <c r="B198" s="1" t="s">
        <v>57</v>
      </c>
      <c r="C198" s="1" t="s">
        <v>60</v>
      </c>
      <c r="D198" s="1" t="s">
        <v>23</v>
      </c>
      <c r="E198" s="1">
        <v>622.04999999999995</v>
      </c>
    </row>
    <row r="199" spans="1:5" x14ac:dyDescent="0.3">
      <c r="A199" s="46">
        <v>44997</v>
      </c>
      <c r="B199" s="1" t="s">
        <v>18</v>
      </c>
      <c r="C199" s="1" t="s">
        <v>26</v>
      </c>
      <c r="D199" s="1" t="s">
        <v>56</v>
      </c>
      <c r="E199" s="1">
        <v>1867.12</v>
      </c>
    </row>
    <row r="200" spans="1:5" x14ac:dyDescent="0.3">
      <c r="A200" s="46">
        <v>45167</v>
      </c>
      <c r="B200" s="1" t="s">
        <v>20</v>
      </c>
      <c r="C200" s="1" t="s">
        <v>2</v>
      </c>
      <c r="D200" s="1" t="s">
        <v>61</v>
      </c>
      <c r="E200" s="1">
        <v>1879.15</v>
      </c>
    </row>
    <row r="201" spans="1:5" x14ac:dyDescent="0.3">
      <c r="A201" s="46">
        <v>45016</v>
      </c>
      <c r="B201" s="1" t="s">
        <v>19</v>
      </c>
      <c r="C201" s="1" t="s">
        <v>25</v>
      </c>
      <c r="D201" s="1" t="s">
        <v>21</v>
      </c>
      <c r="E201" s="1">
        <v>2569.41</v>
      </c>
    </row>
    <row r="202" spans="1:5" x14ac:dyDescent="0.3">
      <c r="A202" s="46">
        <v>45019</v>
      </c>
      <c r="B202" s="1" t="s">
        <v>57</v>
      </c>
      <c r="C202" s="1" t="s">
        <v>25</v>
      </c>
      <c r="D202" s="1" t="s">
        <v>58</v>
      </c>
      <c r="E202" s="1">
        <v>2192.23</v>
      </c>
    </row>
    <row r="203" spans="1:5" x14ac:dyDescent="0.3">
      <c r="A203" s="46">
        <v>45086</v>
      </c>
      <c r="B203" s="1" t="s">
        <v>19</v>
      </c>
      <c r="C203" s="1" t="s">
        <v>55</v>
      </c>
      <c r="D203" s="1" t="s">
        <v>58</v>
      </c>
      <c r="E203" s="1">
        <v>2531.02</v>
      </c>
    </row>
    <row r="204" spans="1:5" x14ac:dyDescent="0.3">
      <c r="A204" s="46">
        <v>45280</v>
      </c>
      <c r="B204" s="1" t="s">
        <v>18</v>
      </c>
      <c r="C204" s="1" t="s">
        <v>26</v>
      </c>
      <c r="D204" s="1" t="s">
        <v>22</v>
      </c>
      <c r="E204" s="1">
        <v>1443.51</v>
      </c>
    </row>
    <row r="205" spans="1:5" x14ac:dyDescent="0.3">
      <c r="A205" s="46">
        <v>45053</v>
      </c>
      <c r="B205" s="1" t="s">
        <v>59</v>
      </c>
      <c r="C205" s="1" t="s">
        <v>55</v>
      </c>
      <c r="D205" s="1" t="s">
        <v>21</v>
      </c>
      <c r="E205" s="1">
        <v>800.4</v>
      </c>
    </row>
    <row r="206" spans="1:5" x14ac:dyDescent="0.3">
      <c r="A206" s="46">
        <v>45273</v>
      </c>
      <c r="B206" s="1" t="s">
        <v>20</v>
      </c>
      <c r="C206" s="1" t="s">
        <v>60</v>
      </c>
      <c r="D206" s="1" t="s">
        <v>22</v>
      </c>
      <c r="E206" s="1">
        <v>7544.14</v>
      </c>
    </row>
    <row r="207" spans="1:5" x14ac:dyDescent="0.3">
      <c r="A207" s="46">
        <v>45015</v>
      </c>
      <c r="B207" s="1" t="s">
        <v>59</v>
      </c>
      <c r="C207" s="1" t="s">
        <v>26</v>
      </c>
      <c r="D207" s="1" t="s">
        <v>61</v>
      </c>
      <c r="E207" s="1">
        <v>1079.6300000000001</v>
      </c>
    </row>
    <row r="208" spans="1:5" x14ac:dyDescent="0.3">
      <c r="A208" s="46">
        <v>45255</v>
      </c>
      <c r="B208" s="1" t="s">
        <v>20</v>
      </c>
      <c r="C208" s="1" t="s">
        <v>60</v>
      </c>
      <c r="D208" s="1" t="s">
        <v>22</v>
      </c>
      <c r="E208" s="1">
        <v>4074.31</v>
      </c>
    </row>
    <row r="209" spans="1:5" x14ac:dyDescent="0.3">
      <c r="A209" s="46">
        <v>45159</v>
      </c>
      <c r="B209" s="1" t="s">
        <v>19</v>
      </c>
      <c r="C209" s="1" t="s">
        <v>26</v>
      </c>
      <c r="D209" s="1" t="s">
        <v>58</v>
      </c>
      <c r="E209" s="1">
        <v>2438.1799999999998</v>
      </c>
    </row>
    <row r="210" spans="1:5" x14ac:dyDescent="0.3">
      <c r="A210" s="46">
        <v>45164</v>
      </c>
      <c r="B210" s="1" t="s">
        <v>19</v>
      </c>
      <c r="C210" s="1" t="s">
        <v>55</v>
      </c>
      <c r="D210" s="1" t="s">
        <v>23</v>
      </c>
      <c r="E210" s="1">
        <v>330.9</v>
      </c>
    </row>
    <row r="211" spans="1:5" x14ac:dyDescent="0.3">
      <c r="A211" s="46">
        <v>45230</v>
      </c>
      <c r="B211" s="1" t="s">
        <v>57</v>
      </c>
      <c r="C211" s="1" t="s">
        <v>26</v>
      </c>
      <c r="D211" s="1" t="s">
        <v>56</v>
      </c>
      <c r="E211" s="1">
        <v>2635.37</v>
      </c>
    </row>
    <row r="212" spans="1:5" x14ac:dyDescent="0.3">
      <c r="A212" s="46">
        <v>45066</v>
      </c>
      <c r="B212" s="1" t="s">
        <v>18</v>
      </c>
      <c r="C212" s="1" t="s">
        <v>60</v>
      </c>
      <c r="D212" s="1" t="s">
        <v>58</v>
      </c>
      <c r="E212" s="1">
        <v>1566.06</v>
      </c>
    </row>
    <row r="213" spans="1:5" x14ac:dyDescent="0.3">
      <c r="A213" s="46">
        <v>45212</v>
      </c>
      <c r="B213" s="1" t="s">
        <v>59</v>
      </c>
      <c r="C213" s="1" t="s">
        <v>25</v>
      </c>
      <c r="D213" s="1" t="s">
        <v>23</v>
      </c>
      <c r="E213" s="1">
        <v>6463.28</v>
      </c>
    </row>
    <row r="214" spans="1:5" x14ac:dyDescent="0.3">
      <c r="A214" s="46">
        <v>45025</v>
      </c>
      <c r="B214" s="1" t="s">
        <v>20</v>
      </c>
      <c r="C214" s="1" t="s">
        <v>26</v>
      </c>
      <c r="D214" s="1" t="s">
        <v>21</v>
      </c>
      <c r="E214" s="1">
        <v>483.82</v>
      </c>
    </row>
    <row r="215" spans="1:5" x14ac:dyDescent="0.3">
      <c r="A215" s="46">
        <v>45275</v>
      </c>
      <c r="B215" s="1" t="s">
        <v>59</v>
      </c>
      <c r="C215" s="1" t="s">
        <v>60</v>
      </c>
      <c r="D215" s="1" t="s">
        <v>58</v>
      </c>
      <c r="E215" s="1">
        <v>1218.05</v>
      </c>
    </row>
    <row r="216" spans="1:5" x14ac:dyDescent="0.3">
      <c r="A216" s="46">
        <v>45273</v>
      </c>
      <c r="B216" s="1" t="s">
        <v>59</v>
      </c>
      <c r="C216" s="1" t="s">
        <v>25</v>
      </c>
      <c r="D216" s="1" t="s">
        <v>23</v>
      </c>
      <c r="E216" s="1">
        <v>5933.47</v>
      </c>
    </row>
    <row r="217" spans="1:5" x14ac:dyDescent="0.3">
      <c r="A217" s="46">
        <v>44973</v>
      </c>
      <c r="B217" s="1" t="s">
        <v>59</v>
      </c>
      <c r="C217" s="1" t="s">
        <v>25</v>
      </c>
      <c r="D217" s="1" t="s">
        <v>56</v>
      </c>
      <c r="E217" s="1">
        <v>1621.94</v>
      </c>
    </row>
    <row r="218" spans="1:5" x14ac:dyDescent="0.3">
      <c r="A218" s="46">
        <v>45030</v>
      </c>
      <c r="B218" s="1" t="s">
        <v>18</v>
      </c>
      <c r="C218" s="1" t="s">
        <v>26</v>
      </c>
      <c r="D218" s="1" t="s">
        <v>22</v>
      </c>
      <c r="E218" s="1">
        <v>754.84</v>
      </c>
    </row>
    <row r="219" spans="1:5" x14ac:dyDescent="0.3">
      <c r="A219" s="46">
        <v>45097</v>
      </c>
      <c r="B219" s="1" t="s">
        <v>19</v>
      </c>
      <c r="C219" s="1" t="s">
        <v>26</v>
      </c>
      <c r="D219" s="1" t="s">
        <v>22</v>
      </c>
      <c r="E219" s="1">
        <v>2294.73</v>
      </c>
    </row>
    <row r="220" spans="1:5" x14ac:dyDescent="0.3">
      <c r="A220" s="46">
        <v>45063</v>
      </c>
      <c r="B220" s="1" t="s">
        <v>19</v>
      </c>
      <c r="C220" s="1" t="s">
        <v>55</v>
      </c>
      <c r="D220" s="1" t="s">
        <v>58</v>
      </c>
      <c r="E220" s="1">
        <v>1116.33</v>
      </c>
    </row>
    <row r="221" spans="1:5" x14ac:dyDescent="0.3">
      <c r="A221" s="46">
        <v>45014</v>
      </c>
      <c r="B221" s="1" t="s">
        <v>57</v>
      </c>
      <c r="C221" s="1" t="s">
        <v>2</v>
      </c>
      <c r="D221" s="1" t="s">
        <v>56</v>
      </c>
      <c r="E221" s="1">
        <v>2058.9899999999998</v>
      </c>
    </row>
    <row r="222" spans="1:5" x14ac:dyDescent="0.3">
      <c r="A222" s="46">
        <v>45285</v>
      </c>
      <c r="B222" s="1" t="s">
        <v>59</v>
      </c>
      <c r="C222" s="1" t="s">
        <v>25</v>
      </c>
      <c r="D222" s="1" t="s">
        <v>21</v>
      </c>
      <c r="E222" s="1">
        <v>2318.4</v>
      </c>
    </row>
    <row r="223" spans="1:5" x14ac:dyDescent="0.3">
      <c r="A223" s="46">
        <v>45152</v>
      </c>
      <c r="B223" s="1" t="s">
        <v>20</v>
      </c>
      <c r="C223" s="1" t="s">
        <v>25</v>
      </c>
      <c r="D223" s="1" t="s">
        <v>23</v>
      </c>
      <c r="E223" s="1">
        <v>1293.83</v>
      </c>
    </row>
    <row r="224" spans="1:5" x14ac:dyDescent="0.3">
      <c r="A224" s="46">
        <v>44928</v>
      </c>
      <c r="B224" s="1" t="s">
        <v>20</v>
      </c>
      <c r="C224" s="1" t="s">
        <v>2</v>
      </c>
      <c r="D224" s="1" t="s">
        <v>23</v>
      </c>
      <c r="E224" s="1">
        <v>776.06</v>
      </c>
    </row>
    <row r="225" spans="1:5" x14ac:dyDescent="0.3">
      <c r="A225" s="46">
        <v>45166</v>
      </c>
      <c r="B225" s="1" t="s">
        <v>57</v>
      </c>
      <c r="C225" s="1" t="s">
        <v>25</v>
      </c>
      <c r="D225" s="1" t="s">
        <v>58</v>
      </c>
      <c r="E225" s="1">
        <v>335.98</v>
      </c>
    </row>
    <row r="226" spans="1:5" x14ac:dyDescent="0.3">
      <c r="A226" s="46">
        <v>45241</v>
      </c>
      <c r="B226" s="1" t="s">
        <v>19</v>
      </c>
      <c r="C226" s="1" t="s">
        <v>26</v>
      </c>
      <c r="D226" s="1" t="s">
        <v>61</v>
      </c>
      <c r="E226" s="1">
        <v>5618.96</v>
      </c>
    </row>
    <row r="227" spans="1:5" x14ac:dyDescent="0.3">
      <c r="A227" s="46">
        <v>45116</v>
      </c>
      <c r="B227" s="1" t="s">
        <v>57</v>
      </c>
      <c r="C227" s="1" t="s">
        <v>55</v>
      </c>
      <c r="D227" s="1" t="s">
        <v>58</v>
      </c>
      <c r="E227" s="1">
        <v>1663.14</v>
      </c>
    </row>
    <row r="228" spans="1:5" x14ac:dyDescent="0.3">
      <c r="A228" s="46">
        <v>45124</v>
      </c>
      <c r="B228" s="1" t="s">
        <v>20</v>
      </c>
      <c r="C228" s="1" t="s">
        <v>25</v>
      </c>
      <c r="D228" s="1" t="s">
        <v>23</v>
      </c>
      <c r="E228" s="1">
        <v>1304.46</v>
      </c>
    </row>
    <row r="229" spans="1:5" x14ac:dyDescent="0.3">
      <c r="A229" s="46">
        <v>45144</v>
      </c>
      <c r="B229" s="1" t="s">
        <v>59</v>
      </c>
      <c r="C229" s="1" t="s">
        <v>25</v>
      </c>
      <c r="D229" s="1" t="s">
        <v>61</v>
      </c>
      <c r="E229" s="1">
        <v>1094.47</v>
      </c>
    </row>
    <row r="230" spans="1:5" x14ac:dyDescent="0.3">
      <c r="A230" s="46">
        <v>45169</v>
      </c>
      <c r="B230" s="1" t="s">
        <v>19</v>
      </c>
      <c r="C230" s="1" t="s">
        <v>60</v>
      </c>
      <c r="D230" s="1" t="s">
        <v>21</v>
      </c>
      <c r="E230" s="1">
        <v>136.69999999999999</v>
      </c>
    </row>
    <row r="231" spans="1:5" x14ac:dyDescent="0.3">
      <c r="A231" s="46">
        <v>45210</v>
      </c>
      <c r="B231" s="1" t="s">
        <v>59</v>
      </c>
      <c r="C231" s="1" t="s">
        <v>55</v>
      </c>
      <c r="D231" s="1" t="s">
        <v>61</v>
      </c>
      <c r="E231" s="1">
        <v>1490.63</v>
      </c>
    </row>
    <row r="232" spans="1:5" x14ac:dyDescent="0.3">
      <c r="A232" s="46">
        <v>45287</v>
      </c>
      <c r="B232" s="1" t="s">
        <v>59</v>
      </c>
      <c r="C232" s="1" t="s">
        <v>2</v>
      </c>
      <c r="D232" s="1" t="s">
        <v>61</v>
      </c>
      <c r="E232" s="1">
        <v>2086.1999999999998</v>
      </c>
    </row>
    <row r="233" spans="1:5" x14ac:dyDescent="0.3">
      <c r="A233" s="46">
        <v>45135</v>
      </c>
      <c r="B233" s="1" t="s">
        <v>19</v>
      </c>
      <c r="C233" s="1" t="s">
        <v>2</v>
      </c>
      <c r="D233" s="1" t="s">
        <v>61</v>
      </c>
      <c r="E233" s="1">
        <v>1358.33</v>
      </c>
    </row>
    <row r="234" spans="1:5" x14ac:dyDescent="0.3">
      <c r="A234" s="46">
        <v>45054</v>
      </c>
      <c r="B234" s="1" t="s">
        <v>57</v>
      </c>
      <c r="C234" s="1" t="s">
        <v>55</v>
      </c>
      <c r="D234" s="1" t="s">
        <v>21</v>
      </c>
      <c r="E234" s="1">
        <v>150.81</v>
      </c>
    </row>
    <row r="235" spans="1:5" x14ac:dyDescent="0.3">
      <c r="A235" s="46">
        <v>45121</v>
      </c>
      <c r="B235" s="1" t="s">
        <v>20</v>
      </c>
      <c r="C235" s="1" t="s">
        <v>26</v>
      </c>
      <c r="D235" s="1" t="s">
        <v>23</v>
      </c>
      <c r="E235" s="1">
        <v>461.79</v>
      </c>
    </row>
    <row r="236" spans="1:5" x14ac:dyDescent="0.3">
      <c r="A236" s="46">
        <v>45057</v>
      </c>
      <c r="B236" s="1" t="s">
        <v>20</v>
      </c>
      <c r="C236" s="1" t="s">
        <v>2</v>
      </c>
      <c r="D236" s="1" t="s">
        <v>23</v>
      </c>
      <c r="E236" s="1">
        <v>960.2</v>
      </c>
    </row>
    <row r="237" spans="1:5" x14ac:dyDescent="0.3">
      <c r="A237" s="46">
        <v>45074</v>
      </c>
      <c r="B237" s="1" t="s">
        <v>57</v>
      </c>
      <c r="C237" s="1" t="s">
        <v>60</v>
      </c>
      <c r="D237" s="1" t="s">
        <v>23</v>
      </c>
      <c r="E237" s="1">
        <v>2136.25</v>
      </c>
    </row>
    <row r="238" spans="1:5" x14ac:dyDescent="0.3">
      <c r="A238" s="46">
        <v>45103</v>
      </c>
      <c r="B238" s="1" t="s">
        <v>18</v>
      </c>
      <c r="C238" s="1" t="s">
        <v>55</v>
      </c>
      <c r="D238" s="1" t="s">
        <v>22</v>
      </c>
      <c r="E238" s="1">
        <v>1396.88</v>
      </c>
    </row>
    <row r="239" spans="1:5" x14ac:dyDescent="0.3">
      <c r="A239" s="46">
        <v>45104</v>
      </c>
      <c r="B239" s="1" t="s">
        <v>20</v>
      </c>
      <c r="C239" s="1" t="s">
        <v>55</v>
      </c>
      <c r="D239" s="1" t="s">
        <v>56</v>
      </c>
      <c r="E239" s="1">
        <v>1109.01</v>
      </c>
    </row>
    <row r="240" spans="1:5" x14ac:dyDescent="0.3">
      <c r="A240" s="46">
        <v>45021</v>
      </c>
      <c r="B240" s="1" t="s">
        <v>19</v>
      </c>
      <c r="C240" s="1" t="s">
        <v>2</v>
      </c>
      <c r="D240" s="1" t="s">
        <v>23</v>
      </c>
      <c r="E240" s="1">
        <v>1378.64</v>
      </c>
    </row>
    <row r="241" spans="1:5" x14ac:dyDescent="0.3">
      <c r="A241" s="46">
        <v>45145</v>
      </c>
      <c r="B241" s="1" t="s">
        <v>19</v>
      </c>
      <c r="C241" s="1" t="s">
        <v>60</v>
      </c>
      <c r="D241" s="1" t="s">
        <v>21</v>
      </c>
      <c r="E241" s="1">
        <v>1111.24</v>
      </c>
    </row>
    <row r="242" spans="1:5" x14ac:dyDescent="0.3">
      <c r="A242" s="46">
        <v>45222</v>
      </c>
      <c r="B242" s="1" t="s">
        <v>18</v>
      </c>
      <c r="C242" s="1" t="s">
        <v>60</v>
      </c>
      <c r="D242" s="1" t="s">
        <v>21</v>
      </c>
      <c r="E242" s="1">
        <v>4633.09</v>
      </c>
    </row>
    <row r="243" spans="1:5" x14ac:dyDescent="0.3">
      <c r="A243" s="46">
        <v>45245</v>
      </c>
      <c r="B243" s="1" t="s">
        <v>18</v>
      </c>
      <c r="C243" s="1" t="s">
        <v>60</v>
      </c>
      <c r="D243" s="1" t="s">
        <v>23</v>
      </c>
      <c r="E243" s="1">
        <v>2137.27</v>
      </c>
    </row>
    <row r="244" spans="1:5" x14ac:dyDescent="0.3">
      <c r="A244" s="46">
        <v>45216</v>
      </c>
      <c r="B244" s="1" t="s">
        <v>18</v>
      </c>
      <c r="C244" s="1" t="s">
        <v>25</v>
      </c>
      <c r="D244" s="1" t="s">
        <v>61</v>
      </c>
      <c r="E244" s="1">
        <v>2142.11</v>
      </c>
    </row>
    <row r="245" spans="1:5" x14ac:dyDescent="0.3">
      <c r="A245" s="46">
        <v>45280</v>
      </c>
      <c r="B245" s="1" t="s">
        <v>57</v>
      </c>
      <c r="C245" s="1" t="s">
        <v>60</v>
      </c>
      <c r="D245" s="1" t="s">
        <v>61</v>
      </c>
      <c r="E245" s="1">
        <v>1289.3800000000001</v>
      </c>
    </row>
    <row r="246" spans="1:5" x14ac:dyDescent="0.3">
      <c r="A246" s="46">
        <v>45107</v>
      </c>
      <c r="B246" s="1" t="s">
        <v>20</v>
      </c>
      <c r="C246" s="1" t="s">
        <v>60</v>
      </c>
      <c r="D246" s="1" t="s">
        <v>22</v>
      </c>
      <c r="E246" s="1">
        <v>2566.41</v>
      </c>
    </row>
    <row r="247" spans="1:5" x14ac:dyDescent="0.3">
      <c r="A247" s="46">
        <v>45241</v>
      </c>
      <c r="B247" s="1" t="s">
        <v>59</v>
      </c>
      <c r="C247" s="1" t="s">
        <v>60</v>
      </c>
      <c r="D247" s="1" t="s">
        <v>23</v>
      </c>
      <c r="E247" s="1">
        <v>1334.46</v>
      </c>
    </row>
    <row r="248" spans="1:5" x14ac:dyDescent="0.3">
      <c r="A248" s="46">
        <v>45193</v>
      </c>
      <c r="B248" s="1" t="s">
        <v>19</v>
      </c>
      <c r="C248" s="1" t="s">
        <v>2</v>
      </c>
      <c r="D248" s="1" t="s">
        <v>58</v>
      </c>
      <c r="E248" s="1">
        <v>1421.38</v>
      </c>
    </row>
    <row r="249" spans="1:5" x14ac:dyDescent="0.3">
      <c r="A249" s="46">
        <v>45054</v>
      </c>
      <c r="B249" s="1" t="s">
        <v>18</v>
      </c>
      <c r="C249" s="1" t="s">
        <v>55</v>
      </c>
      <c r="D249" s="1" t="s">
        <v>58</v>
      </c>
      <c r="E249" s="1">
        <v>1096.82</v>
      </c>
    </row>
    <row r="250" spans="1:5" x14ac:dyDescent="0.3">
      <c r="A250" s="46">
        <v>45169</v>
      </c>
      <c r="B250" s="1" t="s">
        <v>19</v>
      </c>
      <c r="C250" s="1" t="s">
        <v>60</v>
      </c>
      <c r="D250" s="1" t="s">
        <v>22</v>
      </c>
      <c r="E250" s="1">
        <v>1599.55</v>
      </c>
    </row>
    <row r="251" spans="1:5" x14ac:dyDescent="0.3">
      <c r="A251" s="46">
        <v>45239</v>
      </c>
      <c r="B251" s="1" t="s">
        <v>20</v>
      </c>
      <c r="C251" s="1" t="s">
        <v>2</v>
      </c>
      <c r="D251" s="1" t="s">
        <v>21</v>
      </c>
      <c r="E251" s="1">
        <v>2606.3000000000002</v>
      </c>
    </row>
    <row r="252" spans="1:5" x14ac:dyDescent="0.3">
      <c r="A252" s="46">
        <v>45164</v>
      </c>
      <c r="B252" s="1" t="s">
        <v>19</v>
      </c>
      <c r="C252" s="1" t="s">
        <v>25</v>
      </c>
      <c r="D252" s="1" t="s">
        <v>56</v>
      </c>
      <c r="E252" s="1">
        <v>1738.24</v>
      </c>
    </row>
    <row r="253" spans="1:5" x14ac:dyDescent="0.3">
      <c r="A253" s="46">
        <v>45156</v>
      </c>
      <c r="B253" s="1" t="s">
        <v>18</v>
      </c>
      <c r="C253" s="1" t="s">
        <v>26</v>
      </c>
      <c r="D253" s="1" t="s">
        <v>61</v>
      </c>
      <c r="E253" s="1">
        <v>2136.0300000000002</v>
      </c>
    </row>
    <row r="254" spans="1:5" x14ac:dyDescent="0.3">
      <c r="A254" s="46">
        <v>45256</v>
      </c>
      <c r="B254" s="1" t="s">
        <v>18</v>
      </c>
      <c r="C254" s="1" t="s">
        <v>26</v>
      </c>
      <c r="D254" s="1" t="s">
        <v>22</v>
      </c>
      <c r="E254" s="1">
        <v>1457.72</v>
      </c>
    </row>
    <row r="255" spans="1:5" x14ac:dyDescent="0.3">
      <c r="A255" s="46">
        <v>44970</v>
      </c>
      <c r="B255" s="1" t="s">
        <v>59</v>
      </c>
      <c r="C255" s="1" t="s">
        <v>26</v>
      </c>
      <c r="D255" s="1" t="s">
        <v>23</v>
      </c>
      <c r="E255" s="1">
        <v>2593.39</v>
      </c>
    </row>
    <row r="256" spans="1:5" x14ac:dyDescent="0.3">
      <c r="A256" s="46">
        <v>45090</v>
      </c>
      <c r="B256" s="1" t="s">
        <v>59</v>
      </c>
      <c r="C256" s="1" t="s">
        <v>25</v>
      </c>
      <c r="D256" s="1" t="s">
        <v>61</v>
      </c>
      <c r="E256" s="1">
        <v>2030.57</v>
      </c>
    </row>
    <row r="257" spans="1:5" x14ac:dyDescent="0.3">
      <c r="A257" s="46">
        <v>45147</v>
      </c>
      <c r="B257" s="1" t="s">
        <v>18</v>
      </c>
      <c r="C257" s="1" t="s">
        <v>60</v>
      </c>
      <c r="D257" s="1" t="s">
        <v>21</v>
      </c>
      <c r="E257" s="1">
        <v>1877.09</v>
      </c>
    </row>
    <row r="258" spans="1:5" x14ac:dyDescent="0.3">
      <c r="A258" s="46">
        <v>45158</v>
      </c>
      <c r="B258" s="1" t="s">
        <v>20</v>
      </c>
      <c r="C258" s="1" t="s">
        <v>26</v>
      </c>
      <c r="D258" s="1" t="s">
        <v>61</v>
      </c>
      <c r="E258" s="1">
        <v>1689.99</v>
      </c>
    </row>
    <row r="259" spans="1:5" x14ac:dyDescent="0.3">
      <c r="A259" s="46">
        <v>45109</v>
      </c>
      <c r="B259" s="1" t="s">
        <v>20</v>
      </c>
      <c r="C259" s="1" t="s">
        <v>26</v>
      </c>
      <c r="D259" s="1" t="s">
        <v>23</v>
      </c>
      <c r="E259" s="1">
        <v>2433.23</v>
      </c>
    </row>
    <row r="260" spans="1:5" x14ac:dyDescent="0.3">
      <c r="A260" s="46">
        <v>45165</v>
      </c>
      <c r="B260" s="1" t="s">
        <v>20</v>
      </c>
      <c r="C260" s="1" t="s">
        <v>26</v>
      </c>
      <c r="D260" s="1" t="s">
        <v>22</v>
      </c>
      <c r="E260" s="1">
        <v>208.56</v>
      </c>
    </row>
    <row r="261" spans="1:5" x14ac:dyDescent="0.3">
      <c r="A261" s="46">
        <v>45259</v>
      </c>
      <c r="B261" s="1" t="s">
        <v>59</v>
      </c>
      <c r="C261" s="1" t="s">
        <v>25</v>
      </c>
      <c r="D261" s="1" t="s">
        <v>23</v>
      </c>
      <c r="E261" s="1">
        <v>1986.68</v>
      </c>
    </row>
    <row r="262" spans="1:5" x14ac:dyDescent="0.3">
      <c r="A262" s="46">
        <v>45096</v>
      </c>
      <c r="B262" s="1" t="s">
        <v>59</v>
      </c>
      <c r="C262" s="1" t="s">
        <v>26</v>
      </c>
      <c r="D262" s="1" t="s">
        <v>22</v>
      </c>
      <c r="E262" s="1">
        <v>876.6</v>
      </c>
    </row>
    <row r="263" spans="1:5" x14ac:dyDescent="0.3">
      <c r="A263" s="46">
        <v>45033</v>
      </c>
      <c r="B263" s="1" t="s">
        <v>19</v>
      </c>
      <c r="C263" s="1" t="s">
        <v>55</v>
      </c>
      <c r="D263" s="1" t="s">
        <v>22</v>
      </c>
      <c r="E263" s="1">
        <v>2180.36</v>
      </c>
    </row>
    <row r="264" spans="1:5" x14ac:dyDescent="0.3">
      <c r="A264" s="46">
        <v>45278</v>
      </c>
      <c r="B264" s="1" t="s">
        <v>20</v>
      </c>
      <c r="C264" s="1" t="s">
        <v>25</v>
      </c>
      <c r="D264" s="1" t="s">
        <v>58</v>
      </c>
      <c r="E264" s="1">
        <v>4874.6899999999996</v>
      </c>
    </row>
    <row r="265" spans="1:5" x14ac:dyDescent="0.3">
      <c r="A265" s="46">
        <v>44969</v>
      </c>
      <c r="B265" s="1" t="s">
        <v>59</v>
      </c>
      <c r="C265" s="1" t="s">
        <v>60</v>
      </c>
      <c r="D265" s="1" t="s">
        <v>23</v>
      </c>
      <c r="E265" s="1">
        <v>2049.29</v>
      </c>
    </row>
    <row r="266" spans="1:5" x14ac:dyDescent="0.3">
      <c r="A266" s="46">
        <v>45040</v>
      </c>
      <c r="B266" s="1" t="s">
        <v>20</v>
      </c>
      <c r="C266" s="1" t="s">
        <v>25</v>
      </c>
      <c r="D266" s="1" t="s">
        <v>56</v>
      </c>
      <c r="E266" s="1">
        <v>1375.56</v>
      </c>
    </row>
    <row r="267" spans="1:5" x14ac:dyDescent="0.3">
      <c r="A267" s="46">
        <v>45018</v>
      </c>
      <c r="B267" s="1" t="s">
        <v>20</v>
      </c>
      <c r="C267" s="1" t="s">
        <v>26</v>
      </c>
      <c r="D267" s="1" t="s">
        <v>21</v>
      </c>
      <c r="E267" s="1">
        <v>575.69000000000005</v>
      </c>
    </row>
    <row r="268" spans="1:5" x14ac:dyDescent="0.3">
      <c r="A268" s="46">
        <v>45194</v>
      </c>
      <c r="B268" s="1" t="s">
        <v>18</v>
      </c>
      <c r="C268" s="1" t="s">
        <v>55</v>
      </c>
      <c r="D268" s="1" t="s">
        <v>61</v>
      </c>
      <c r="E268" s="1">
        <v>1225.5999999999999</v>
      </c>
    </row>
    <row r="269" spans="1:5" x14ac:dyDescent="0.3">
      <c r="A269" s="46">
        <v>45241</v>
      </c>
      <c r="B269" s="1" t="s">
        <v>18</v>
      </c>
      <c r="C269" s="1" t="s">
        <v>60</v>
      </c>
      <c r="D269" s="1" t="s">
        <v>23</v>
      </c>
      <c r="E269" s="1">
        <v>3805.91</v>
      </c>
    </row>
    <row r="270" spans="1:5" x14ac:dyDescent="0.3">
      <c r="A270" s="46">
        <v>45045</v>
      </c>
      <c r="B270" s="1" t="s">
        <v>57</v>
      </c>
      <c r="C270" s="1" t="s">
        <v>55</v>
      </c>
      <c r="D270" s="1" t="s">
        <v>58</v>
      </c>
      <c r="E270" s="1">
        <v>1325.58</v>
      </c>
    </row>
    <row r="271" spans="1:5" x14ac:dyDescent="0.3">
      <c r="A271" s="46">
        <v>45088</v>
      </c>
      <c r="B271" s="1" t="s">
        <v>18</v>
      </c>
      <c r="C271" s="1" t="s">
        <v>25</v>
      </c>
      <c r="D271" s="1" t="s">
        <v>23</v>
      </c>
      <c r="E271" s="1">
        <v>836.3</v>
      </c>
    </row>
    <row r="272" spans="1:5" x14ac:dyDescent="0.3">
      <c r="A272" s="46">
        <v>45279</v>
      </c>
      <c r="B272" s="1" t="s">
        <v>18</v>
      </c>
      <c r="C272" s="1" t="s">
        <v>55</v>
      </c>
      <c r="D272" s="1" t="s">
        <v>23</v>
      </c>
      <c r="E272" s="1">
        <v>2584.71</v>
      </c>
    </row>
    <row r="273" spans="1:5" x14ac:dyDescent="0.3">
      <c r="A273" s="46">
        <v>45163</v>
      </c>
      <c r="B273" s="1" t="s">
        <v>18</v>
      </c>
      <c r="C273" s="1" t="s">
        <v>25</v>
      </c>
      <c r="D273" s="1" t="s">
        <v>22</v>
      </c>
      <c r="E273" s="1">
        <v>1667.14</v>
      </c>
    </row>
    <row r="274" spans="1:5" x14ac:dyDescent="0.3">
      <c r="A274" s="46">
        <v>45231</v>
      </c>
      <c r="B274" s="1" t="s">
        <v>19</v>
      </c>
      <c r="C274" s="1" t="s">
        <v>2</v>
      </c>
      <c r="D274" s="1" t="s">
        <v>56</v>
      </c>
      <c r="E274" s="1">
        <v>4607.51</v>
      </c>
    </row>
    <row r="275" spans="1:5" x14ac:dyDescent="0.3">
      <c r="A275" s="46">
        <v>44978</v>
      </c>
      <c r="B275" s="1" t="s">
        <v>20</v>
      </c>
      <c r="C275" s="1" t="s">
        <v>60</v>
      </c>
      <c r="D275" s="1" t="s">
        <v>21</v>
      </c>
      <c r="E275" s="1">
        <v>1926.6</v>
      </c>
    </row>
    <row r="276" spans="1:5" x14ac:dyDescent="0.3">
      <c r="A276" s="46">
        <v>45124</v>
      </c>
      <c r="B276" s="1" t="s">
        <v>20</v>
      </c>
      <c r="C276" s="1" t="s">
        <v>2</v>
      </c>
      <c r="D276" s="1" t="s">
        <v>21</v>
      </c>
      <c r="E276" s="1">
        <v>2236.0300000000002</v>
      </c>
    </row>
    <row r="277" spans="1:5" x14ac:dyDescent="0.3">
      <c r="A277" s="46">
        <v>44988</v>
      </c>
      <c r="B277" s="1" t="s">
        <v>20</v>
      </c>
      <c r="C277" s="1" t="s">
        <v>55</v>
      </c>
      <c r="D277" s="1" t="s">
        <v>23</v>
      </c>
      <c r="E277" s="1">
        <v>2584.59</v>
      </c>
    </row>
    <row r="278" spans="1:5" x14ac:dyDescent="0.3">
      <c r="A278" s="46">
        <v>45039</v>
      </c>
      <c r="B278" s="1" t="s">
        <v>18</v>
      </c>
      <c r="C278" s="1" t="s">
        <v>2</v>
      </c>
      <c r="D278" s="1" t="s">
        <v>23</v>
      </c>
      <c r="E278" s="1">
        <v>2675.71</v>
      </c>
    </row>
    <row r="279" spans="1:5" x14ac:dyDescent="0.3">
      <c r="A279" s="46">
        <v>44979</v>
      </c>
      <c r="B279" s="1" t="s">
        <v>57</v>
      </c>
      <c r="C279" s="1" t="s">
        <v>60</v>
      </c>
      <c r="D279" s="1" t="s">
        <v>61</v>
      </c>
      <c r="E279" s="1">
        <v>1949.87</v>
      </c>
    </row>
    <row r="280" spans="1:5" x14ac:dyDescent="0.3">
      <c r="A280" s="46">
        <v>44961</v>
      </c>
      <c r="B280" s="1" t="s">
        <v>20</v>
      </c>
      <c r="C280" s="1" t="s">
        <v>26</v>
      </c>
      <c r="D280" s="1" t="s">
        <v>22</v>
      </c>
      <c r="E280" s="1">
        <v>2344.36</v>
      </c>
    </row>
    <row r="281" spans="1:5" x14ac:dyDescent="0.3">
      <c r="A281" s="46">
        <v>45229</v>
      </c>
      <c r="B281" s="1" t="s">
        <v>20</v>
      </c>
      <c r="C281" s="1" t="s">
        <v>26</v>
      </c>
      <c r="D281" s="1" t="s">
        <v>23</v>
      </c>
      <c r="E281" s="1">
        <v>2214.71</v>
      </c>
    </row>
    <row r="282" spans="1:5" x14ac:dyDescent="0.3">
      <c r="A282" s="46">
        <v>45148</v>
      </c>
      <c r="B282" s="1" t="s">
        <v>20</v>
      </c>
      <c r="C282" s="1" t="s">
        <v>25</v>
      </c>
      <c r="D282" s="1" t="s">
        <v>61</v>
      </c>
      <c r="E282" s="1">
        <v>680.68</v>
      </c>
    </row>
    <row r="283" spans="1:5" x14ac:dyDescent="0.3">
      <c r="A283" s="46">
        <v>45005</v>
      </c>
      <c r="B283" s="1" t="s">
        <v>57</v>
      </c>
      <c r="C283" s="1" t="s">
        <v>60</v>
      </c>
      <c r="D283" s="1" t="s">
        <v>22</v>
      </c>
      <c r="E283" s="1">
        <v>395.83</v>
      </c>
    </row>
    <row r="284" spans="1:5" x14ac:dyDescent="0.3">
      <c r="A284" s="46">
        <v>45090</v>
      </c>
      <c r="B284" s="1" t="s">
        <v>59</v>
      </c>
      <c r="C284" s="1" t="s">
        <v>26</v>
      </c>
      <c r="D284" s="1" t="s">
        <v>61</v>
      </c>
      <c r="E284" s="1">
        <v>881.79</v>
      </c>
    </row>
    <row r="285" spans="1:5" x14ac:dyDescent="0.3">
      <c r="A285" s="46">
        <v>45123</v>
      </c>
      <c r="B285" s="1" t="s">
        <v>20</v>
      </c>
      <c r="C285" s="1" t="s">
        <v>25</v>
      </c>
      <c r="D285" s="1" t="s">
        <v>58</v>
      </c>
      <c r="E285" s="1">
        <v>843.06</v>
      </c>
    </row>
    <row r="286" spans="1:5" x14ac:dyDescent="0.3">
      <c r="A286" s="46">
        <v>45140</v>
      </c>
      <c r="B286" s="1" t="s">
        <v>19</v>
      </c>
      <c r="C286" s="1" t="s">
        <v>2</v>
      </c>
      <c r="D286" s="1" t="s">
        <v>56</v>
      </c>
      <c r="E286" s="1">
        <v>2321.64</v>
      </c>
    </row>
    <row r="287" spans="1:5" x14ac:dyDescent="0.3">
      <c r="A287" s="46">
        <v>45111</v>
      </c>
      <c r="B287" s="1" t="s">
        <v>18</v>
      </c>
      <c r="C287" s="1" t="s">
        <v>25</v>
      </c>
      <c r="D287" s="1" t="s">
        <v>22</v>
      </c>
      <c r="E287" s="1">
        <v>640.25</v>
      </c>
    </row>
    <row r="288" spans="1:5" x14ac:dyDescent="0.3">
      <c r="A288" s="46">
        <v>45078</v>
      </c>
      <c r="B288" s="1" t="s">
        <v>20</v>
      </c>
      <c r="C288" s="1" t="s">
        <v>55</v>
      </c>
      <c r="D288" s="1" t="s">
        <v>23</v>
      </c>
      <c r="E288" s="1">
        <v>619</v>
      </c>
    </row>
    <row r="289" spans="1:5" x14ac:dyDescent="0.3">
      <c r="A289" s="46">
        <v>45132</v>
      </c>
      <c r="B289" s="1" t="s">
        <v>20</v>
      </c>
      <c r="C289" s="1" t="s">
        <v>2</v>
      </c>
      <c r="D289" s="1" t="s">
        <v>61</v>
      </c>
      <c r="E289" s="1">
        <v>607.16999999999996</v>
      </c>
    </row>
    <row r="290" spans="1:5" x14ac:dyDescent="0.3">
      <c r="A290" s="46">
        <v>44954</v>
      </c>
      <c r="B290" s="1" t="s">
        <v>57</v>
      </c>
      <c r="C290" s="1" t="s">
        <v>25</v>
      </c>
      <c r="D290" s="1" t="s">
        <v>61</v>
      </c>
      <c r="E290" s="1">
        <v>775.76</v>
      </c>
    </row>
    <row r="291" spans="1:5" x14ac:dyDescent="0.3">
      <c r="A291" s="46">
        <v>45088</v>
      </c>
      <c r="B291" s="1" t="s">
        <v>20</v>
      </c>
      <c r="C291" s="1" t="s">
        <v>26</v>
      </c>
      <c r="D291" s="1" t="s">
        <v>22</v>
      </c>
      <c r="E291" s="1">
        <v>1217.3</v>
      </c>
    </row>
    <row r="292" spans="1:5" x14ac:dyDescent="0.3">
      <c r="A292" s="46">
        <v>45020</v>
      </c>
      <c r="B292" s="1" t="s">
        <v>20</v>
      </c>
      <c r="C292" s="1" t="s">
        <v>25</v>
      </c>
      <c r="D292" s="1" t="s">
        <v>61</v>
      </c>
      <c r="E292" s="1">
        <v>1242.51</v>
      </c>
    </row>
    <row r="293" spans="1:5" x14ac:dyDescent="0.3">
      <c r="A293" s="46">
        <v>45169</v>
      </c>
      <c r="B293" s="1" t="s">
        <v>59</v>
      </c>
      <c r="C293" s="1" t="s">
        <v>55</v>
      </c>
      <c r="D293" s="1" t="s">
        <v>61</v>
      </c>
      <c r="E293" s="1">
        <v>2482.8000000000002</v>
      </c>
    </row>
    <row r="294" spans="1:5" x14ac:dyDescent="0.3">
      <c r="A294" s="46">
        <v>45123</v>
      </c>
      <c r="B294" s="1" t="s">
        <v>59</v>
      </c>
      <c r="C294" s="1" t="s">
        <v>2</v>
      </c>
      <c r="D294" s="1" t="s">
        <v>22</v>
      </c>
      <c r="E294" s="1">
        <v>1802.01</v>
      </c>
    </row>
    <row r="295" spans="1:5" x14ac:dyDescent="0.3">
      <c r="A295" s="46">
        <v>45221</v>
      </c>
      <c r="B295" s="1" t="s">
        <v>20</v>
      </c>
      <c r="C295" s="1" t="s">
        <v>60</v>
      </c>
      <c r="D295" s="1" t="s">
        <v>21</v>
      </c>
      <c r="E295" s="1">
        <v>4431</v>
      </c>
    </row>
    <row r="296" spans="1:5" x14ac:dyDescent="0.3">
      <c r="A296" s="46">
        <v>45147</v>
      </c>
      <c r="B296" s="1" t="s">
        <v>20</v>
      </c>
      <c r="C296" s="1" t="s">
        <v>60</v>
      </c>
      <c r="D296" s="1" t="s">
        <v>56</v>
      </c>
      <c r="E296" s="1">
        <v>1738.3</v>
      </c>
    </row>
    <row r="297" spans="1:5" x14ac:dyDescent="0.3">
      <c r="A297" s="46">
        <v>45055</v>
      </c>
      <c r="B297" s="1" t="s">
        <v>57</v>
      </c>
      <c r="C297" s="1" t="s">
        <v>26</v>
      </c>
      <c r="D297" s="1" t="s">
        <v>61</v>
      </c>
      <c r="E297" s="1">
        <v>2413.6999999999998</v>
      </c>
    </row>
    <row r="298" spans="1:5" x14ac:dyDescent="0.3">
      <c r="A298" s="46">
        <v>45039</v>
      </c>
      <c r="B298" s="1" t="s">
        <v>20</v>
      </c>
      <c r="C298" s="1" t="s">
        <v>2</v>
      </c>
      <c r="D298" s="1" t="s">
        <v>61</v>
      </c>
      <c r="E298" s="1">
        <v>2243.66</v>
      </c>
    </row>
    <row r="299" spans="1:5" x14ac:dyDescent="0.3">
      <c r="A299" s="46">
        <v>45050</v>
      </c>
      <c r="B299" s="1" t="s">
        <v>18</v>
      </c>
      <c r="C299" s="1" t="s">
        <v>25</v>
      </c>
      <c r="D299" s="1" t="s">
        <v>61</v>
      </c>
      <c r="E299" s="1">
        <v>1757.01</v>
      </c>
    </row>
    <row r="300" spans="1:5" x14ac:dyDescent="0.3">
      <c r="A300" s="46">
        <v>45242</v>
      </c>
      <c r="B300" s="1" t="s">
        <v>18</v>
      </c>
      <c r="C300" s="1" t="s">
        <v>26</v>
      </c>
      <c r="D300" s="1" t="s">
        <v>22</v>
      </c>
      <c r="E300" s="1">
        <v>1285.49</v>
      </c>
    </row>
    <row r="301" spans="1:5" x14ac:dyDescent="0.3">
      <c r="A301" s="46">
        <v>45207</v>
      </c>
      <c r="B301" s="1" t="s">
        <v>19</v>
      </c>
      <c r="C301" s="1" t="s">
        <v>25</v>
      </c>
      <c r="D301" s="1" t="s">
        <v>58</v>
      </c>
      <c r="E301" s="1">
        <v>1586.21</v>
      </c>
    </row>
    <row r="302" spans="1:5" x14ac:dyDescent="0.3">
      <c r="A302" s="46">
        <v>45185</v>
      </c>
      <c r="B302" s="1" t="s">
        <v>57</v>
      </c>
      <c r="C302" s="1" t="s">
        <v>60</v>
      </c>
      <c r="D302" s="1" t="s">
        <v>61</v>
      </c>
      <c r="E302" s="1">
        <v>692.68</v>
      </c>
    </row>
    <row r="303" spans="1:5" x14ac:dyDescent="0.3">
      <c r="A303" s="46">
        <v>44936</v>
      </c>
      <c r="B303" s="1" t="s">
        <v>57</v>
      </c>
      <c r="C303" s="1" t="s">
        <v>25</v>
      </c>
      <c r="D303" s="1" t="s">
        <v>22</v>
      </c>
      <c r="E303" s="1">
        <v>1661.17</v>
      </c>
    </row>
    <row r="304" spans="1:5" x14ac:dyDescent="0.3">
      <c r="A304" s="46">
        <v>45109</v>
      </c>
      <c r="B304" s="1" t="s">
        <v>18</v>
      </c>
      <c r="C304" s="1" t="s">
        <v>2</v>
      </c>
      <c r="D304" s="1" t="s">
        <v>23</v>
      </c>
      <c r="E304" s="1">
        <v>1742.48</v>
      </c>
    </row>
    <row r="305" spans="1:5" x14ac:dyDescent="0.3">
      <c r="A305" s="46">
        <v>45067</v>
      </c>
      <c r="B305" s="1" t="s">
        <v>57</v>
      </c>
      <c r="C305" s="1" t="s">
        <v>55</v>
      </c>
      <c r="D305" s="1" t="s">
        <v>22</v>
      </c>
      <c r="E305" s="1">
        <v>1565.98</v>
      </c>
    </row>
    <row r="306" spans="1:5" x14ac:dyDescent="0.3">
      <c r="A306" s="46">
        <v>45104</v>
      </c>
      <c r="B306" s="1" t="s">
        <v>59</v>
      </c>
      <c r="C306" s="1" t="s">
        <v>2</v>
      </c>
      <c r="D306" s="1" t="s">
        <v>56</v>
      </c>
      <c r="E306" s="1">
        <v>688.42</v>
      </c>
    </row>
    <row r="307" spans="1:5" x14ac:dyDescent="0.3">
      <c r="A307" s="46">
        <v>45270</v>
      </c>
      <c r="B307" s="1" t="s">
        <v>59</v>
      </c>
      <c r="C307" s="1" t="s">
        <v>60</v>
      </c>
      <c r="D307" s="1" t="s">
        <v>21</v>
      </c>
      <c r="E307" s="1">
        <v>1951.86</v>
      </c>
    </row>
    <row r="308" spans="1:5" x14ac:dyDescent="0.3">
      <c r="A308" s="46">
        <v>45176</v>
      </c>
      <c r="B308" s="1" t="s">
        <v>20</v>
      </c>
      <c r="C308" s="1" t="s">
        <v>60</v>
      </c>
      <c r="D308" s="1" t="s">
        <v>61</v>
      </c>
      <c r="E308" s="1">
        <v>1282.45</v>
      </c>
    </row>
    <row r="309" spans="1:5" x14ac:dyDescent="0.3">
      <c r="A309" s="46">
        <v>45102</v>
      </c>
      <c r="B309" s="1" t="s">
        <v>19</v>
      </c>
      <c r="C309" s="1" t="s">
        <v>25</v>
      </c>
      <c r="D309" s="1" t="s">
        <v>58</v>
      </c>
      <c r="E309" s="1">
        <v>1326.77</v>
      </c>
    </row>
    <row r="310" spans="1:5" x14ac:dyDescent="0.3">
      <c r="A310" s="46">
        <v>45202</v>
      </c>
      <c r="B310" s="1" t="s">
        <v>59</v>
      </c>
      <c r="C310" s="1" t="s">
        <v>55</v>
      </c>
      <c r="D310" s="1" t="s">
        <v>61</v>
      </c>
      <c r="E310" s="1">
        <v>1486.85</v>
      </c>
    </row>
    <row r="311" spans="1:5" x14ac:dyDescent="0.3">
      <c r="A311" s="46">
        <v>45046</v>
      </c>
      <c r="B311" s="1" t="s">
        <v>20</v>
      </c>
      <c r="C311" s="1" t="s">
        <v>55</v>
      </c>
      <c r="D311" s="1" t="s">
        <v>23</v>
      </c>
      <c r="E311" s="1">
        <v>96.52</v>
      </c>
    </row>
    <row r="312" spans="1:5" x14ac:dyDescent="0.3">
      <c r="A312" s="46">
        <v>45021</v>
      </c>
      <c r="B312" s="1" t="s">
        <v>20</v>
      </c>
      <c r="C312" s="1" t="s">
        <v>60</v>
      </c>
      <c r="D312" s="1" t="s">
        <v>22</v>
      </c>
      <c r="E312" s="1">
        <v>2650.93</v>
      </c>
    </row>
    <row r="313" spans="1:5" x14ac:dyDescent="0.3">
      <c r="A313" s="46">
        <v>45192</v>
      </c>
      <c r="B313" s="1" t="s">
        <v>19</v>
      </c>
      <c r="C313" s="1" t="s">
        <v>60</v>
      </c>
      <c r="D313" s="1" t="s">
        <v>22</v>
      </c>
      <c r="E313" s="1">
        <v>2156.5300000000002</v>
      </c>
    </row>
    <row r="314" spans="1:5" x14ac:dyDescent="0.3">
      <c r="A314" s="46">
        <v>45283</v>
      </c>
      <c r="B314" s="1" t="s">
        <v>57</v>
      </c>
      <c r="C314" s="1" t="s">
        <v>55</v>
      </c>
      <c r="D314" s="1" t="s">
        <v>23</v>
      </c>
      <c r="E314" s="1">
        <v>2294.96</v>
      </c>
    </row>
    <row r="315" spans="1:5" x14ac:dyDescent="0.3">
      <c r="A315" s="46">
        <v>45100</v>
      </c>
      <c r="B315" s="1" t="s">
        <v>59</v>
      </c>
      <c r="C315" s="1" t="s">
        <v>25</v>
      </c>
      <c r="D315" s="1" t="s">
        <v>22</v>
      </c>
      <c r="E315" s="1">
        <v>921.77</v>
      </c>
    </row>
    <row r="316" spans="1:5" x14ac:dyDescent="0.3">
      <c r="A316" s="46">
        <v>45160</v>
      </c>
      <c r="B316" s="1" t="s">
        <v>19</v>
      </c>
      <c r="C316" s="1" t="s">
        <v>55</v>
      </c>
      <c r="D316" s="1" t="s">
        <v>22</v>
      </c>
      <c r="E316" s="1">
        <v>1022.14</v>
      </c>
    </row>
    <row r="317" spans="1:5" x14ac:dyDescent="0.3">
      <c r="A317" s="46">
        <v>45060</v>
      </c>
      <c r="B317" s="1" t="s">
        <v>18</v>
      </c>
      <c r="C317" s="1" t="s">
        <v>25</v>
      </c>
      <c r="D317" s="1" t="s">
        <v>22</v>
      </c>
      <c r="E317" s="1">
        <v>677.95</v>
      </c>
    </row>
    <row r="318" spans="1:5" x14ac:dyDescent="0.3">
      <c r="A318" s="46">
        <v>45287</v>
      </c>
      <c r="B318" s="1" t="s">
        <v>18</v>
      </c>
      <c r="C318" s="1" t="s">
        <v>2</v>
      </c>
      <c r="D318" s="1" t="s">
        <v>23</v>
      </c>
      <c r="E318" s="1">
        <v>3814.7</v>
      </c>
    </row>
    <row r="319" spans="1:5" x14ac:dyDescent="0.3">
      <c r="A319" s="46">
        <v>44948</v>
      </c>
      <c r="B319" s="1" t="s">
        <v>18</v>
      </c>
      <c r="C319" s="1" t="s">
        <v>55</v>
      </c>
      <c r="D319" s="1" t="s">
        <v>22</v>
      </c>
      <c r="E319" s="1">
        <v>2319.35</v>
      </c>
    </row>
    <row r="320" spans="1:5" x14ac:dyDescent="0.3">
      <c r="A320" s="46">
        <v>44947</v>
      </c>
      <c r="B320" s="1" t="s">
        <v>18</v>
      </c>
      <c r="C320" s="1" t="s">
        <v>2</v>
      </c>
      <c r="D320" s="1" t="s">
        <v>23</v>
      </c>
      <c r="E320" s="1">
        <v>1830.36</v>
      </c>
    </row>
    <row r="321" spans="1:5" x14ac:dyDescent="0.3">
      <c r="A321" s="46">
        <v>45034</v>
      </c>
      <c r="B321" s="1" t="s">
        <v>57</v>
      </c>
      <c r="C321" s="1" t="s">
        <v>2</v>
      </c>
      <c r="D321" s="1" t="s">
        <v>21</v>
      </c>
      <c r="E321" s="1">
        <v>2630.11</v>
      </c>
    </row>
    <row r="322" spans="1:5" x14ac:dyDescent="0.3">
      <c r="A322" s="46">
        <v>45224</v>
      </c>
      <c r="B322" s="1" t="s">
        <v>18</v>
      </c>
      <c r="C322" s="1" t="s">
        <v>60</v>
      </c>
      <c r="D322" s="1" t="s">
        <v>61</v>
      </c>
      <c r="E322" s="1">
        <v>3820.14</v>
      </c>
    </row>
    <row r="323" spans="1:5" x14ac:dyDescent="0.3">
      <c r="A323" s="46">
        <v>45119</v>
      </c>
      <c r="B323" s="1" t="s">
        <v>57</v>
      </c>
      <c r="C323" s="1" t="s">
        <v>55</v>
      </c>
      <c r="D323" s="1" t="s">
        <v>21</v>
      </c>
      <c r="E323" s="1">
        <v>183.25</v>
      </c>
    </row>
    <row r="324" spans="1:5" x14ac:dyDescent="0.3">
      <c r="A324" s="46">
        <v>45163</v>
      </c>
      <c r="B324" s="1" t="s">
        <v>59</v>
      </c>
      <c r="C324" s="1" t="s">
        <v>2</v>
      </c>
      <c r="D324" s="1" t="s">
        <v>21</v>
      </c>
      <c r="E324" s="1">
        <v>2545.09</v>
      </c>
    </row>
    <row r="325" spans="1:5" x14ac:dyDescent="0.3">
      <c r="A325" s="46">
        <v>44985</v>
      </c>
      <c r="B325" s="1" t="s">
        <v>18</v>
      </c>
      <c r="C325" s="1" t="s">
        <v>2</v>
      </c>
      <c r="D325" s="1" t="s">
        <v>21</v>
      </c>
      <c r="E325" s="1">
        <v>249.37</v>
      </c>
    </row>
    <row r="326" spans="1:5" x14ac:dyDescent="0.3">
      <c r="A326" s="46">
        <v>45154</v>
      </c>
      <c r="B326" s="1" t="s">
        <v>20</v>
      </c>
      <c r="C326" s="1" t="s">
        <v>60</v>
      </c>
      <c r="D326" s="1" t="s">
        <v>22</v>
      </c>
      <c r="E326" s="1">
        <v>585.16</v>
      </c>
    </row>
    <row r="327" spans="1:5" x14ac:dyDescent="0.3">
      <c r="A327" s="46">
        <v>45201</v>
      </c>
      <c r="B327" s="1" t="s">
        <v>57</v>
      </c>
      <c r="C327" s="1" t="s">
        <v>26</v>
      </c>
      <c r="D327" s="1" t="s">
        <v>21</v>
      </c>
      <c r="E327" s="1">
        <v>5740.17</v>
      </c>
    </row>
    <row r="328" spans="1:5" x14ac:dyDescent="0.3">
      <c r="A328" s="46">
        <v>45099</v>
      </c>
      <c r="B328" s="1" t="s">
        <v>59</v>
      </c>
      <c r="C328" s="1" t="s">
        <v>2</v>
      </c>
      <c r="D328" s="1" t="s">
        <v>61</v>
      </c>
      <c r="E328" s="1">
        <v>617.66999999999996</v>
      </c>
    </row>
    <row r="329" spans="1:5" x14ac:dyDescent="0.3">
      <c r="A329" s="46">
        <v>45263</v>
      </c>
      <c r="B329" s="1" t="s">
        <v>19</v>
      </c>
      <c r="C329" s="1" t="s">
        <v>25</v>
      </c>
      <c r="D329" s="1" t="s">
        <v>61</v>
      </c>
      <c r="E329" s="1">
        <v>4904.68</v>
      </c>
    </row>
    <row r="330" spans="1:5" x14ac:dyDescent="0.3">
      <c r="A330" s="46">
        <v>45192</v>
      </c>
      <c r="B330" s="1" t="s">
        <v>59</v>
      </c>
      <c r="C330" s="1" t="s">
        <v>55</v>
      </c>
      <c r="D330" s="1" t="s">
        <v>61</v>
      </c>
      <c r="E330" s="1">
        <v>2307.4899999999998</v>
      </c>
    </row>
    <row r="331" spans="1:5" x14ac:dyDescent="0.3">
      <c r="A331" s="46">
        <v>45154</v>
      </c>
      <c r="B331" s="1" t="s">
        <v>57</v>
      </c>
      <c r="C331" s="1" t="s">
        <v>25</v>
      </c>
      <c r="D331" s="1" t="s">
        <v>21</v>
      </c>
      <c r="E331" s="1">
        <v>2416.12</v>
      </c>
    </row>
    <row r="332" spans="1:5" x14ac:dyDescent="0.3">
      <c r="A332" s="46">
        <v>45059</v>
      </c>
      <c r="B332" s="1" t="s">
        <v>18</v>
      </c>
      <c r="C332" s="1" t="s">
        <v>60</v>
      </c>
      <c r="D332" s="1" t="s">
        <v>22</v>
      </c>
      <c r="E332" s="1">
        <v>2600.21</v>
      </c>
    </row>
    <row r="333" spans="1:5" x14ac:dyDescent="0.3">
      <c r="A333" s="46">
        <v>45241</v>
      </c>
      <c r="B333" s="1" t="s">
        <v>57</v>
      </c>
      <c r="C333" s="1" t="s">
        <v>55</v>
      </c>
      <c r="D333" s="1" t="s">
        <v>61</v>
      </c>
      <c r="E333" s="1">
        <v>5102.26</v>
      </c>
    </row>
    <row r="334" spans="1:5" x14ac:dyDescent="0.3">
      <c r="A334" s="46">
        <v>45218</v>
      </c>
      <c r="B334" s="1" t="s">
        <v>59</v>
      </c>
      <c r="C334" s="1" t="s">
        <v>25</v>
      </c>
      <c r="D334" s="1" t="s">
        <v>61</v>
      </c>
      <c r="E334" s="1">
        <v>5095.47</v>
      </c>
    </row>
    <row r="335" spans="1:5" x14ac:dyDescent="0.3">
      <c r="A335" s="46">
        <v>45019</v>
      </c>
      <c r="B335" s="1" t="s">
        <v>19</v>
      </c>
      <c r="C335" s="1" t="s">
        <v>26</v>
      </c>
      <c r="D335" s="1" t="s">
        <v>22</v>
      </c>
      <c r="E335" s="1">
        <v>1602.01</v>
      </c>
    </row>
    <row r="336" spans="1:5" x14ac:dyDescent="0.3">
      <c r="A336" s="46">
        <v>45200</v>
      </c>
      <c r="B336" s="1" t="s">
        <v>18</v>
      </c>
      <c r="C336" s="1" t="s">
        <v>60</v>
      </c>
      <c r="D336" s="1" t="s">
        <v>58</v>
      </c>
      <c r="E336" s="1">
        <v>6699.22</v>
      </c>
    </row>
    <row r="337" spans="1:5" x14ac:dyDescent="0.3">
      <c r="A337" s="46">
        <v>45034</v>
      </c>
      <c r="B337" s="1" t="s">
        <v>57</v>
      </c>
      <c r="C337" s="1" t="s">
        <v>55</v>
      </c>
      <c r="D337" s="1" t="s">
        <v>22</v>
      </c>
      <c r="E337" s="1">
        <v>2178</v>
      </c>
    </row>
    <row r="338" spans="1:5" x14ac:dyDescent="0.3">
      <c r="A338" s="46">
        <v>45166</v>
      </c>
      <c r="B338" s="1" t="s">
        <v>20</v>
      </c>
      <c r="C338" s="1" t="s">
        <v>25</v>
      </c>
      <c r="D338" s="1" t="s">
        <v>61</v>
      </c>
      <c r="E338" s="1">
        <v>2330.73</v>
      </c>
    </row>
    <row r="339" spans="1:5" x14ac:dyDescent="0.3">
      <c r="A339" s="46">
        <v>44948</v>
      </c>
      <c r="B339" s="1" t="s">
        <v>57</v>
      </c>
      <c r="C339" s="1" t="s">
        <v>25</v>
      </c>
      <c r="D339" s="1" t="s">
        <v>21</v>
      </c>
      <c r="E339" s="1">
        <v>993.19</v>
      </c>
    </row>
    <row r="340" spans="1:5" x14ac:dyDescent="0.3">
      <c r="A340" s="46">
        <v>45265</v>
      </c>
      <c r="B340" s="1" t="s">
        <v>19</v>
      </c>
      <c r="C340" s="1" t="s">
        <v>25</v>
      </c>
      <c r="D340" s="1" t="s">
        <v>61</v>
      </c>
      <c r="E340" s="1">
        <v>4327.66</v>
      </c>
    </row>
    <row r="341" spans="1:5" x14ac:dyDescent="0.3">
      <c r="A341" s="46">
        <v>45057</v>
      </c>
      <c r="B341" s="1" t="s">
        <v>20</v>
      </c>
      <c r="C341" s="1" t="s">
        <v>60</v>
      </c>
      <c r="D341" s="1" t="s">
        <v>61</v>
      </c>
      <c r="E341" s="1">
        <v>2600.08</v>
      </c>
    </row>
    <row r="342" spans="1:5" x14ac:dyDescent="0.3">
      <c r="A342" s="46">
        <v>45199</v>
      </c>
      <c r="B342" s="1" t="s">
        <v>19</v>
      </c>
      <c r="C342" s="1" t="s">
        <v>60</v>
      </c>
      <c r="D342" s="1" t="s">
        <v>56</v>
      </c>
      <c r="E342" s="1">
        <v>2292.35</v>
      </c>
    </row>
    <row r="343" spans="1:5" x14ac:dyDescent="0.3">
      <c r="A343" s="46">
        <v>44943</v>
      </c>
      <c r="B343" s="1" t="s">
        <v>18</v>
      </c>
      <c r="C343" s="1" t="s">
        <v>55</v>
      </c>
      <c r="D343" s="1" t="s">
        <v>23</v>
      </c>
      <c r="E343" s="1">
        <v>1476.64</v>
      </c>
    </row>
    <row r="344" spans="1:5" x14ac:dyDescent="0.3">
      <c r="A344" s="46">
        <v>45065</v>
      </c>
      <c r="B344" s="1" t="s">
        <v>20</v>
      </c>
      <c r="C344" s="1" t="s">
        <v>2</v>
      </c>
      <c r="D344" s="1" t="s">
        <v>21</v>
      </c>
      <c r="E344" s="1">
        <v>740.2</v>
      </c>
    </row>
    <row r="345" spans="1:5" x14ac:dyDescent="0.3">
      <c r="A345" s="46">
        <v>45184</v>
      </c>
      <c r="B345" s="1" t="s">
        <v>19</v>
      </c>
      <c r="C345" s="1" t="s">
        <v>55</v>
      </c>
      <c r="D345" s="1" t="s">
        <v>23</v>
      </c>
      <c r="E345" s="1">
        <v>2247.4699999999998</v>
      </c>
    </row>
    <row r="346" spans="1:5" x14ac:dyDescent="0.3">
      <c r="A346" s="46">
        <v>44937</v>
      </c>
      <c r="B346" s="1" t="s">
        <v>59</v>
      </c>
      <c r="C346" s="1" t="s">
        <v>55</v>
      </c>
      <c r="D346" s="1" t="s">
        <v>22</v>
      </c>
      <c r="E346" s="1">
        <v>2224.4699999999998</v>
      </c>
    </row>
    <row r="347" spans="1:5" x14ac:dyDescent="0.3">
      <c r="A347" s="46">
        <v>45009</v>
      </c>
      <c r="B347" s="1" t="s">
        <v>57</v>
      </c>
      <c r="C347" s="1" t="s">
        <v>26</v>
      </c>
      <c r="D347" s="1" t="s">
        <v>23</v>
      </c>
      <c r="E347" s="1">
        <v>2200.02</v>
      </c>
    </row>
    <row r="348" spans="1:5" x14ac:dyDescent="0.3">
      <c r="A348" s="46">
        <v>45149</v>
      </c>
      <c r="B348" s="1" t="s">
        <v>18</v>
      </c>
      <c r="C348" s="1" t="s">
        <v>25</v>
      </c>
      <c r="D348" s="1" t="s">
        <v>22</v>
      </c>
      <c r="E348" s="1">
        <v>670.71</v>
      </c>
    </row>
    <row r="349" spans="1:5" x14ac:dyDescent="0.3">
      <c r="A349" s="46">
        <v>45155</v>
      </c>
      <c r="B349" s="1" t="s">
        <v>57</v>
      </c>
      <c r="C349" s="1" t="s">
        <v>2</v>
      </c>
      <c r="D349" s="1" t="s">
        <v>22</v>
      </c>
      <c r="E349" s="1">
        <v>1624.05</v>
      </c>
    </row>
    <row r="350" spans="1:5" x14ac:dyDescent="0.3">
      <c r="A350" s="46">
        <v>45254</v>
      </c>
      <c r="B350" s="1" t="s">
        <v>20</v>
      </c>
      <c r="C350" s="1" t="s">
        <v>60</v>
      </c>
      <c r="D350" s="1" t="s">
        <v>21</v>
      </c>
      <c r="E350" s="1">
        <v>2374.5300000000002</v>
      </c>
    </row>
    <row r="351" spans="1:5" x14ac:dyDescent="0.3">
      <c r="A351" s="46">
        <v>45272</v>
      </c>
      <c r="B351" s="1" t="s">
        <v>57</v>
      </c>
      <c r="C351" s="1" t="s">
        <v>26</v>
      </c>
      <c r="D351" s="1" t="s">
        <v>21</v>
      </c>
      <c r="E351" s="1">
        <v>2443.86</v>
      </c>
    </row>
    <row r="352" spans="1:5" x14ac:dyDescent="0.3">
      <c r="A352" s="46">
        <v>45000</v>
      </c>
      <c r="B352" s="1" t="s">
        <v>18</v>
      </c>
      <c r="C352" s="1" t="s">
        <v>60</v>
      </c>
      <c r="D352" s="1" t="s">
        <v>23</v>
      </c>
      <c r="E352" s="1">
        <v>595.98</v>
      </c>
    </row>
    <row r="353" spans="1:5" x14ac:dyDescent="0.3">
      <c r="A353" s="46">
        <v>45098</v>
      </c>
      <c r="B353" s="1" t="s">
        <v>59</v>
      </c>
      <c r="C353" s="1" t="s">
        <v>25</v>
      </c>
      <c r="D353" s="1" t="s">
        <v>22</v>
      </c>
      <c r="E353" s="1">
        <v>381.13</v>
      </c>
    </row>
    <row r="354" spans="1:5" x14ac:dyDescent="0.3">
      <c r="A354" s="46">
        <v>44965</v>
      </c>
      <c r="B354" s="1" t="s">
        <v>57</v>
      </c>
      <c r="C354" s="1" t="s">
        <v>2</v>
      </c>
      <c r="D354" s="1" t="s">
        <v>58</v>
      </c>
      <c r="E354" s="1">
        <v>1571.38</v>
      </c>
    </row>
    <row r="355" spans="1:5" x14ac:dyDescent="0.3">
      <c r="A355" s="46">
        <v>45245</v>
      </c>
      <c r="B355" s="1" t="s">
        <v>57</v>
      </c>
      <c r="C355" s="1" t="s">
        <v>25</v>
      </c>
      <c r="D355" s="1" t="s">
        <v>21</v>
      </c>
      <c r="E355" s="1">
        <v>1958.28</v>
      </c>
    </row>
    <row r="356" spans="1:5" x14ac:dyDescent="0.3">
      <c r="A356" s="46">
        <v>45002</v>
      </c>
      <c r="B356" s="1" t="s">
        <v>20</v>
      </c>
      <c r="C356" s="1" t="s">
        <v>60</v>
      </c>
      <c r="D356" s="1" t="s">
        <v>56</v>
      </c>
      <c r="E356" s="1">
        <v>2361.6</v>
      </c>
    </row>
    <row r="357" spans="1:5" x14ac:dyDescent="0.3">
      <c r="A357" s="46">
        <v>45102</v>
      </c>
      <c r="B357" s="1" t="s">
        <v>57</v>
      </c>
      <c r="C357" s="1" t="s">
        <v>25</v>
      </c>
      <c r="D357" s="1" t="s">
        <v>21</v>
      </c>
      <c r="E357" s="1">
        <v>265.05</v>
      </c>
    </row>
    <row r="358" spans="1:5" x14ac:dyDescent="0.3">
      <c r="A358" s="46">
        <v>45127</v>
      </c>
      <c r="B358" s="1" t="s">
        <v>20</v>
      </c>
      <c r="C358" s="1" t="s">
        <v>26</v>
      </c>
      <c r="D358" s="1" t="s">
        <v>23</v>
      </c>
      <c r="E358" s="1">
        <v>2044.66</v>
      </c>
    </row>
    <row r="359" spans="1:5" x14ac:dyDescent="0.3">
      <c r="A359" s="46">
        <v>45280</v>
      </c>
      <c r="B359" s="1" t="s">
        <v>19</v>
      </c>
      <c r="C359" s="1" t="s">
        <v>2</v>
      </c>
      <c r="D359" s="1" t="s">
        <v>22</v>
      </c>
      <c r="E359" s="1">
        <v>1272.57</v>
      </c>
    </row>
    <row r="360" spans="1:5" x14ac:dyDescent="0.3">
      <c r="A360" s="46">
        <v>45108</v>
      </c>
      <c r="B360" s="1" t="s">
        <v>59</v>
      </c>
      <c r="C360" s="1" t="s">
        <v>2</v>
      </c>
      <c r="D360" s="1" t="s">
        <v>22</v>
      </c>
      <c r="E360" s="1">
        <v>2087.5300000000002</v>
      </c>
    </row>
    <row r="361" spans="1:5" x14ac:dyDescent="0.3">
      <c r="A361" s="46">
        <v>45138</v>
      </c>
      <c r="B361" s="1" t="s">
        <v>18</v>
      </c>
      <c r="C361" s="1" t="s">
        <v>26</v>
      </c>
      <c r="D361" s="1" t="s">
        <v>58</v>
      </c>
      <c r="E361" s="1">
        <v>488.71</v>
      </c>
    </row>
    <row r="362" spans="1:5" x14ac:dyDescent="0.3">
      <c r="A362" s="46">
        <v>45079</v>
      </c>
      <c r="B362" s="1" t="s">
        <v>19</v>
      </c>
      <c r="C362" s="1" t="s">
        <v>60</v>
      </c>
      <c r="D362" s="1" t="s">
        <v>22</v>
      </c>
      <c r="E362" s="1">
        <v>489.12</v>
      </c>
    </row>
    <row r="363" spans="1:5" x14ac:dyDescent="0.3">
      <c r="A363" s="46">
        <v>45155</v>
      </c>
      <c r="B363" s="1" t="s">
        <v>20</v>
      </c>
      <c r="C363" s="1" t="s">
        <v>2</v>
      </c>
      <c r="D363" s="1" t="s">
        <v>22</v>
      </c>
      <c r="E363" s="1">
        <v>1919.32</v>
      </c>
    </row>
    <row r="364" spans="1:5" x14ac:dyDescent="0.3">
      <c r="A364" s="46">
        <v>45113</v>
      </c>
      <c r="B364" s="1" t="s">
        <v>18</v>
      </c>
      <c r="C364" s="1" t="s">
        <v>25</v>
      </c>
      <c r="D364" s="1" t="s">
        <v>58</v>
      </c>
      <c r="E364" s="1">
        <v>1669.06</v>
      </c>
    </row>
    <row r="365" spans="1:5" x14ac:dyDescent="0.3">
      <c r="A365" s="46">
        <v>45251</v>
      </c>
      <c r="B365" s="1" t="s">
        <v>20</v>
      </c>
      <c r="C365" s="1" t="s">
        <v>26</v>
      </c>
      <c r="D365" s="1" t="s">
        <v>21</v>
      </c>
      <c r="E365" s="1">
        <v>4842.72</v>
      </c>
    </row>
    <row r="366" spans="1:5" x14ac:dyDescent="0.3">
      <c r="A366" s="46">
        <v>45220</v>
      </c>
      <c r="B366" s="1" t="s">
        <v>19</v>
      </c>
      <c r="C366" s="1" t="s">
        <v>55</v>
      </c>
      <c r="D366" s="1" t="s">
        <v>21</v>
      </c>
      <c r="E366" s="1">
        <v>3850.93</v>
      </c>
    </row>
    <row r="367" spans="1:5" x14ac:dyDescent="0.3">
      <c r="A367" s="46">
        <v>45245</v>
      </c>
      <c r="B367" s="1" t="s">
        <v>19</v>
      </c>
      <c r="C367" s="1" t="s">
        <v>2</v>
      </c>
      <c r="D367" s="1" t="s">
        <v>61</v>
      </c>
      <c r="E367" s="1">
        <v>2327.14</v>
      </c>
    </row>
    <row r="368" spans="1:5" x14ac:dyDescent="0.3">
      <c r="A368" s="46">
        <v>45106</v>
      </c>
      <c r="B368" s="1" t="s">
        <v>59</v>
      </c>
      <c r="C368" s="1" t="s">
        <v>2</v>
      </c>
      <c r="D368" s="1" t="s">
        <v>21</v>
      </c>
      <c r="E368" s="1">
        <v>733.61</v>
      </c>
    </row>
    <row r="369" spans="1:5" x14ac:dyDescent="0.3">
      <c r="A369" s="46">
        <v>45147</v>
      </c>
      <c r="B369" s="1" t="s">
        <v>57</v>
      </c>
      <c r="C369" s="1" t="s">
        <v>26</v>
      </c>
      <c r="D369" s="1" t="s">
        <v>21</v>
      </c>
      <c r="E369" s="1">
        <v>2536.3000000000002</v>
      </c>
    </row>
    <row r="370" spans="1:5" x14ac:dyDescent="0.3">
      <c r="A370" s="46">
        <v>45191</v>
      </c>
      <c r="B370" s="1" t="s">
        <v>57</v>
      </c>
      <c r="C370" s="1" t="s">
        <v>60</v>
      </c>
      <c r="D370" s="1" t="s">
        <v>22</v>
      </c>
      <c r="E370" s="1">
        <v>1122.3</v>
      </c>
    </row>
    <row r="371" spans="1:5" x14ac:dyDescent="0.3">
      <c r="A371" s="46">
        <v>45064</v>
      </c>
      <c r="B371" s="1" t="s">
        <v>20</v>
      </c>
      <c r="C371" s="1" t="s">
        <v>26</v>
      </c>
      <c r="D371" s="1" t="s">
        <v>22</v>
      </c>
      <c r="E371" s="1">
        <v>1963.57</v>
      </c>
    </row>
    <row r="372" spans="1:5" x14ac:dyDescent="0.3">
      <c r="A372" s="46">
        <v>45025</v>
      </c>
      <c r="B372" s="1" t="s">
        <v>57</v>
      </c>
      <c r="C372" s="1" t="s">
        <v>2</v>
      </c>
      <c r="D372" s="1" t="s">
        <v>56</v>
      </c>
      <c r="E372" s="1">
        <v>550.41999999999996</v>
      </c>
    </row>
    <row r="373" spans="1:5" x14ac:dyDescent="0.3">
      <c r="A373" s="46">
        <v>45252</v>
      </c>
      <c r="B373" s="1" t="s">
        <v>20</v>
      </c>
      <c r="C373" s="1" t="s">
        <v>55</v>
      </c>
      <c r="D373" s="1" t="s">
        <v>23</v>
      </c>
      <c r="E373" s="1">
        <v>2679.17</v>
      </c>
    </row>
    <row r="374" spans="1:5" x14ac:dyDescent="0.3">
      <c r="A374" s="46">
        <v>45271</v>
      </c>
      <c r="B374" s="1" t="s">
        <v>19</v>
      </c>
      <c r="C374" s="1" t="s">
        <v>55</v>
      </c>
      <c r="D374" s="1" t="s">
        <v>22</v>
      </c>
      <c r="E374" s="1">
        <v>2168.58</v>
      </c>
    </row>
    <row r="375" spans="1:5" x14ac:dyDescent="0.3">
      <c r="A375" s="46">
        <v>44977</v>
      </c>
      <c r="B375" s="1" t="s">
        <v>59</v>
      </c>
      <c r="C375" s="1" t="s">
        <v>55</v>
      </c>
      <c r="D375" s="1" t="s">
        <v>23</v>
      </c>
      <c r="E375" s="1">
        <v>684.63</v>
      </c>
    </row>
    <row r="376" spans="1:5" x14ac:dyDescent="0.3">
      <c r="A376" s="46">
        <v>44936</v>
      </c>
      <c r="B376" s="1" t="s">
        <v>59</v>
      </c>
      <c r="C376" s="1" t="s">
        <v>26</v>
      </c>
      <c r="D376" s="1" t="s">
        <v>21</v>
      </c>
      <c r="E376" s="1">
        <v>257.82</v>
      </c>
    </row>
    <row r="377" spans="1:5" x14ac:dyDescent="0.3">
      <c r="A377" s="46">
        <v>45164</v>
      </c>
      <c r="B377" s="1" t="s">
        <v>57</v>
      </c>
      <c r="C377" s="1" t="s">
        <v>25</v>
      </c>
      <c r="D377" s="1" t="s">
        <v>22</v>
      </c>
      <c r="E377" s="1">
        <v>1640.36</v>
      </c>
    </row>
    <row r="378" spans="1:5" x14ac:dyDescent="0.3">
      <c r="A378" s="46">
        <v>45067</v>
      </c>
      <c r="B378" s="1" t="s">
        <v>59</v>
      </c>
      <c r="C378" s="1" t="s">
        <v>55</v>
      </c>
      <c r="D378" s="1" t="s">
        <v>56</v>
      </c>
      <c r="E378" s="1">
        <v>1487.01</v>
      </c>
    </row>
    <row r="379" spans="1:5" x14ac:dyDescent="0.3">
      <c r="A379" s="46">
        <v>45282</v>
      </c>
      <c r="B379" s="1" t="s">
        <v>19</v>
      </c>
      <c r="C379" s="1" t="s">
        <v>60</v>
      </c>
      <c r="D379" s="1" t="s">
        <v>23</v>
      </c>
      <c r="E379" s="1">
        <v>1901.41</v>
      </c>
    </row>
    <row r="380" spans="1:5" x14ac:dyDescent="0.3">
      <c r="A380" s="46">
        <v>45198</v>
      </c>
      <c r="B380" s="1" t="s">
        <v>18</v>
      </c>
      <c r="C380" s="1" t="s">
        <v>25</v>
      </c>
      <c r="D380" s="1" t="s">
        <v>23</v>
      </c>
      <c r="E380" s="1">
        <v>1151.73</v>
      </c>
    </row>
    <row r="381" spans="1:5" x14ac:dyDescent="0.3">
      <c r="A381" s="46">
        <v>45112</v>
      </c>
      <c r="B381" s="1" t="s">
        <v>57</v>
      </c>
      <c r="C381" s="1" t="s">
        <v>55</v>
      </c>
      <c r="D381" s="1" t="s">
        <v>56</v>
      </c>
      <c r="E381" s="1">
        <v>1150.2</v>
      </c>
    </row>
    <row r="382" spans="1:5" x14ac:dyDescent="0.3">
      <c r="A382" s="46">
        <v>45054</v>
      </c>
      <c r="B382" s="1" t="s">
        <v>20</v>
      </c>
      <c r="C382" s="1" t="s">
        <v>25</v>
      </c>
      <c r="D382" s="1" t="s">
        <v>21</v>
      </c>
      <c r="E382" s="1">
        <v>1407.42</v>
      </c>
    </row>
    <row r="383" spans="1:5" x14ac:dyDescent="0.3">
      <c r="A383" s="46">
        <v>44942</v>
      </c>
      <c r="B383" s="1" t="s">
        <v>59</v>
      </c>
      <c r="C383" s="1" t="s">
        <v>55</v>
      </c>
      <c r="D383" s="1" t="s">
        <v>58</v>
      </c>
      <c r="E383" s="1">
        <v>1780.96</v>
      </c>
    </row>
    <row r="384" spans="1:5" x14ac:dyDescent="0.3">
      <c r="A384" s="46">
        <v>44927</v>
      </c>
      <c r="B384" s="1" t="s">
        <v>18</v>
      </c>
      <c r="C384" s="1" t="s">
        <v>2</v>
      </c>
      <c r="D384" s="1" t="s">
        <v>23</v>
      </c>
      <c r="E384" s="1">
        <v>2279.81</v>
      </c>
    </row>
    <row r="385" spans="1:5" x14ac:dyDescent="0.3">
      <c r="A385" s="46">
        <v>45206</v>
      </c>
      <c r="B385" s="1" t="s">
        <v>19</v>
      </c>
      <c r="C385" s="1" t="s">
        <v>25</v>
      </c>
      <c r="D385" s="1" t="s">
        <v>21</v>
      </c>
      <c r="E385" s="1">
        <v>6293.21</v>
      </c>
    </row>
    <row r="386" spans="1:5" x14ac:dyDescent="0.3">
      <c r="A386" s="46">
        <v>44952</v>
      </c>
      <c r="B386" s="1" t="s">
        <v>59</v>
      </c>
      <c r="C386" s="1" t="s">
        <v>26</v>
      </c>
      <c r="D386" s="1" t="s">
        <v>21</v>
      </c>
      <c r="E386" s="1">
        <v>1221.6099999999999</v>
      </c>
    </row>
    <row r="387" spans="1:5" x14ac:dyDescent="0.3">
      <c r="A387" s="46">
        <v>45240</v>
      </c>
      <c r="B387" s="1" t="s">
        <v>59</v>
      </c>
      <c r="C387" s="1" t="s">
        <v>60</v>
      </c>
      <c r="D387" s="1" t="s">
        <v>22</v>
      </c>
      <c r="E387" s="1">
        <v>1280.68</v>
      </c>
    </row>
    <row r="388" spans="1:5" x14ac:dyDescent="0.3">
      <c r="A388" s="46">
        <v>45159</v>
      </c>
      <c r="B388" s="1" t="s">
        <v>18</v>
      </c>
      <c r="C388" s="1" t="s">
        <v>26</v>
      </c>
      <c r="D388" s="1" t="s">
        <v>23</v>
      </c>
      <c r="E388" s="1">
        <v>808.97</v>
      </c>
    </row>
    <row r="389" spans="1:5" x14ac:dyDescent="0.3">
      <c r="A389" s="46">
        <v>45247</v>
      </c>
      <c r="B389" s="1" t="s">
        <v>19</v>
      </c>
      <c r="C389" s="1" t="s">
        <v>26</v>
      </c>
      <c r="D389" s="1" t="s">
        <v>23</v>
      </c>
      <c r="E389" s="1">
        <v>1512.79</v>
      </c>
    </row>
    <row r="390" spans="1:5" x14ac:dyDescent="0.3">
      <c r="A390" s="46">
        <v>45036</v>
      </c>
      <c r="B390" s="1" t="s">
        <v>59</v>
      </c>
      <c r="C390" s="1" t="s">
        <v>60</v>
      </c>
      <c r="D390" s="1" t="s">
        <v>61</v>
      </c>
      <c r="E390" s="1">
        <v>2074.34</v>
      </c>
    </row>
    <row r="391" spans="1:5" x14ac:dyDescent="0.3">
      <c r="A391" s="46">
        <v>45125</v>
      </c>
      <c r="B391" s="1" t="s">
        <v>57</v>
      </c>
      <c r="C391" s="1" t="s">
        <v>55</v>
      </c>
      <c r="D391" s="1" t="s">
        <v>58</v>
      </c>
      <c r="E391" s="1">
        <v>349.46</v>
      </c>
    </row>
    <row r="392" spans="1:5" x14ac:dyDescent="0.3">
      <c r="A392" s="46">
        <v>45269</v>
      </c>
      <c r="B392" s="1" t="s">
        <v>59</v>
      </c>
      <c r="C392" s="1" t="s">
        <v>26</v>
      </c>
      <c r="D392" s="1" t="s">
        <v>22</v>
      </c>
      <c r="E392" s="1">
        <v>1135.53</v>
      </c>
    </row>
    <row r="393" spans="1:5" x14ac:dyDescent="0.3">
      <c r="A393" s="46">
        <v>44996</v>
      </c>
      <c r="B393" s="1" t="s">
        <v>20</v>
      </c>
      <c r="C393" s="1" t="s">
        <v>55</v>
      </c>
      <c r="D393" s="1" t="s">
        <v>21</v>
      </c>
      <c r="E393" s="1">
        <v>1034.8499999999999</v>
      </c>
    </row>
    <row r="394" spans="1:5" x14ac:dyDescent="0.3">
      <c r="A394" s="46">
        <v>44942</v>
      </c>
      <c r="B394" s="1" t="s">
        <v>18</v>
      </c>
      <c r="C394" s="1" t="s">
        <v>2</v>
      </c>
      <c r="D394" s="1" t="s">
        <v>23</v>
      </c>
      <c r="E394" s="1">
        <v>1184.01</v>
      </c>
    </row>
    <row r="395" spans="1:5" x14ac:dyDescent="0.3">
      <c r="A395" s="46">
        <v>45172</v>
      </c>
      <c r="B395" s="1" t="s">
        <v>19</v>
      </c>
      <c r="C395" s="1" t="s">
        <v>25</v>
      </c>
      <c r="D395" s="1" t="s">
        <v>22</v>
      </c>
      <c r="E395" s="1">
        <v>1840.58</v>
      </c>
    </row>
    <row r="396" spans="1:5" x14ac:dyDescent="0.3">
      <c r="A396" s="46">
        <v>45090</v>
      </c>
      <c r="B396" s="1" t="s">
        <v>20</v>
      </c>
      <c r="C396" s="1" t="s">
        <v>55</v>
      </c>
      <c r="D396" s="1" t="s">
        <v>23</v>
      </c>
      <c r="E396" s="1">
        <v>2076.69</v>
      </c>
    </row>
    <row r="397" spans="1:5" x14ac:dyDescent="0.3">
      <c r="A397" s="46">
        <v>45051</v>
      </c>
      <c r="B397" s="1" t="s">
        <v>59</v>
      </c>
      <c r="C397" s="1" t="s">
        <v>60</v>
      </c>
      <c r="D397" s="1" t="s">
        <v>21</v>
      </c>
      <c r="E397" s="1">
        <v>1324.12</v>
      </c>
    </row>
    <row r="398" spans="1:5" x14ac:dyDescent="0.3">
      <c r="A398" s="46">
        <v>44984</v>
      </c>
      <c r="B398" s="1" t="s">
        <v>19</v>
      </c>
      <c r="C398" s="1" t="s">
        <v>25</v>
      </c>
      <c r="D398" s="1" t="s">
        <v>23</v>
      </c>
      <c r="E398" s="1">
        <v>98.08</v>
      </c>
    </row>
    <row r="399" spans="1:5" x14ac:dyDescent="0.3">
      <c r="A399" s="46">
        <v>45141</v>
      </c>
      <c r="B399" s="1" t="s">
        <v>19</v>
      </c>
      <c r="C399" s="1" t="s">
        <v>25</v>
      </c>
      <c r="D399" s="1" t="s">
        <v>58</v>
      </c>
      <c r="E399" s="1">
        <v>1474.82</v>
      </c>
    </row>
    <row r="400" spans="1:5" x14ac:dyDescent="0.3">
      <c r="A400" s="46">
        <v>45248</v>
      </c>
      <c r="B400" s="1" t="s">
        <v>20</v>
      </c>
      <c r="C400" s="1" t="s">
        <v>2</v>
      </c>
      <c r="D400" s="1" t="s">
        <v>61</v>
      </c>
      <c r="E400" s="1">
        <v>4431.04</v>
      </c>
    </row>
    <row r="401" spans="1:5" x14ac:dyDescent="0.3">
      <c r="A401" s="46">
        <v>45290</v>
      </c>
      <c r="B401" s="1" t="s">
        <v>57</v>
      </c>
      <c r="C401" s="1" t="s">
        <v>25</v>
      </c>
      <c r="D401" s="1" t="s">
        <v>56</v>
      </c>
      <c r="E401" s="1">
        <v>2524.0300000000002</v>
      </c>
    </row>
    <row r="402" spans="1:5" x14ac:dyDescent="0.3">
      <c r="A402" s="46">
        <v>45239</v>
      </c>
      <c r="B402" s="1" t="s">
        <v>18</v>
      </c>
      <c r="C402" s="1" t="s">
        <v>2</v>
      </c>
      <c r="D402" s="1" t="s">
        <v>22</v>
      </c>
      <c r="E402" s="1">
        <v>4586.6099999999997</v>
      </c>
    </row>
    <row r="403" spans="1:5" x14ac:dyDescent="0.3">
      <c r="A403" s="46">
        <v>45278</v>
      </c>
      <c r="B403" s="1" t="s">
        <v>19</v>
      </c>
      <c r="C403" s="1" t="s">
        <v>25</v>
      </c>
      <c r="D403" s="1" t="s">
        <v>22</v>
      </c>
      <c r="E403" s="1">
        <v>1278.97</v>
      </c>
    </row>
    <row r="404" spans="1:5" x14ac:dyDescent="0.3">
      <c r="A404" s="46">
        <v>45148</v>
      </c>
      <c r="B404" s="1" t="s">
        <v>20</v>
      </c>
      <c r="C404" s="1" t="s">
        <v>60</v>
      </c>
      <c r="D404" s="1" t="s">
        <v>22</v>
      </c>
      <c r="E404" s="1">
        <v>324.69</v>
      </c>
    </row>
    <row r="405" spans="1:5" x14ac:dyDescent="0.3">
      <c r="A405" s="46">
        <v>45286</v>
      </c>
      <c r="B405" s="1" t="s">
        <v>18</v>
      </c>
      <c r="C405" s="1" t="s">
        <v>2</v>
      </c>
      <c r="D405" s="1" t="s">
        <v>61</v>
      </c>
      <c r="E405" s="1">
        <v>3277.28</v>
      </c>
    </row>
    <row r="406" spans="1:5" x14ac:dyDescent="0.3">
      <c r="A406" s="46">
        <v>45166</v>
      </c>
      <c r="B406" s="1" t="s">
        <v>57</v>
      </c>
      <c r="C406" s="1" t="s">
        <v>60</v>
      </c>
      <c r="D406" s="1" t="s">
        <v>56</v>
      </c>
      <c r="E406" s="1">
        <v>1985.81</v>
      </c>
    </row>
    <row r="407" spans="1:5" x14ac:dyDescent="0.3">
      <c r="A407" s="46">
        <v>45177</v>
      </c>
      <c r="B407" s="1" t="s">
        <v>19</v>
      </c>
      <c r="C407" s="1" t="s">
        <v>26</v>
      </c>
      <c r="D407" s="1" t="s">
        <v>58</v>
      </c>
      <c r="E407" s="1">
        <v>1643.05</v>
      </c>
    </row>
    <row r="408" spans="1:5" x14ac:dyDescent="0.3">
      <c r="A408" s="46">
        <v>44982</v>
      </c>
      <c r="B408" s="1" t="s">
        <v>18</v>
      </c>
      <c r="C408" s="1" t="s">
        <v>25</v>
      </c>
      <c r="D408" s="1" t="s">
        <v>21</v>
      </c>
      <c r="E408" s="1">
        <v>1439.84</v>
      </c>
    </row>
    <row r="409" spans="1:5" x14ac:dyDescent="0.3">
      <c r="A409" s="46">
        <v>45169</v>
      </c>
      <c r="B409" s="1" t="s">
        <v>20</v>
      </c>
      <c r="C409" s="1" t="s">
        <v>2</v>
      </c>
      <c r="D409" s="1" t="s">
        <v>58</v>
      </c>
      <c r="E409" s="1">
        <v>226.48</v>
      </c>
    </row>
    <row r="410" spans="1:5" x14ac:dyDescent="0.3">
      <c r="A410" s="46">
        <v>45036</v>
      </c>
      <c r="B410" s="1" t="s">
        <v>19</v>
      </c>
      <c r="C410" s="1" t="s">
        <v>25</v>
      </c>
      <c r="D410" s="1" t="s">
        <v>21</v>
      </c>
      <c r="E410" s="1">
        <v>928.7</v>
      </c>
    </row>
    <row r="411" spans="1:5" x14ac:dyDescent="0.3">
      <c r="A411" s="46">
        <v>45259</v>
      </c>
      <c r="B411" s="1" t="s">
        <v>20</v>
      </c>
      <c r="C411" s="1" t="s">
        <v>25</v>
      </c>
      <c r="D411" s="1" t="s">
        <v>61</v>
      </c>
      <c r="E411" s="1">
        <v>1622.55</v>
      </c>
    </row>
    <row r="412" spans="1:5" x14ac:dyDescent="0.3">
      <c r="A412" s="46">
        <v>45053</v>
      </c>
      <c r="B412" s="1" t="s">
        <v>57</v>
      </c>
      <c r="C412" s="1" t="s">
        <v>2</v>
      </c>
      <c r="D412" s="1" t="s">
        <v>21</v>
      </c>
      <c r="E412" s="1">
        <v>1098.5999999999999</v>
      </c>
    </row>
    <row r="413" spans="1:5" x14ac:dyDescent="0.3">
      <c r="A413" s="46">
        <v>45112</v>
      </c>
      <c r="B413" s="1" t="s">
        <v>59</v>
      </c>
      <c r="C413" s="1" t="s">
        <v>55</v>
      </c>
      <c r="D413" s="1" t="s">
        <v>61</v>
      </c>
      <c r="E413" s="1">
        <v>1217.6099999999999</v>
      </c>
    </row>
    <row r="414" spans="1:5" x14ac:dyDescent="0.3">
      <c r="A414" s="46">
        <v>45226</v>
      </c>
      <c r="B414" s="1" t="s">
        <v>59</v>
      </c>
      <c r="C414" s="1" t="s">
        <v>25</v>
      </c>
      <c r="D414" s="1" t="s">
        <v>56</v>
      </c>
      <c r="E414" s="1">
        <v>1061.71</v>
      </c>
    </row>
    <row r="415" spans="1:5" x14ac:dyDescent="0.3">
      <c r="A415" s="46">
        <v>45147</v>
      </c>
      <c r="B415" s="1" t="s">
        <v>59</v>
      </c>
      <c r="C415" s="1" t="s">
        <v>2</v>
      </c>
      <c r="D415" s="1" t="s">
        <v>22</v>
      </c>
      <c r="E415" s="1">
        <v>1078.51</v>
      </c>
    </row>
    <row r="416" spans="1:5" x14ac:dyDescent="0.3">
      <c r="A416" s="46">
        <v>44942</v>
      </c>
      <c r="B416" s="1" t="s">
        <v>19</v>
      </c>
      <c r="C416" s="1" t="s">
        <v>55</v>
      </c>
      <c r="D416" s="1" t="s">
        <v>22</v>
      </c>
      <c r="E416" s="1">
        <v>1245.74</v>
      </c>
    </row>
    <row r="417" spans="1:5" x14ac:dyDescent="0.3">
      <c r="A417" s="46">
        <v>45076</v>
      </c>
      <c r="B417" s="1" t="s">
        <v>20</v>
      </c>
      <c r="C417" s="1" t="s">
        <v>60</v>
      </c>
      <c r="D417" s="1" t="s">
        <v>61</v>
      </c>
      <c r="E417" s="1">
        <v>2264.58</v>
      </c>
    </row>
    <row r="418" spans="1:5" x14ac:dyDescent="0.3">
      <c r="A418" s="46">
        <v>45281</v>
      </c>
      <c r="B418" s="1" t="s">
        <v>20</v>
      </c>
      <c r="C418" s="1" t="s">
        <v>26</v>
      </c>
      <c r="D418" s="1" t="s">
        <v>56</v>
      </c>
      <c r="E418" s="1">
        <v>1206.6099999999999</v>
      </c>
    </row>
    <row r="419" spans="1:5" x14ac:dyDescent="0.3">
      <c r="A419" s="46">
        <v>45092</v>
      </c>
      <c r="B419" s="1" t="s">
        <v>59</v>
      </c>
      <c r="C419" s="1" t="s">
        <v>2</v>
      </c>
      <c r="D419" s="1" t="s">
        <v>23</v>
      </c>
      <c r="E419" s="1">
        <v>756.58</v>
      </c>
    </row>
    <row r="420" spans="1:5" x14ac:dyDescent="0.3">
      <c r="A420" s="46">
        <v>44956</v>
      </c>
      <c r="B420" s="1" t="s">
        <v>18</v>
      </c>
      <c r="C420" s="1" t="s">
        <v>55</v>
      </c>
      <c r="D420" s="1" t="s">
        <v>58</v>
      </c>
      <c r="E420" s="1">
        <v>1193.33</v>
      </c>
    </row>
    <row r="421" spans="1:5" x14ac:dyDescent="0.3">
      <c r="A421" s="46">
        <v>44960</v>
      </c>
      <c r="B421" s="1" t="s">
        <v>18</v>
      </c>
      <c r="C421" s="1" t="s">
        <v>25</v>
      </c>
      <c r="D421" s="1" t="s">
        <v>23</v>
      </c>
      <c r="E421" s="1">
        <v>1667.54</v>
      </c>
    </row>
    <row r="422" spans="1:5" x14ac:dyDescent="0.3">
      <c r="A422" s="46">
        <v>45031</v>
      </c>
      <c r="B422" s="1" t="s">
        <v>20</v>
      </c>
      <c r="C422" s="1" t="s">
        <v>25</v>
      </c>
      <c r="D422" s="1" t="s">
        <v>58</v>
      </c>
      <c r="E422" s="1">
        <v>1738.64</v>
      </c>
    </row>
    <row r="423" spans="1:5" x14ac:dyDescent="0.3">
      <c r="A423" s="46">
        <v>44958</v>
      </c>
      <c r="B423" s="1" t="s">
        <v>19</v>
      </c>
      <c r="C423" s="1" t="s">
        <v>55</v>
      </c>
      <c r="D423" s="1" t="s">
        <v>56</v>
      </c>
      <c r="E423" s="1">
        <v>133.16</v>
      </c>
    </row>
    <row r="424" spans="1:5" x14ac:dyDescent="0.3">
      <c r="A424" s="46">
        <v>45002</v>
      </c>
      <c r="B424" s="1" t="s">
        <v>57</v>
      </c>
      <c r="C424" s="1" t="s">
        <v>25</v>
      </c>
      <c r="D424" s="1" t="s">
        <v>22</v>
      </c>
      <c r="E424" s="1">
        <v>2393.2399999999998</v>
      </c>
    </row>
    <row r="425" spans="1:5" x14ac:dyDescent="0.3">
      <c r="A425" s="46">
        <v>45231</v>
      </c>
      <c r="B425" s="1" t="s">
        <v>20</v>
      </c>
      <c r="C425" s="1" t="s">
        <v>26</v>
      </c>
      <c r="D425" s="1" t="s">
        <v>22</v>
      </c>
      <c r="E425" s="1">
        <v>2209.6</v>
      </c>
    </row>
    <row r="426" spans="1:5" x14ac:dyDescent="0.3">
      <c r="A426" s="46">
        <v>45126</v>
      </c>
      <c r="B426" s="1" t="s">
        <v>20</v>
      </c>
      <c r="C426" s="1" t="s">
        <v>55</v>
      </c>
      <c r="D426" s="1" t="s">
        <v>58</v>
      </c>
      <c r="E426" s="1">
        <v>307.52</v>
      </c>
    </row>
    <row r="427" spans="1:5" x14ac:dyDescent="0.3">
      <c r="A427" s="46">
        <v>45063</v>
      </c>
      <c r="B427" s="1" t="s">
        <v>20</v>
      </c>
      <c r="C427" s="1" t="s">
        <v>60</v>
      </c>
      <c r="D427" s="1" t="s">
        <v>21</v>
      </c>
      <c r="E427" s="1">
        <v>1463.98</v>
      </c>
    </row>
    <row r="428" spans="1:5" x14ac:dyDescent="0.3">
      <c r="A428" s="46">
        <v>45008</v>
      </c>
      <c r="B428" s="1" t="s">
        <v>59</v>
      </c>
      <c r="C428" s="1" t="s">
        <v>2</v>
      </c>
      <c r="D428" s="1" t="s">
        <v>58</v>
      </c>
      <c r="E428" s="1">
        <v>2548.12</v>
      </c>
    </row>
    <row r="429" spans="1:5" x14ac:dyDescent="0.3">
      <c r="A429" s="46">
        <v>45029</v>
      </c>
      <c r="B429" s="1" t="s">
        <v>20</v>
      </c>
      <c r="C429" s="1" t="s">
        <v>26</v>
      </c>
      <c r="D429" s="1" t="s">
        <v>21</v>
      </c>
      <c r="E429" s="1">
        <v>1677.26</v>
      </c>
    </row>
    <row r="430" spans="1:5" x14ac:dyDescent="0.3">
      <c r="A430" s="46">
        <v>44994</v>
      </c>
      <c r="B430" s="1" t="s">
        <v>57</v>
      </c>
      <c r="C430" s="1" t="s">
        <v>25</v>
      </c>
      <c r="D430" s="1" t="s">
        <v>21</v>
      </c>
      <c r="E430" s="1">
        <v>1788.5</v>
      </c>
    </row>
    <row r="431" spans="1:5" x14ac:dyDescent="0.3">
      <c r="A431" s="46">
        <v>45231</v>
      </c>
      <c r="B431" s="1" t="s">
        <v>20</v>
      </c>
      <c r="C431" s="1" t="s">
        <v>25</v>
      </c>
      <c r="D431" s="1" t="s">
        <v>22</v>
      </c>
      <c r="E431" s="1">
        <v>5901.93</v>
      </c>
    </row>
    <row r="432" spans="1:5" x14ac:dyDescent="0.3">
      <c r="A432" s="46">
        <v>45186</v>
      </c>
      <c r="B432" s="1" t="s">
        <v>57</v>
      </c>
      <c r="C432" s="1" t="s">
        <v>25</v>
      </c>
      <c r="D432" s="1" t="s">
        <v>58</v>
      </c>
      <c r="E432" s="1">
        <v>1383.63</v>
      </c>
    </row>
    <row r="433" spans="1:5" x14ac:dyDescent="0.3">
      <c r="A433" s="46">
        <v>45095</v>
      </c>
      <c r="B433" s="1" t="s">
        <v>57</v>
      </c>
      <c r="C433" s="1" t="s">
        <v>25</v>
      </c>
      <c r="D433" s="1" t="s">
        <v>23</v>
      </c>
      <c r="E433" s="1">
        <v>2165.6999999999998</v>
      </c>
    </row>
    <row r="434" spans="1:5" x14ac:dyDescent="0.3">
      <c r="A434" s="46">
        <v>45112</v>
      </c>
      <c r="B434" s="1" t="s">
        <v>57</v>
      </c>
      <c r="C434" s="1" t="s">
        <v>25</v>
      </c>
      <c r="D434" s="1" t="s">
        <v>21</v>
      </c>
      <c r="E434" s="1">
        <v>2698.42</v>
      </c>
    </row>
    <row r="435" spans="1:5" x14ac:dyDescent="0.3">
      <c r="A435" s="46">
        <v>45124</v>
      </c>
      <c r="B435" s="1" t="s">
        <v>20</v>
      </c>
      <c r="C435" s="1" t="s">
        <v>60</v>
      </c>
      <c r="D435" s="1" t="s">
        <v>56</v>
      </c>
      <c r="E435" s="1">
        <v>898.81</v>
      </c>
    </row>
    <row r="436" spans="1:5" x14ac:dyDescent="0.3">
      <c r="A436" s="46">
        <v>45070</v>
      </c>
      <c r="B436" s="1" t="s">
        <v>20</v>
      </c>
      <c r="C436" s="1" t="s">
        <v>2</v>
      </c>
      <c r="D436" s="1" t="s">
        <v>22</v>
      </c>
      <c r="E436" s="1">
        <v>1547.44</v>
      </c>
    </row>
    <row r="437" spans="1:5" x14ac:dyDescent="0.3">
      <c r="A437" s="46">
        <v>45008</v>
      </c>
      <c r="B437" s="1" t="s">
        <v>59</v>
      </c>
      <c r="C437" s="1" t="s">
        <v>2</v>
      </c>
      <c r="D437" s="1" t="s">
        <v>56</v>
      </c>
      <c r="E437" s="1">
        <v>2192.25</v>
      </c>
    </row>
    <row r="438" spans="1:5" x14ac:dyDescent="0.3">
      <c r="A438" s="46">
        <v>45155</v>
      </c>
      <c r="B438" s="1" t="s">
        <v>18</v>
      </c>
      <c r="C438" s="1" t="s">
        <v>26</v>
      </c>
      <c r="D438" s="1" t="s">
        <v>61</v>
      </c>
      <c r="E438" s="1">
        <v>234.56</v>
      </c>
    </row>
    <row r="439" spans="1:5" x14ac:dyDescent="0.3">
      <c r="A439" s="46">
        <v>45125</v>
      </c>
      <c r="B439" s="1" t="s">
        <v>57</v>
      </c>
      <c r="C439" s="1" t="s">
        <v>26</v>
      </c>
      <c r="D439" s="1" t="s">
        <v>23</v>
      </c>
      <c r="E439" s="1">
        <v>1131.02</v>
      </c>
    </row>
    <row r="440" spans="1:5" x14ac:dyDescent="0.3">
      <c r="A440" s="46">
        <v>45110</v>
      </c>
      <c r="B440" s="1" t="s">
        <v>59</v>
      </c>
      <c r="C440" s="1" t="s">
        <v>25</v>
      </c>
      <c r="D440" s="1" t="s">
        <v>61</v>
      </c>
      <c r="E440" s="1">
        <v>1176.99</v>
      </c>
    </row>
    <row r="441" spans="1:5" x14ac:dyDescent="0.3">
      <c r="A441" s="46">
        <v>45249</v>
      </c>
      <c r="B441" s="1" t="s">
        <v>20</v>
      </c>
      <c r="C441" s="1" t="s">
        <v>55</v>
      </c>
      <c r="D441" s="1" t="s">
        <v>21</v>
      </c>
      <c r="E441" s="1">
        <v>1832.41</v>
      </c>
    </row>
    <row r="442" spans="1:5" x14ac:dyDescent="0.3">
      <c r="A442" s="46">
        <v>44945</v>
      </c>
      <c r="B442" s="1" t="s">
        <v>59</v>
      </c>
      <c r="C442" s="1" t="s">
        <v>55</v>
      </c>
      <c r="D442" s="1" t="s">
        <v>61</v>
      </c>
      <c r="E442" s="1">
        <v>914.93</v>
      </c>
    </row>
    <row r="443" spans="1:5" x14ac:dyDescent="0.3">
      <c r="A443" s="46">
        <v>45195</v>
      </c>
      <c r="B443" s="1" t="s">
        <v>57</v>
      </c>
      <c r="C443" s="1" t="s">
        <v>26</v>
      </c>
      <c r="D443" s="1" t="s">
        <v>58</v>
      </c>
      <c r="E443" s="1">
        <v>1191.23</v>
      </c>
    </row>
    <row r="444" spans="1:5" x14ac:dyDescent="0.3">
      <c r="A444" s="46">
        <v>45097</v>
      </c>
      <c r="B444" s="1" t="s">
        <v>19</v>
      </c>
      <c r="C444" s="1" t="s">
        <v>26</v>
      </c>
      <c r="D444" s="1" t="s">
        <v>21</v>
      </c>
      <c r="E444" s="1">
        <v>1456.3</v>
      </c>
    </row>
    <row r="445" spans="1:5" x14ac:dyDescent="0.3">
      <c r="A445" s="46">
        <v>45286</v>
      </c>
      <c r="B445" s="1" t="s">
        <v>59</v>
      </c>
      <c r="C445" s="1" t="s">
        <v>2</v>
      </c>
      <c r="D445" s="1" t="s">
        <v>61</v>
      </c>
      <c r="E445" s="1">
        <v>3673.53</v>
      </c>
    </row>
    <row r="446" spans="1:5" x14ac:dyDescent="0.3">
      <c r="A446" s="46">
        <v>44986</v>
      </c>
      <c r="B446" s="1" t="s">
        <v>20</v>
      </c>
      <c r="C446" s="1" t="s">
        <v>26</v>
      </c>
      <c r="D446" s="1" t="s">
        <v>21</v>
      </c>
      <c r="E446" s="1">
        <v>1263.54</v>
      </c>
    </row>
    <row r="447" spans="1:5" x14ac:dyDescent="0.3">
      <c r="A447" s="46">
        <v>45160</v>
      </c>
      <c r="B447" s="1" t="s">
        <v>19</v>
      </c>
      <c r="C447" s="1" t="s">
        <v>60</v>
      </c>
      <c r="D447" s="1" t="s">
        <v>61</v>
      </c>
      <c r="E447" s="1">
        <v>1386.28</v>
      </c>
    </row>
    <row r="448" spans="1:5" x14ac:dyDescent="0.3">
      <c r="A448" s="46">
        <v>45168</v>
      </c>
      <c r="B448" s="1" t="s">
        <v>57</v>
      </c>
      <c r="C448" s="1" t="s">
        <v>26</v>
      </c>
      <c r="D448" s="1" t="s">
        <v>21</v>
      </c>
      <c r="E448" s="1">
        <v>1645.24</v>
      </c>
    </row>
    <row r="449" spans="1:5" x14ac:dyDescent="0.3">
      <c r="A449" s="46">
        <v>45270</v>
      </c>
      <c r="B449" s="1" t="s">
        <v>57</v>
      </c>
      <c r="C449" s="1" t="s">
        <v>25</v>
      </c>
      <c r="D449" s="1" t="s">
        <v>22</v>
      </c>
      <c r="E449" s="1">
        <v>1582.26</v>
      </c>
    </row>
    <row r="450" spans="1:5" x14ac:dyDescent="0.3">
      <c r="A450" s="46">
        <v>45158</v>
      </c>
      <c r="B450" s="1" t="s">
        <v>59</v>
      </c>
      <c r="C450" s="1" t="s">
        <v>2</v>
      </c>
      <c r="D450" s="1" t="s">
        <v>61</v>
      </c>
      <c r="E450" s="1">
        <v>1632.94</v>
      </c>
    </row>
    <row r="451" spans="1:5" x14ac:dyDescent="0.3">
      <c r="A451" s="46">
        <v>45108</v>
      </c>
      <c r="B451" s="1" t="s">
        <v>57</v>
      </c>
      <c r="C451" s="1" t="s">
        <v>25</v>
      </c>
      <c r="D451" s="1" t="s">
        <v>22</v>
      </c>
      <c r="E451" s="1">
        <v>308.24</v>
      </c>
    </row>
    <row r="452" spans="1:5" x14ac:dyDescent="0.3">
      <c r="A452" s="46">
        <v>45247</v>
      </c>
      <c r="B452" s="1" t="s">
        <v>19</v>
      </c>
      <c r="C452" s="1" t="s">
        <v>55</v>
      </c>
      <c r="D452" s="1" t="s">
        <v>21</v>
      </c>
      <c r="E452" s="1">
        <v>2666.81</v>
      </c>
    </row>
    <row r="453" spans="1:5" x14ac:dyDescent="0.3">
      <c r="A453" s="46">
        <v>45002</v>
      </c>
      <c r="B453" s="1" t="s">
        <v>19</v>
      </c>
      <c r="C453" s="1" t="s">
        <v>2</v>
      </c>
      <c r="D453" s="1" t="s">
        <v>21</v>
      </c>
      <c r="E453" s="1">
        <v>749.91</v>
      </c>
    </row>
    <row r="454" spans="1:5" x14ac:dyDescent="0.3">
      <c r="A454" s="46">
        <v>45201</v>
      </c>
      <c r="B454" s="1" t="s">
        <v>19</v>
      </c>
      <c r="C454" s="1" t="s">
        <v>2</v>
      </c>
      <c r="D454" s="1" t="s">
        <v>21</v>
      </c>
      <c r="E454" s="1">
        <v>2981.93</v>
      </c>
    </row>
    <row r="455" spans="1:5" x14ac:dyDescent="0.3">
      <c r="A455" s="46">
        <v>45255</v>
      </c>
      <c r="B455" s="1" t="s">
        <v>19</v>
      </c>
      <c r="C455" s="1" t="s">
        <v>60</v>
      </c>
      <c r="D455" s="1" t="s">
        <v>22</v>
      </c>
      <c r="E455" s="1">
        <v>1615.77</v>
      </c>
    </row>
    <row r="456" spans="1:5" x14ac:dyDescent="0.3">
      <c r="A456" s="46">
        <v>45058</v>
      </c>
      <c r="B456" s="1" t="s">
        <v>19</v>
      </c>
      <c r="C456" s="1" t="s">
        <v>60</v>
      </c>
      <c r="D456" s="1" t="s">
        <v>22</v>
      </c>
      <c r="E456" s="1">
        <v>1066.8800000000001</v>
      </c>
    </row>
    <row r="457" spans="1:5" x14ac:dyDescent="0.3">
      <c r="A457" s="46">
        <v>45152</v>
      </c>
      <c r="B457" s="1" t="s">
        <v>59</v>
      </c>
      <c r="C457" s="1" t="s">
        <v>25</v>
      </c>
      <c r="D457" s="1" t="s">
        <v>23</v>
      </c>
      <c r="E457" s="1">
        <v>1363.68</v>
      </c>
    </row>
    <row r="458" spans="1:5" x14ac:dyDescent="0.3">
      <c r="A458" s="46">
        <v>44979</v>
      </c>
      <c r="B458" s="1" t="s">
        <v>59</v>
      </c>
      <c r="C458" s="1" t="s">
        <v>55</v>
      </c>
      <c r="D458" s="1" t="s">
        <v>21</v>
      </c>
      <c r="E458" s="1">
        <v>1928.84</v>
      </c>
    </row>
    <row r="459" spans="1:5" x14ac:dyDescent="0.3">
      <c r="A459" s="46">
        <v>45163</v>
      </c>
      <c r="B459" s="1" t="s">
        <v>19</v>
      </c>
      <c r="C459" s="1" t="s">
        <v>60</v>
      </c>
      <c r="D459" s="1" t="s">
        <v>22</v>
      </c>
      <c r="E459" s="1">
        <v>1431.52</v>
      </c>
    </row>
    <row r="460" spans="1:5" x14ac:dyDescent="0.3">
      <c r="A460" s="46">
        <v>45121</v>
      </c>
      <c r="B460" s="1" t="s">
        <v>59</v>
      </c>
      <c r="C460" s="1" t="s">
        <v>25</v>
      </c>
      <c r="D460" s="1" t="s">
        <v>21</v>
      </c>
      <c r="E460" s="1">
        <v>363.67</v>
      </c>
    </row>
    <row r="461" spans="1:5" x14ac:dyDescent="0.3">
      <c r="A461" s="46">
        <v>44988</v>
      </c>
      <c r="B461" s="1" t="s">
        <v>19</v>
      </c>
      <c r="C461" s="1" t="s">
        <v>26</v>
      </c>
      <c r="D461" s="1" t="s">
        <v>22</v>
      </c>
      <c r="E461" s="1">
        <v>2658.18</v>
      </c>
    </row>
    <row r="462" spans="1:5" x14ac:dyDescent="0.3">
      <c r="A462" s="46">
        <v>45263</v>
      </c>
      <c r="B462" s="1" t="s">
        <v>59</v>
      </c>
      <c r="C462" s="1" t="s">
        <v>55</v>
      </c>
      <c r="D462" s="1" t="s">
        <v>23</v>
      </c>
      <c r="E462" s="1">
        <v>2379.4</v>
      </c>
    </row>
    <row r="463" spans="1:5" x14ac:dyDescent="0.3">
      <c r="A463" s="46">
        <v>45067</v>
      </c>
      <c r="B463" s="1" t="s">
        <v>57</v>
      </c>
      <c r="C463" s="1" t="s">
        <v>60</v>
      </c>
      <c r="D463" s="1" t="s">
        <v>21</v>
      </c>
      <c r="E463" s="1">
        <v>2067.64</v>
      </c>
    </row>
    <row r="464" spans="1:5" x14ac:dyDescent="0.3">
      <c r="A464" s="46">
        <v>45227</v>
      </c>
      <c r="B464" s="1" t="s">
        <v>20</v>
      </c>
      <c r="C464" s="1" t="s">
        <v>25</v>
      </c>
      <c r="D464" s="1" t="s">
        <v>21</v>
      </c>
      <c r="E464" s="1">
        <v>2675.19</v>
      </c>
    </row>
    <row r="465" spans="1:5" x14ac:dyDescent="0.3">
      <c r="A465" s="46">
        <v>45225</v>
      </c>
      <c r="B465" s="1" t="s">
        <v>57</v>
      </c>
      <c r="C465" s="1" t="s">
        <v>55</v>
      </c>
      <c r="D465" s="1" t="s">
        <v>21</v>
      </c>
      <c r="E465" s="1">
        <v>4544.67</v>
      </c>
    </row>
    <row r="466" spans="1:5" x14ac:dyDescent="0.3">
      <c r="A466" s="46">
        <v>45264</v>
      </c>
      <c r="B466" s="1" t="s">
        <v>19</v>
      </c>
      <c r="C466" s="1" t="s">
        <v>25</v>
      </c>
      <c r="D466" s="1" t="s">
        <v>23</v>
      </c>
      <c r="E466" s="1">
        <v>2343.91</v>
      </c>
    </row>
    <row r="467" spans="1:5" x14ac:dyDescent="0.3">
      <c r="A467" s="46">
        <v>45259</v>
      </c>
      <c r="B467" s="1" t="s">
        <v>18</v>
      </c>
      <c r="C467" s="1" t="s">
        <v>55</v>
      </c>
      <c r="D467" s="1" t="s">
        <v>22</v>
      </c>
      <c r="E467" s="1">
        <v>2575.6</v>
      </c>
    </row>
    <row r="468" spans="1:5" x14ac:dyDescent="0.3">
      <c r="A468" s="46">
        <v>45058</v>
      </c>
      <c r="B468" s="1" t="s">
        <v>19</v>
      </c>
      <c r="C468" s="1" t="s">
        <v>26</v>
      </c>
      <c r="D468" s="1" t="s">
        <v>23</v>
      </c>
      <c r="E468" s="1">
        <v>1946.95</v>
      </c>
    </row>
    <row r="469" spans="1:5" x14ac:dyDescent="0.3">
      <c r="A469" s="46">
        <v>45153</v>
      </c>
      <c r="B469" s="1" t="s">
        <v>57</v>
      </c>
      <c r="C469" s="1" t="s">
        <v>55</v>
      </c>
      <c r="D469" s="1" t="s">
        <v>22</v>
      </c>
      <c r="E469" s="1">
        <v>293.58</v>
      </c>
    </row>
    <row r="470" spans="1:5" x14ac:dyDescent="0.3">
      <c r="A470" s="46">
        <v>45269</v>
      </c>
      <c r="B470" s="1" t="s">
        <v>19</v>
      </c>
      <c r="C470" s="1" t="s">
        <v>25</v>
      </c>
      <c r="D470" s="1" t="s">
        <v>23</v>
      </c>
      <c r="E470" s="1">
        <v>1516.42</v>
      </c>
    </row>
    <row r="471" spans="1:5" x14ac:dyDescent="0.3">
      <c r="A471" s="46">
        <v>44970</v>
      </c>
      <c r="B471" s="1" t="s">
        <v>59</v>
      </c>
      <c r="C471" s="1" t="s">
        <v>55</v>
      </c>
      <c r="D471" s="1" t="s">
        <v>61</v>
      </c>
      <c r="E471" s="1">
        <v>136.6</v>
      </c>
    </row>
    <row r="472" spans="1:5" x14ac:dyDescent="0.3">
      <c r="A472" s="46">
        <v>44927</v>
      </c>
      <c r="B472" s="1" t="s">
        <v>20</v>
      </c>
      <c r="C472" s="1" t="s">
        <v>2</v>
      </c>
      <c r="D472" s="1" t="s">
        <v>58</v>
      </c>
      <c r="E472" s="1">
        <v>1381.13</v>
      </c>
    </row>
    <row r="473" spans="1:5" x14ac:dyDescent="0.3">
      <c r="A473" s="46">
        <v>45281</v>
      </c>
      <c r="B473" s="1" t="s">
        <v>59</v>
      </c>
      <c r="C473" s="1" t="s">
        <v>25</v>
      </c>
      <c r="D473" s="1" t="s">
        <v>21</v>
      </c>
      <c r="E473" s="1">
        <v>1655.51</v>
      </c>
    </row>
    <row r="474" spans="1:5" x14ac:dyDescent="0.3">
      <c r="A474" s="46">
        <v>45141</v>
      </c>
      <c r="B474" s="1" t="s">
        <v>20</v>
      </c>
      <c r="C474" s="1" t="s">
        <v>2</v>
      </c>
      <c r="D474" s="1" t="s">
        <v>56</v>
      </c>
      <c r="E474" s="1">
        <v>1960.86</v>
      </c>
    </row>
    <row r="475" spans="1:5" x14ac:dyDescent="0.3">
      <c r="A475" s="46">
        <v>45279</v>
      </c>
      <c r="B475" s="1" t="s">
        <v>59</v>
      </c>
      <c r="C475" s="1" t="s">
        <v>2</v>
      </c>
      <c r="D475" s="1" t="s">
        <v>56</v>
      </c>
      <c r="E475" s="1">
        <v>2327.4299999999998</v>
      </c>
    </row>
    <row r="476" spans="1:5" x14ac:dyDescent="0.3">
      <c r="A476" s="46">
        <v>45190</v>
      </c>
      <c r="B476" s="1" t="s">
        <v>19</v>
      </c>
      <c r="C476" s="1" t="s">
        <v>55</v>
      </c>
      <c r="D476" s="1" t="s">
        <v>22</v>
      </c>
      <c r="E476" s="1">
        <v>1923.57</v>
      </c>
    </row>
    <row r="477" spans="1:5" x14ac:dyDescent="0.3">
      <c r="A477" s="46">
        <v>45273</v>
      </c>
      <c r="B477" s="1" t="s">
        <v>18</v>
      </c>
      <c r="C477" s="1" t="s">
        <v>55</v>
      </c>
      <c r="D477" s="1" t="s">
        <v>61</v>
      </c>
      <c r="E477" s="1">
        <v>2112.62</v>
      </c>
    </row>
    <row r="478" spans="1:5" x14ac:dyDescent="0.3">
      <c r="A478" s="46">
        <v>45228</v>
      </c>
      <c r="B478" s="1" t="s">
        <v>20</v>
      </c>
      <c r="C478" s="1" t="s">
        <v>55</v>
      </c>
      <c r="D478" s="1" t="s">
        <v>23</v>
      </c>
      <c r="E478" s="1">
        <v>4975.42</v>
      </c>
    </row>
    <row r="479" spans="1:5" x14ac:dyDescent="0.3">
      <c r="A479" s="46">
        <v>45104</v>
      </c>
      <c r="B479" s="1" t="s">
        <v>59</v>
      </c>
      <c r="C479" s="1" t="s">
        <v>26</v>
      </c>
      <c r="D479" s="1" t="s">
        <v>61</v>
      </c>
      <c r="E479" s="1">
        <v>2467.8200000000002</v>
      </c>
    </row>
    <row r="480" spans="1:5" x14ac:dyDescent="0.3">
      <c r="A480" s="46">
        <v>45200</v>
      </c>
      <c r="B480" s="1" t="s">
        <v>19</v>
      </c>
      <c r="C480" s="1" t="s">
        <v>2</v>
      </c>
      <c r="D480" s="1" t="s">
        <v>61</v>
      </c>
      <c r="E480" s="1">
        <v>5510.71</v>
      </c>
    </row>
    <row r="481" spans="1:5" x14ac:dyDescent="0.3">
      <c r="A481" s="46">
        <v>45261</v>
      </c>
      <c r="B481" s="1" t="s">
        <v>18</v>
      </c>
      <c r="C481" s="1" t="s">
        <v>25</v>
      </c>
      <c r="D481" s="1" t="s">
        <v>23</v>
      </c>
      <c r="E481" s="1">
        <v>1279.07</v>
      </c>
    </row>
    <row r="482" spans="1:5" x14ac:dyDescent="0.3">
      <c r="A482" s="46">
        <v>45087</v>
      </c>
      <c r="B482" s="1" t="s">
        <v>20</v>
      </c>
      <c r="C482" s="1" t="s">
        <v>26</v>
      </c>
      <c r="D482" s="1" t="s">
        <v>21</v>
      </c>
      <c r="E482" s="1">
        <v>444.5</v>
      </c>
    </row>
    <row r="483" spans="1:5" x14ac:dyDescent="0.3">
      <c r="A483" s="46">
        <v>45093</v>
      </c>
      <c r="B483" s="1" t="s">
        <v>19</v>
      </c>
      <c r="C483" s="1" t="s">
        <v>25</v>
      </c>
      <c r="D483" s="1" t="s">
        <v>22</v>
      </c>
      <c r="E483" s="1">
        <v>2055</v>
      </c>
    </row>
    <row r="484" spans="1:5" x14ac:dyDescent="0.3">
      <c r="A484" s="46">
        <v>45263</v>
      </c>
      <c r="B484" s="1" t="s">
        <v>19</v>
      </c>
      <c r="C484" s="1" t="s">
        <v>26</v>
      </c>
      <c r="D484" s="1" t="s">
        <v>22</v>
      </c>
      <c r="E484" s="1">
        <v>2787.37</v>
      </c>
    </row>
    <row r="485" spans="1:5" x14ac:dyDescent="0.3">
      <c r="A485" s="46">
        <v>45120</v>
      </c>
      <c r="B485" s="1" t="s">
        <v>18</v>
      </c>
      <c r="C485" s="1" t="s">
        <v>25</v>
      </c>
      <c r="D485" s="1" t="s">
        <v>58</v>
      </c>
      <c r="E485" s="1">
        <v>1164.8399999999999</v>
      </c>
    </row>
    <row r="486" spans="1:5" x14ac:dyDescent="0.3">
      <c r="A486" s="46">
        <v>45123</v>
      </c>
      <c r="B486" s="1" t="s">
        <v>19</v>
      </c>
      <c r="C486" s="1" t="s">
        <v>25</v>
      </c>
      <c r="D486" s="1" t="s">
        <v>22</v>
      </c>
      <c r="E486" s="1">
        <v>1314.56</v>
      </c>
    </row>
    <row r="487" spans="1:5" x14ac:dyDescent="0.3">
      <c r="A487" s="46">
        <v>45151</v>
      </c>
      <c r="B487" s="1" t="s">
        <v>59</v>
      </c>
      <c r="C487" s="1" t="s">
        <v>25</v>
      </c>
      <c r="D487" s="1" t="s">
        <v>21</v>
      </c>
      <c r="E487" s="1">
        <v>556.15</v>
      </c>
    </row>
    <row r="488" spans="1:5" x14ac:dyDescent="0.3">
      <c r="A488" s="46">
        <v>45265</v>
      </c>
      <c r="B488" s="1" t="s">
        <v>20</v>
      </c>
      <c r="C488" s="1" t="s">
        <v>55</v>
      </c>
      <c r="D488" s="1" t="s">
        <v>22</v>
      </c>
      <c r="E488" s="1">
        <v>2864.27</v>
      </c>
    </row>
    <row r="489" spans="1:5" x14ac:dyDescent="0.3">
      <c r="A489" s="46">
        <v>45159</v>
      </c>
      <c r="B489" s="1" t="s">
        <v>59</v>
      </c>
      <c r="C489" s="1" t="s">
        <v>2</v>
      </c>
      <c r="D489" s="1" t="s">
        <v>21</v>
      </c>
      <c r="E489" s="1">
        <v>1868.76</v>
      </c>
    </row>
    <row r="490" spans="1:5" x14ac:dyDescent="0.3">
      <c r="A490" s="46">
        <v>45232</v>
      </c>
      <c r="B490" s="1" t="s">
        <v>20</v>
      </c>
      <c r="C490" s="1" t="s">
        <v>55</v>
      </c>
      <c r="D490" s="1" t="s">
        <v>21</v>
      </c>
      <c r="E490" s="1">
        <v>1236.79</v>
      </c>
    </row>
    <row r="491" spans="1:5" x14ac:dyDescent="0.3">
      <c r="A491" s="46">
        <v>45004</v>
      </c>
      <c r="B491" s="1" t="s">
        <v>18</v>
      </c>
      <c r="C491" s="1" t="s">
        <v>26</v>
      </c>
      <c r="D491" s="1" t="s">
        <v>22</v>
      </c>
      <c r="E491" s="1">
        <v>1130.8499999999999</v>
      </c>
    </row>
    <row r="492" spans="1:5" x14ac:dyDescent="0.3">
      <c r="A492" s="46">
        <v>45277</v>
      </c>
      <c r="B492" s="1" t="s">
        <v>59</v>
      </c>
      <c r="C492" s="1" t="s">
        <v>26</v>
      </c>
      <c r="D492" s="1" t="s">
        <v>23</v>
      </c>
      <c r="E492" s="1">
        <v>1625.2</v>
      </c>
    </row>
    <row r="493" spans="1:5" x14ac:dyDescent="0.3">
      <c r="A493" s="46">
        <v>45084</v>
      </c>
      <c r="B493" s="1" t="s">
        <v>20</v>
      </c>
      <c r="C493" s="1" t="s">
        <v>2</v>
      </c>
      <c r="D493" s="1" t="s">
        <v>56</v>
      </c>
      <c r="E493" s="1">
        <v>2021.94</v>
      </c>
    </row>
    <row r="494" spans="1:5" x14ac:dyDescent="0.3">
      <c r="A494" s="46">
        <v>45289</v>
      </c>
      <c r="B494" s="1" t="s">
        <v>57</v>
      </c>
      <c r="C494" s="1" t="s">
        <v>26</v>
      </c>
      <c r="D494" s="1" t="s">
        <v>22</v>
      </c>
      <c r="E494" s="1">
        <v>1305.3599999999999</v>
      </c>
    </row>
    <row r="495" spans="1:5" x14ac:dyDescent="0.3">
      <c r="A495" s="46">
        <v>45034</v>
      </c>
      <c r="B495" s="1" t="s">
        <v>59</v>
      </c>
      <c r="C495" s="1" t="s">
        <v>55</v>
      </c>
      <c r="D495" s="1" t="s">
        <v>22</v>
      </c>
      <c r="E495" s="1">
        <v>515.98</v>
      </c>
    </row>
    <row r="496" spans="1:5" x14ac:dyDescent="0.3">
      <c r="A496" s="46">
        <v>45102</v>
      </c>
      <c r="B496" s="1" t="s">
        <v>20</v>
      </c>
      <c r="C496" s="1" t="s">
        <v>26</v>
      </c>
      <c r="D496" s="1" t="s">
        <v>23</v>
      </c>
      <c r="E496" s="1">
        <v>521.51</v>
      </c>
    </row>
    <row r="497" spans="1:5" x14ac:dyDescent="0.3">
      <c r="A497" s="46">
        <v>45069</v>
      </c>
      <c r="B497" s="1" t="s">
        <v>20</v>
      </c>
      <c r="C497" s="1" t="s">
        <v>25</v>
      </c>
      <c r="D497" s="1" t="s">
        <v>61</v>
      </c>
      <c r="E497" s="1">
        <v>1542.88</v>
      </c>
    </row>
    <row r="498" spans="1:5" x14ac:dyDescent="0.3">
      <c r="A498" s="46">
        <v>45219</v>
      </c>
      <c r="B498" s="1" t="s">
        <v>18</v>
      </c>
      <c r="C498" s="1" t="s">
        <v>26</v>
      </c>
      <c r="D498" s="1" t="s">
        <v>22</v>
      </c>
      <c r="E498" s="1">
        <v>1402.15</v>
      </c>
    </row>
    <row r="499" spans="1:5" x14ac:dyDescent="0.3">
      <c r="A499" s="46">
        <v>45190</v>
      </c>
      <c r="B499" s="1" t="s">
        <v>18</v>
      </c>
      <c r="C499" s="1" t="s">
        <v>26</v>
      </c>
      <c r="D499" s="1" t="s">
        <v>21</v>
      </c>
      <c r="E499" s="1">
        <v>1374.91</v>
      </c>
    </row>
    <row r="500" spans="1:5" x14ac:dyDescent="0.3">
      <c r="A500" s="46">
        <v>45050</v>
      </c>
      <c r="B500" s="1" t="s">
        <v>57</v>
      </c>
      <c r="C500" s="1" t="s">
        <v>2</v>
      </c>
      <c r="D500" s="1" t="s">
        <v>61</v>
      </c>
      <c r="E500" s="1">
        <v>2302.52</v>
      </c>
    </row>
    <row r="501" spans="1:5" x14ac:dyDescent="0.3">
      <c r="A501" s="46">
        <v>45227</v>
      </c>
      <c r="B501" s="1" t="s">
        <v>19</v>
      </c>
      <c r="C501" s="1" t="s">
        <v>2</v>
      </c>
      <c r="D501" s="1" t="s">
        <v>61</v>
      </c>
      <c r="E501" s="1">
        <v>3850.57</v>
      </c>
    </row>
    <row r="502" spans="1:5" x14ac:dyDescent="0.3">
      <c r="A502" s="46">
        <v>45116</v>
      </c>
      <c r="B502" s="1" t="s">
        <v>18</v>
      </c>
      <c r="C502" s="1" t="s">
        <v>2</v>
      </c>
      <c r="D502" s="1" t="s">
        <v>61</v>
      </c>
      <c r="E502" s="1">
        <v>852.41</v>
      </c>
    </row>
    <row r="503" spans="1:5" x14ac:dyDescent="0.3">
      <c r="A503" s="46">
        <v>45146</v>
      </c>
      <c r="B503" s="1" t="s">
        <v>19</v>
      </c>
      <c r="C503" s="1" t="s">
        <v>26</v>
      </c>
      <c r="D503" s="1" t="s">
        <v>22</v>
      </c>
      <c r="E503" s="1">
        <v>600.49</v>
      </c>
    </row>
    <row r="504" spans="1:5" x14ac:dyDescent="0.3">
      <c r="A504" s="46">
        <v>45098</v>
      </c>
      <c r="B504" s="1" t="s">
        <v>20</v>
      </c>
      <c r="C504" s="1" t="s">
        <v>26</v>
      </c>
      <c r="D504" s="1" t="s">
        <v>22</v>
      </c>
      <c r="E504" s="1">
        <v>303.94</v>
      </c>
    </row>
    <row r="505" spans="1:5" x14ac:dyDescent="0.3">
      <c r="A505" s="46">
        <v>45118</v>
      </c>
      <c r="B505" s="1" t="s">
        <v>57</v>
      </c>
      <c r="C505" s="1" t="s">
        <v>2</v>
      </c>
      <c r="D505" s="1" t="s">
        <v>21</v>
      </c>
      <c r="E505" s="1">
        <v>585.49</v>
      </c>
    </row>
    <row r="506" spans="1:5" x14ac:dyDescent="0.3">
      <c r="A506" s="46">
        <v>44964</v>
      </c>
      <c r="B506" s="1" t="s">
        <v>20</v>
      </c>
      <c r="C506" s="1" t="s">
        <v>60</v>
      </c>
      <c r="D506" s="1" t="s">
        <v>22</v>
      </c>
      <c r="E506" s="1">
        <v>1507.95</v>
      </c>
    </row>
    <row r="507" spans="1:5" x14ac:dyDescent="0.3">
      <c r="A507" s="46">
        <v>45220</v>
      </c>
      <c r="B507" s="1" t="s">
        <v>59</v>
      </c>
      <c r="C507" s="1" t="s">
        <v>2</v>
      </c>
      <c r="D507" s="1" t="s">
        <v>23</v>
      </c>
      <c r="E507" s="1">
        <v>2368.12</v>
      </c>
    </row>
    <row r="508" spans="1:5" x14ac:dyDescent="0.3">
      <c r="A508" s="46">
        <v>45150</v>
      </c>
      <c r="B508" s="1" t="s">
        <v>57</v>
      </c>
      <c r="C508" s="1" t="s">
        <v>2</v>
      </c>
      <c r="D508" s="1" t="s">
        <v>56</v>
      </c>
      <c r="E508" s="1">
        <v>2069.06</v>
      </c>
    </row>
    <row r="509" spans="1:5" x14ac:dyDescent="0.3">
      <c r="A509" s="46">
        <v>44990</v>
      </c>
      <c r="B509" s="1" t="s">
        <v>59</v>
      </c>
      <c r="C509" s="1" t="s">
        <v>60</v>
      </c>
      <c r="D509" s="1" t="s">
        <v>22</v>
      </c>
      <c r="E509" s="1">
        <v>1993.87</v>
      </c>
    </row>
    <row r="510" spans="1:5" x14ac:dyDescent="0.3">
      <c r="A510" s="46">
        <v>45200</v>
      </c>
      <c r="B510" s="1" t="s">
        <v>18</v>
      </c>
      <c r="C510" s="1" t="s">
        <v>25</v>
      </c>
      <c r="D510" s="1" t="s">
        <v>23</v>
      </c>
      <c r="E510" s="1">
        <v>2051.89</v>
      </c>
    </row>
    <row r="511" spans="1:5" x14ac:dyDescent="0.3">
      <c r="A511" s="46">
        <v>45274</v>
      </c>
      <c r="B511" s="1" t="s">
        <v>19</v>
      </c>
      <c r="C511" s="1" t="s">
        <v>60</v>
      </c>
      <c r="D511" s="1" t="s">
        <v>22</v>
      </c>
      <c r="E511" s="1">
        <v>8441.82</v>
      </c>
    </row>
    <row r="512" spans="1:5" x14ac:dyDescent="0.3">
      <c r="A512" s="46">
        <v>45250</v>
      </c>
      <c r="B512" s="1" t="s">
        <v>18</v>
      </c>
      <c r="C512" s="1" t="s">
        <v>55</v>
      </c>
      <c r="D512" s="1" t="s">
        <v>61</v>
      </c>
      <c r="E512" s="1">
        <v>3907.68</v>
      </c>
    </row>
    <row r="513" spans="1:5" x14ac:dyDescent="0.3">
      <c r="A513" s="46">
        <v>45027</v>
      </c>
      <c r="B513" s="1" t="s">
        <v>19</v>
      </c>
      <c r="C513" s="1" t="s">
        <v>26</v>
      </c>
      <c r="D513" s="1" t="s">
        <v>22</v>
      </c>
      <c r="E513" s="1">
        <v>2621.19</v>
      </c>
    </row>
    <row r="514" spans="1:5" x14ac:dyDescent="0.3">
      <c r="A514" s="46">
        <v>45289</v>
      </c>
      <c r="B514" s="1" t="s">
        <v>20</v>
      </c>
      <c r="C514" s="1" t="s">
        <v>2</v>
      </c>
      <c r="D514" s="1" t="s">
        <v>21</v>
      </c>
      <c r="E514" s="1">
        <v>1774.82</v>
      </c>
    </row>
    <row r="515" spans="1:5" x14ac:dyDescent="0.3">
      <c r="A515" s="46">
        <v>44927</v>
      </c>
      <c r="B515" s="1" t="s">
        <v>19</v>
      </c>
      <c r="C515" s="1" t="s">
        <v>26</v>
      </c>
      <c r="D515" s="1" t="s">
        <v>23</v>
      </c>
      <c r="E515" s="1">
        <v>906.51</v>
      </c>
    </row>
    <row r="516" spans="1:5" x14ac:dyDescent="0.3">
      <c r="A516" s="46">
        <v>45117</v>
      </c>
      <c r="B516" s="1" t="s">
        <v>18</v>
      </c>
      <c r="C516" s="1" t="s">
        <v>2</v>
      </c>
      <c r="D516" s="1" t="s">
        <v>22</v>
      </c>
      <c r="E516" s="1">
        <v>2322.37</v>
      </c>
    </row>
    <row r="517" spans="1:5" x14ac:dyDescent="0.3">
      <c r="A517" s="46">
        <v>44953</v>
      </c>
      <c r="B517" s="1" t="s">
        <v>19</v>
      </c>
      <c r="C517" s="1" t="s">
        <v>26</v>
      </c>
      <c r="D517" s="1" t="s">
        <v>56</v>
      </c>
      <c r="E517" s="1">
        <v>2547.88</v>
      </c>
    </row>
    <row r="518" spans="1:5" x14ac:dyDescent="0.3">
      <c r="A518" s="46">
        <v>45158</v>
      </c>
      <c r="B518" s="1" t="s">
        <v>59</v>
      </c>
      <c r="C518" s="1" t="s">
        <v>60</v>
      </c>
      <c r="D518" s="1" t="s">
        <v>23</v>
      </c>
      <c r="E518" s="1">
        <v>2334.98</v>
      </c>
    </row>
    <row r="519" spans="1:5" x14ac:dyDescent="0.3">
      <c r="A519" s="46">
        <v>44956</v>
      </c>
      <c r="B519" s="1" t="s">
        <v>59</v>
      </c>
      <c r="C519" s="1" t="s">
        <v>26</v>
      </c>
      <c r="D519" s="1" t="s">
        <v>56</v>
      </c>
      <c r="E519" s="1">
        <v>2358.36</v>
      </c>
    </row>
    <row r="520" spans="1:5" x14ac:dyDescent="0.3">
      <c r="A520" s="46">
        <v>45257</v>
      </c>
      <c r="B520" s="1" t="s">
        <v>59</v>
      </c>
      <c r="C520" s="1" t="s">
        <v>60</v>
      </c>
      <c r="D520" s="1" t="s">
        <v>21</v>
      </c>
      <c r="E520" s="1">
        <v>2056.75</v>
      </c>
    </row>
    <row r="521" spans="1:5" x14ac:dyDescent="0.3">
      <c r="A521" s="46">
        <v>45169</v>
      </c>
      <c r="B521" s="1" t="s">
        <v>18</v>
      </c>
      <c r="C521" s="1" t="s">
        <v>25</v>
      </c>
      <c r="D521" s="1" t="s">
        <v>22</v>
      </c>
      <c r="E521" s="1">
        <v>2453.36</v>
      </c>
    </row>
    <row r="522" spans="1:5" x14ac:dyDescent="0.3">
      <c r="A522" s="46">
        <v>45191</v>
      </c>
      <c r="B522" s="1" t="s">
        <v>20</v>
      </c>
      <c r="C522" s="1" t="s">
        <v>26</v>
      </c>
      <c r="D522" s="1" t="s">
        <v>56</v>
      </c>
      <c r="E522" s="1">
        <v>1847.49</v>
      </c>
    </row>
    <row r="523" spans="1:5" x14ac:dyDescent="0.3">
      <c r="A523" s="46">
        <v>45080</v>
      </c>
      <c r="B523" s="1" t="s">
        <v>20</v>
      </c>
      <c r="C523" s="1" t="s">
        <v>26</v>
      </c>
      <c r="D523" s="1" t="s">
        <v>56</v>
      </c>
      <c r="E523" s="1">
        <v>2098.14</v>
      </c>
    </row>
    <row r="524" spans="1:5" x14ac:dyDescent="0.3">
      <c r="A524" s="46">
        <v>45108</v>
      </c>
      <c r="B524" s="1" t="s">
        <v>57</v>
      </c>
      <c r="C524" s="1" t="s">
        <v>25</v>
      </c>
      <c r="D524" s="1" t="s">
        <v>21</v>
      </c>
      <c r="E524" s="1">
        <v>967.93</v>
      </c>
    </row>
    <row r="525" spans="1:5" x14ac:dyDescent="0.3">
      <c r="A525" s="46">
        <v>45035</v>
      </c>
      <c r="B525" s="1" t="s">
        <v>59</v>
      </c>
      <c r="C525" s="1" t="s">
        <v>55</v>
      </c>
      <c r="D525" s="1" t="s">
        <v>21</v>
      </c>
      <c r="E525" s="1">
        <v>2680.55</v>
      </c>
    </row>
    <row r="526" spans="1:5" x14ac:dyDescent="0.3">
      <c r="A526" s="46">
        <v>45288</v>
      </c>
      <c r="B526" s="1" t="s">
        <v>59</v>
      </c>
      <c r="C526" s="1" t="s">
        <v>25</v>
      </c>
      <c r="D526" s="1" t="s">
        <v>21</v>
      </c>
      <c r="E526" s="1">
        <v>1369.65</v>
      </c>
    </row>
    <row r="527" spans="1:5" x14ac:dyDescent="0.3">
      <c r="A527" s="46">
        <v>45139</v>
      </c>
      <c r="B527" s="1" t="s">
        <v>19</v>
      </c>
      <c r="C527" s="1" t="s">
        <v>25</v>
      </c>
      <c r="D527" s="1" t="s">
        <v>56</v>
      </c>
      <c r="E527" s="1">
        <v>1132.83</v>
      </c>
    </row>
    <row r="528" spans="1:5" x14ac:dyDescent="0.3">
      <c r="A528" s="46">
        <v>45218</v>
      </c>
      <c r="B528" s="1" t="s">
        <v>19</v>
      </c>
      <c r="C528" s="1" t="s">
        <v>60</v>
      </c>
      <c r="D528" s="1" t="s">
        <v>61</v>
      </c>
      <c r="E528" s="1">
        <v>5161.1899999999996</v>
      </c>
    </row>
    <row r="529" spans="1:5" x14ac:dyDescent="0.3">
      <c r="A529" s="46">
        <v>45159</v>
      </c>
      <c r="B529" s="1" t="s">
        <v>19</v>
      </c>
      <c r="C529" s="1" t="s">
        <v>55</v>
      </c>
      <c r="D529" s="1" t="s">
        <v>58</v>
      </c>
      <c r="E529" s="1">
        <v>803.46</v>
      </c>
    </row>
    <row r="530" spans="1:5" x14ac:dyDescent="0.3">
      <c r="A530" s="46">
        <v>45159</v>
      </c>
      <c r="B530" s="1" t="s">
        <v>19</v>
      </c>
      <c r="C530" s="1" t="s">
        <v>26</v>
      </c>
      <c r="D530" s="1" t="s">
        <v>23</v>
      </c>
      <c r="E530" s="1">
        <v>1824.15</v>
      </c>
    </row>
    <row r="531" spans="1:5" x14ac:dyDescent="0.3">
      <c r="A531" s="46">
        <v>45178</v>
      </c>
      <c r="B531" s="1" t="s">
        <v>57</v>
      </c>
      <c r="C531" s="1" t="s">
        <v>60</v>
      </c>
      <c r="D531" s="1" t="s">
        <v>23</v>
      </c>
      <c r="E531" s="1">
        <v>1281.8800000000001</v>
      </c>
    </row>
    <row r="532" spans="1:5" x14ac:dyDescent="0.3">
      <c r="A532" s="46">
        <v>45190</v>
      </c>
      <c r="B532" s="1" t="s">
        <v>20</v>
      </c>
      <c r="C532" s="1" t="s">
        <v>2</v>
      </c>
      <c r="D532" s="1" t="s">
        <v>22</v>
      </c>
      <c r="E532" s="1">
        <v>1301.83</v>
      </c>
    </row>
    <row r="533" spans="1:5" x14ac:dyDescent="0.3">
      <c r="A533" s="46">
        <v>45160</v>
      </c>
      <c r="B533" s="1" t="s">
        <v>19</v>
      </c>
      <c r="C533" s="1" t="s">
        <v>25</v>
      </c>
      <c r="D533" s="1" t="s">
        <v>21</v>
      </c>
      <c r="E533" s="1">
        <v>2502.09</v>
      </c>
    </row>
    <row r="534" spans="1:5" x14ac:dyDescent="0.3">
      <c r="A534" s="46">
        <v>44980</v>
      </c>
      <c r="B534" s="1" t="s">
        <v>18</v>
      </c>
      <c r="C534" s="1" t="s">
        <v>2</v>
      </c>
      <c r="D534" s="1" t="s">
        <v>23</v>
      </c>
      <c r="E534" s="1">
        <v>1821.07</v>
      </c>
    </row>
    <row r="535" spans="1:5" x14ac:dyDescent="0.3">
      <c r="A535" s="46">
        <v>45156</v>
      </c>
      <c r="B535" s="1" t="s">
        <v>57</v>
      </c>
      <c r="C535" s="1" t="s">
        <v>55</v>
      </c>
      <c r="D535" s="1" t="s">
        <v>61</v>
      </c>
      <c r="E535" s="1">
        <v>1851.21</v>
      </c>
    </row>
    <row r="536" spans="1:5" x14ac:dyDescent="0.3">
      <c r="A536" s="46">
        <v>45161</v>
      </c>
      <c r="B536" s="1" t="s">
        <v>57</v>
      </c>
      <c r="C536" s="1" t="s">
        <v>60</v>
      </c>
      <c r="D536" s="1" t="s">
        <v>22</v>
      </c>
      <c r="E536" s="1">
        <v>1553.77</v>
      </c>
    </row>
    <row r="537" spans="1:5" x14ac:dyDescent="0.3">
      <c r="A537" s="46">
        <v>44945</v>
      </c>
      <c r="B537" s="1" t="s">
        <v>18</v>
      </c>
      <c r="C537" s="1" t="s">
        <v>60</v>
      </c>
      <c r="D537" s="1" t="s">
        <v>61</v>
      </c>
      <c r="E537" s="1">
        <v>2402.5100000000002</v>
      </c>
    </row>
    <row r="538" spans="1:5" x14ac:dyDescent="0.3">
      <c r="A538" s="46">
        <v>44981</v>
      </c>
      <c r="B538" s="1" t="s">
        <v>18</v>
      </c>
      <c r="C538" s="1" t="s">
        <v>25</v>
      </c>
      <c r="D538" s="1" t="s">
        <v>61</v>
      </c>
      <c r="E538" s="1">
        <v>1722.09</v>
      </c>
    </row>
    <row r="539" spans="1:5" x14ac:dyDescent="0.3">
      <c r="A539" s="46">
        <v>44983</v>
      </c>
      <c r="B539" s="1" t="s">
        <v>59</v>
      </c>
      <c r="C539" s="1" t="s">
        <v>25</v>
      </c>
      <c r="D539" s="1" t="s">
        <v>22</v>
      </c>
      <c r="E539" s="1">
        <v>262.83</v>
      </c>
    </row>
    <row r="540" spans="1:5" x14ac:dyDescent="0.3">
      <c r="A540" s="46">
        <v>45095</v>
      </c>
      <c r="B540" s="1" t="s">
        <v>59</v>
      </c>
      <c r="C540" s="1" t="s">
        <v>55</v>
      </c>
      <c r="D540" s="1" t="s">
        <v>58</v>
      </c>
      <c r="E540" s="1">
        <v>1550.04</v>
      </c>
    </row>
    <row r="541" spans="1:5" x14ac:dyDescent="0.3">
      <c r="A541" s="46">
        <v>45130</v>
      </c>
      <c r="B541" s="1" t="s">
        <v>18</v>
      </c>
      <c r="C541" s="1" t="s">
        <v>60</v>
      </c>
      <c r="D541" s="1" t="s">
        <v>56</v>
      </c>
      <c r="E541" s="1">
        <v>948.34</v>
      </c>
    </row>
    <row r="542" spans="1:5" x14ac:dyDescent="0.3">
      <c r="A542" s="46">
        <v>45097</v>
      </c>
      <c r="B542" s="1" t="s">
        <v>57</v>
      </c>
      <c r="C542" s="1" t="s">
        <v>55</v>
      </c>
      <c r="D542" s="1" t="s">
        <v>22</v>
      </c>
      <c r="E542" s="1">
        <v>1759.9</v>
      </c>
    </row>
    <row r="543" spans="1:5" x14ac:dyDescent="0.3">
      <c r="A543" s="46">
        <v>44964</v>
      </c>
      <c r="B543" s="1" t="s">
        <v>57</v>
      </c>
      <c r="C543" s="1" t="s">
        <v>55</v>
      </c>
      <c r="D543" s="1" t="s">
        <v>22</v>
      </c>
      <c r="E543" s="1">
        <v>2617.36</v>
      </c>
    </row>
    <row r="544" spans="1:5" x14ac:dyDescent="0.3">
      <c r="A544" s="46">
        <v>45236</v>
      </c>
      <c r="B544" s="1" t="s">
        <v>59</v>
      </c>
      <c r="C544" s="1" t="s">
        <v>25</v>
      </c>
      <c r="D544" s="1" t="s">
        <v>22</v>
      </c>
      <c r="E544" s="1">
        <v>3724.42</v>
      </c>
    </row>
    <row r="545" spans="1:5" x14ac:dyDescent="0.3">
      <c r="A545" s="46">
        <v>45079</v>
      </c>
      <c r="B545" s="1" t="s">
        <v>19</v>
      </c>
      <c r="C545" s="1" t="s">
        <v>2</v>
      </c>
      <c r="D545" s="1" t="s">
        <v>21</v>
      </c>
      <c r="E545" s="1">
        <v>2088.81</v>
      </c>
    </row>
    <row r="546" spans="1:5" x14ac:dyDescent="0.3">
      <c r="A546" s="46">
        <v>45095</v>
      </c>
      <c r="B546" s="1" t="s">
        <v>20</v>
      </c>
      <c r="C546" s="1" t="s">
        <v>55</v>
      </c>
      <c r="D546" s="1" t="s">
        <v>56</v>
      </c>
      <c r="E546" s="1">
        <v>1086.54</v>
      </c>
    </row>
    <row r="547" spans="1:5" x14ac:dyDescent="0.3">
      <c r="A547" s="46">
        <v>44934</v>
      </c>
      <c r="B547" s="1" t="s">
        <v>59</v>
      </c>
      <c r="C547" s="1" t="s">
        <v>26</v>
      </c>
      <c r="D547" s="1" t="s">
        <v>22</v>
      </c>
      <c r="E547" s="1">
        <v>2003.17</v>
      </c>
    </row>
    <row r="548" spans="1:5" x14ac:dyDescent="0.3">
      <c r="A548" s="46">
        <v>45224</v>
      </c>
      <c r="B548" s="1" t="s">
        <v>20</v>
      </c>
      <c r="C548" s="1" t="s">
        <v>55</v>
      </c>
      <c r="D548" s="1" t="s">
        <v>23</v>
      </c>
      <c r="E548" s="1">
        <v>2691.84</v>
      </c>
    </row>
    <row r="549" spans="1:5" x14ac:dyDescent="0.3">
      <c r="A549" s="46">
        <v>45121</v>
      </c>
      <c r="B549" s="1" t="s">
        <v>19</v>
      </c>
      <c r="C549" s="1" t="s">
        <v>60</v>
      </c>
      <c r="D549" s="1" t="s">
        <v>21</v>
      </c>
      <c r="E549" s="1">
        <v>696.16</v>
      </c>
    </row>
    <row r="550" spans="1:5" x14ac:dyDescent="0.3">
      <c r="A550" s="46">
        <v>44981</v>
      </c>
      <c r="B550" s="1" t="s">
        <v>59</v>
      </c>
      <c r="C550" s="1" t="s">
        <v>60</v>
      </c>
      <c r="D550" s="1" t="s">
        <v>58</v>
      </c>
      <c r="E550" s="1">
        <v>669.23</v>
      </c>
    </row>
    <row r="551" spans="1:5" x14ac:dyDescent="0.3">
      <c r="A551" s="46">
        <v>45272</v>
      </c>
      <c r="B551" s="1" t="s">
        <v>19</v>
      </c>
      <c r="C551" s="1" t="s">
        <v>2</v>
      </c>
      <c r="D551" s="1" t="s">
        <v>22</v>
      </c>
      <c r="E551" s="1">
        <v>4835.6400000000003</v>
      </c>
    </row>
    <row r="552" spans="1:5" x14ac:dyDescent="0.3">
      <c r="A552" s="46">
        <v>44933</v>
      </c>
      <c r="B552" s="1" t="s">
        <v>57</v>
      </c>
      <c r="C552" s="1" t="s">
        <v>55</v>
      </c>
      <c r="D552" s="1" t="s">
        <v>23</v>
      </c>
      <c r="E552" s="1">
        <v>1955.26</v>
      </c>
    </row>
    <row r="553" spans="1:5" x14ac:dyDescent="0.3">
      <c r="A553" s="46">
        <v>45166</v>
      </c>
      <c r="B553" s="1" t="s">
        <v>57</v>
      </c>
      <c r="C553" s="1" t="s">
        <v>60</v>
      </c>
      <c r="D553" s="1" t="s">
        <v>22</v>
      </c>
      <c r="E553" s="1">
        <v>1066.28</v>
      </c>
    </row>
    <row r="554" spans="1:5" x14ac:dyDescent="0.3">
      <c r="A554" s="46">
        <v>45162</v>
      </c>
      <c r="B554" s="1" t="s">
        <v>20</v>
      </c>
      <c r="C554" s="1" t="s">
        <v>26</v>
      </c>
      <c r="D554" s="1" t="s">
        <v>58</v>
      </c>
      <c r="E554" s="1">
        <v>1151.1300000000001</v>
      </c>
    </row>
    <row r="555" spans="1:5" x14ac:dyDescent="0.3">
      <c r="A555" s="46">
        <v>45179</v>
      </c>
      <c r="B555" s="1" t="s">
        <v>19</v>
      </c>
      <c r="C555" s="1" t="s">
        <v>26</v>
      </c>
      <c r="D555" s="1" t="s">
        <v>56</v>
      </c>
      <c r="E555" s="1">
        <v>1350.55</v>
      </c>
    </row>
    <row r="556" spans="1:5" x14ac:dyDescent="0.3">
      <c r="A556" s="46">
        <v>45018</v>
      </c>
      <c r="B556" s="1" t="s">
        <v>18</v>
      </c>
      <c r="C556" s="1" t="s">
        <v>2</v>
      </c>
      <c r="D556" s="1" t="s">
        <v>61</v>
      </c>
      <c r="E556" s="1">
        <v>1535.83</v>
      </c>
    </row>
    <row r="557" spans="1:5" x14ac:dyDescent="0.3">
      <c r="A557" s="46">
        <v>45121</v>
      </c>
      <c r="B557" s="1" t="s">
        <v>59</v>
      </c>
      <c r="C557" s="1" t="s">
        <v>60</v>
      </c>
      <c r="D557" s="1" t="s">
        <v>61</v>
      </c>
      <c r="E557" s="1">
        <v>742.79</v>
      </c>
    </row>
    <row r="558" spans="1:5" x14ac:dyDescent="0.3">
      <c r="A558" s="46">
        <v>45284</v>
      </c>
      <c r="B558" s="1" t="s">
        <v>59</v>
      </c>
      <c r="C558" s="1" t="s">
        <v>25</v>
      </c>
      <c r="D558" s="1" t="s">
        <v>61</v>
      </c>
      <c r="E558" s="1">
        <v>5748.78</v>
      </c>
    </row>
    <row r="559" spans="1:5" x14ac:dyDescent="0.3">
      <c r="A559" s="46">
        <v>45282</v>
      </c>
      <c r="B559" s="1" t="s">
        <v>59</v>
      </c>
      <c r="C559" s="1" t="s">
        <v>2</v>
      </c>
      <c r="D559" s="1" t="s">
        <v>61</v>
      </c>
      <c r="E559" s="1">
        <v>5755</v>
      </c>
    </row>
    <row r="560" spans="1:5" x14ac:dyDescent="0.3">
      <c r="A560" s="46">
        <v>45139</v>
      </c>
      <c r="B560" s="1" t="s">
        <v>18</v>
      </c>
      <c r="C560" s="1" t="s">
        <v>60</v>
      </c>
      <c r="D560" s="1" t="s">
        <v>61</v>
      </c>
      <c r="E560" s="1">
        <v>150.91999999999999</v>
      </c>
    </row>
    <row r="561" spans="1:5" x14ac:dyDescent="0.3">
      <c r="A561" s="46">
        <v>45106</v>
      </c>
      <c r="B561" s="1" t="s">
        <v>19</v>
      </c>
      <c r="C561" s="1" t="s">
        <v>60</v>
      </c>
      <c r="D561" s="1" t="s">
        <v>58</v>
      </c>
      <c r="E561" s="1">
        <v>2479.71</v>
      </c>
    </row>
    <row r="562" spans="1:5" x14ac:dyDescent="0.3">
      <c r="A562" s="46">
        <v>45024</v>
      </c>
      <c r="B562" s="1" t="s">
        <v>57</v>
      </c>
      <c r="C562" s="1" t="s">
        <v>60</v>
      </c>
      <c r="D562" s="1" t="s">
        <v>56</v>
      </c>
      <c r="E562" s="1">
        <v>2069.36</v>
      </c>
    </row>
    <row r="563" spans="1:5" x14ac:dyDescent="0.3">
      <c r="A563" s="46">
        <v>44989</v>
      </c>
      <c r="B563" s="1" t="s">
        <v>19</v>
      </c>
      <c r="C563" s="1" t="s">
        <v>25</v>
      </c>
      <c r="D563" s="1" t="s">
        <v>61</v>
      </c>
      <c r="E563" s="1">
        <v>2422.69</v>
      </c>
    </row>
    <row r="564" spans="1:5" x14ac:dyDescent="0.3">
      <c r="A564" s="46">
        <v>44990</v>
      </c>
      <c r="B564" s="1" t="s">
        <v>57</v>
      </c>
      <c r="C564" s="1" t="s">
        <v>60</v>
      </c>
      <c r="D564" s="1" t="s">
        <v>22</v>
      </c>
      <c r="E564" s="1">
        <v>2559.3200000000002</v>
      </c>
    </row>
    <row r="565" spans="1:5" x14ac:dyDescent="0.3">
      <c r="A565" s="46">
        <v>45167</v>
      </c>
      <c r="B565" s="1" t="s">
        <v>20</v>
      </c>
      <c r="C565" s="1" t="s">
        <v>55</v>
      </c>
      <c r="D565" s="1" t="s">
        <v>21</v>
      </c>
      <c r="E565" s="1">
        <v>2074.4899999999998</v>
      </c>
    </row>
    <row r="566" spans="1:5" x14ac:dyDescent="0.3">
      <c r="A566" s="46">
        <v>45151</v>
      </c>
      <c r="B566" s="1" t="s">
        <v>19</v>
      </c>
      <c r="C566" s="1" t="s">
        <v>2</v>
      </c>
      <c r="D566" s="1" t="s">
        <v>21</v>
      </c>
      <c r="E566" s="1">
        <v>2188.37</v>
      </c>
    </row>
    <row r="567" spans="1:5" x14ac:dyDescent="0.3">
      <c r="A567" s="46">
        <v>44971</v>
      </c>
      <c r="B567" s="1" t="s">
        <v>59</v>
      </c>
      <c r="C567" s="1" t="s">
        <v>55</v>
      </c>
      <c r="D567" s="1" t="s">
        <v>56</v>
      </c>
      <c r="E567" s="1">
        <v>2119.3000000000002</v>
      </c>
    </row>
    <row r="568" spans="1:5" x14ac:dyDescent="0.3">
      <c r="A568" s="46">
        <v>45224</v>
      </c>
      <c r="B568" s="1" t="s">
        <v>20</v>
      </c>
      <c r="C568" s="1" t="s">
        <v>60</v>
      </c>
      <c r="D568" s="1" t="s">
        <v>23</v>
      </c>
      <c r="E568" s="1">
        <v>1379.14</v>
      </c>
    </row>
    <row r="569" spans="1:5" x14ac:dyDescent="0.3">
      <c r="A569" s="46">
        <v>45086</v>
      </c>
      <c r="B569" s="1" t="s">
        <v>57</v>
      </c>
      <c r="C569" s="1" t="s">
        <v>60</v>
      </c>
      <c r="D569" s="1" t="s">
        <v>21</v>
      </c>
      <c r="E569" s="1">
        <v>1763.78</v>
      </c>
    </row>
    <row r="570" spans="1:5" x14ac:dyDescent="0.3">
      <c r="A570" s="46">
        <v>45031</v>
      </c>
      <c r="B570" s="1" t="s">
        <v>19</v>
      </c>
      <c r="C570" s="1" t="s">
        <v>55</v>
      </c>
      <c r="D570" s="1" t="s">
        <v>58</v>
      </c>
      <c r="E570" s="1">
        <v>1265.22</v>
      </c>
    </row>
    <row r="571" spans="1:5" x14ac:dyDescent="0.3">
      <c r="A571" s="46">
        <v>45282</v>
      </c>
      <c r="B571" s="1" t="s">
        <v>57</v>
      </c>
      <c r="C571" s="1" t="s">
        <v>2</v>
      </c>
      <c r="D571" s="1" t="s">
        <v>21</v>
      </c>
      <c r="E571" s="1">
        <v>3127.74</v>
      </c>
    </row>
    <row r="572" spans="1:5" x14ac:dyDescent="0.3">
      <c r="A572" s="46">
        <v>45284</v>
      </c>
      <c r="B572" s="1" t="s">
        <v>59</v>
      </c>
      <c r="C572" s="1" t="s">
        <v>55</v>
      </c>
      <c r="D572" s="1" t="s">
        <v>58</v>
      </c>
      <c r="E572" s="1">
        <v>2343.4</v>
      </c>
    </row>
    <row r="573" spans="1:5" x14ac:dyDescent="0.3">
      <c r="A573" s="46">
        <v>45215</v>
      </c>
      <c r="B573" s="1" t="s">
        <v>57</v>
      </c>
      <c r="C573" s="1" t="s">
        <v>55</v>
      </c>
      <c r="D573" s="1" t="s">
        <v>61</v>
      </c>
      <c r="E573" s="1">
        <v>5599.49</v>
      </c>
    </row>
    <row r="574" spans="1:5" x14ac:dyDescent="0.3">
      <c r="A574" s="46">
        <v>45150</v>
      </c>
      <c r="B574" s="1" t="s">
        <v>57</v>
      </c>
      <c r="C574" s="1" t="s">
        <v>2</v>
      </c>
      <c r="D574" s="1" t="s">
        <v>23</v>
      </c>
      <c r="E574" s="1">
        <v>1713.51</v>
      </c>
    </row>
    <row r="575" spans="1:5" x14ac:dyDescent="0.3">
      <c r="A575" s="46">
        <v>45219</v>
      </c>
      <c r="B575" s="1" t="s">
        <v>19</v>
      </c>
      <c r="C575" s="1" t="s">
        <v>26</v>
      </c>
      <c r="D575" s="1" t="s">
        <v>22</v>
      </c>
      <c r="E575" s="1">
        <v>1608.54</v>
      </c>
    </row>
    <row r="576" spans="1:5" x14ac:dyDescent="0.3">
      <c r="A576" s="46">
        <v>45075</v>
      </c>
      <c r="B576" s="1" t="s">
        <v>57</v>
      </c>
      <c r="C576" s="1" t="s">
        <v>2</v>
      </c>
      <c r="D576" s="1" t="s">
        <v>56</v>
      </c>
      <c r="E576" s="1">
        <v>562.87</v>
      </c>
    </row>
    <row r="577" spans="1:5" x14ac:dyDescent="0.3">
      <c r="A577" s="46">
        <v>45055</v>
      </c>
      <c r="B577" s="1" t="s">
        <v>18</v>
      </c>
      <c r="C577" s="1" t="s">
        <v>26</v>
      </c>
      <c r="D577" s="1" t="s">
        <v>61</v>
      </c>
      <c r="E577" s="1">
        <v>1985.55</v>
      </c>
    </row>
    <row r="578" spans="1:5" x14ac:dyDescent="0.3">
      <c r="A578" s="46">
        <v>45016</v>
      </c>
      <c r="B578" s="1" t="s">
        <v>20</v>
      </c>
      <c r="C578" s="1" t="s">
        <v>26</v>
      </c>
      <c r="D578" s="1" t="s">
        <v>22</v>
      </c>
      <c r="E578" s="1">
        <v>1681.74</v>
      </c>
    </row>
    <row r="579" spans="1:5" x14ac:dyDescent="0.3">
      <c r="A579" s="46">
        <v>45150</v>
      </c>
      <c r="B579" s="1" t="s">
        <v>20</v>
      </c>
      <c r="C579" s="1" t="s">
        <v>60</v>
      </c>
      <c r="D579" s="1" t="s">
        <v>61</v>
      </c>
      <c r="E579" s="1">
        <v>791.27</v>
      </c>
    </row>
    <row r="580" spans="1:5" x14ac:dyDescent="0.3">
      <c r="A580" s="46">
        <v>45225</v>
      </c>
      <c r="B580" s="1" t="s">
        <v>19</v>
      </c>
      <c r="C580" s="1" t="s">
        <v>2</v>
      </c>
      <c r="D580" s="1" t="s">
        <v>23</v>
      </c>
      <c r="E580" s="1">
        <v>2226.9699999999998</v>
      </c>
    </row>
    <row r="581" spans="1:5" x14ac:dyDescent="0.3">
      <c r="A581" s="46">
        <v>45022</v>
      </c>
      <c r="B581" s="1" t="s">
        <v>18</v>
      </c>
      <c r="C581" s="1" t="s">
        <v>60</v>
      </c>
      <c r="D581" s="1" t="s">
        <v>61</v>
      </c>
      <c r="E581" s="1">
        <v>2140</v>
      </c>
    </row>
    <row r="582" spans="1:5" x14ac:dyDescent="0.3">
      <c r="A582" s="46">
        <v>45241</v>
      </c>
      <c r="B582" s="1" t="s">
        <v>20</v>
      </c>
      <c r="C582" s="1" t="s">
        <v>25</v>
      </c>
      <c r="D582" s="1" t="s">
        <v>21</v>
      </c>
      <c r="E582" s="1">
        <v>2632.93</v>
      </c>
    </row>
    <row r="583" spans="1:5" x14ac:dyDescent="0.3">
      <c r="A583" s="46">
        <v>45163</v>
      </c>
      <c r="B583" s="1" t="s">
        <v>20</v>
      </c>
      <c r="C583" s="1" t="s">
        <v>25</v>
      </c>
      <c r="D583" s="1" t="s">
        <v>61</v>
      </c>
      <c r="E583" s="1">
        <v>1465.3</v>
      </c>
    </row>
    <row r="584" spans="1:5" x14ac:dyDescent="0.3">
      <c r="A584" s="46">
        <v>45162</v>
      </c>
      <c r="B584" s="1" t="s">
        <v>57</v>
      </c>
      <c r="C584" s="1" t="s">
        <v>2</v>
      </c>
      <c r="D584" s="1" t="s">
        <v>61</v>
      </c>
      <c r="E584" s="1">
        <v>428.76</v>
      </c>
    </row>
    <row r="585" spans="1:5" x14ac:dyDescent="0.3">
      <c r="A585" s="46">
        <v>45213</v>
      </c>
      <c r="B585" s="1" t="s">
        <v>20</v>
      </c>
      <c r="C585" s="1" t="s">
        <v>26</v>
      </c>
      <c r="D585" s="1" t="s">
        <v>22</v>
      </c>
      <c r="E585" s="1">
        <v>2675.93</v>
      </c>
    </row>
    <row r="586" spans="1:5" x14ac:dyDescent="0.3">
      <c r="A586" s="46">
        <v>45218</v>
      </c>
      <c r="B586" s="1" t="s">
        <v>19</v>
      </c>
      <c r="C586" s="1" t="s">
        <v>2</v>
      </c>
      <c r="D586" s="1" t="s">
        <v>21</v>
      </c>
      <c r="E586" s="1">
        <v>2187.0700000000002</v>
      </c>
    </row>
    <row r="587" spans="1:5" x14ac:dyDescent="0.3">
      <c r="A587" s="46">
        <v>45038</v>
      </c>
      <c r="B587" s="1" t="s">
        <v>57</v>
      </c>
      <c r="C587" s="1" t="s">
        <v>60</v>
      </c>
      <c r="D587" s="1" t="s">
        <v>58</v>
      </c>
      <c r="E587" s="1">
        <v>201.94</v>
      </c>
    </row>
    <row r="588" spans="1:5" x14ac:dyDescent="0.3">
      <c r="A588" s="46">
        <v>45115</v>
      </c>
      <c r="B588" s="1" t="s">
        <v>57</v>
      </c>
      <c r="C588" s="1" t="s">
        <v>26</v>
      </c>
      <c r="D588" s="1" t="s">
        <v>61</v>
      </c>
      <c r="E588" s="1">
        <v>157.62</v>
      </c>
    </row>
    <row r="589" spans="1:5" x14ac:dyDescent="0.3">
      <c r="A589" s="46">
        <v>45158</v>
      </c>
      <c r="B589" s="1" t="s">
        <v>20</v>
      </c>
      <c r="C589" s="1" t="s">
        <v>60</v>
      </c>
      <c r="D589" s="1" t="s">
        <v>23</v>
      </c>
      <c r="E589" s="1">
        <v>556.1</v>
      </c>
    </row>
    <row r="590" spans="1:5" x14ac:dyDescent="0.3">
      <c r="A590" s="46">
        <v>44946</v>
      </c>
      <c r="B590" s="1" t="s">
        <v>59</v>
      </c>
      <c r="C590" s="1" t="s">
        <v>26</v>
      </c>
      <c r="D590" s="1" t="s">
        <v>22</v>
      </c>
      <c r="E590" s="1">
        <v>187.78</v>
      </c>
    </row>
    <row r="591" spans="1:5" x14ac:dyDescent="0.3">
      <c r="A591" s="46">
        <v>45182</v>
      </c>
      <c r="B591" s="1" t="s">
        <v>57</v>
      </c>
      <c r="C591" s="1" t="s">
        <v>2</v>
      </c>
      <c r="D591" s="1" t="s">
        <v>56</v>
      </c>
      <c r="E591" s="1">
        <v>676.64</v>
      </c>
    </row>
    <row r="592" spans="1:5" x14ac:dyDescent="0.3">
      <c r="A592" s="46">
        <v>45130</v>
      </c>
      <c r="B592" s="1" t="s">
        <v>57</v>
      </c>
      <c r="C592" s="1" t="s">
        <v>60</v>
      </c>
      <c r="D592" s="1" t="s">
        <v>22</v>
      </c>
      <c r="E592" s="1">
        <v>2135.27</v>
      </c>
    </row>
    <row r="593" spans="1:5" x14ac:dyDescent="0.3">
      <c r="A593" s="46">
        <v>45224</v>
      </c>
      <c r="B593" s="1" t="s">
        <v>20</v>
      </c>
      <c r="C593" s="1" t="s">
        <v>55</v>
      </c>
      <c r="D593" s="1" t="s">
        <v>22</v>
      </c>
      <c r="E593" s="1">
        <v>2541.7600000000002</v>
      </c>
    </row>
    <row r="594" spans="1:5" x14ac:dyDescent="0.3">
      <c r="A594" s="46">
        <v>45254</v>
      </c>
      <c r="B594" s="1" t="s">
        <v>19</v>
      </c>
      <c r="C594" s="1" t="s">
        <v>55</v>
      </c>
      <c r="D594" s="1" t="s">
        <v>61</v>
      </c>
      <c r="E594" s="1">
        <v>4953.79</v>
      </c>
    </row>
    <row r="595" spans="1:5" x14ac:dyDescent="0.3">
      <c r="A595" s="46">
        <v>45220</v>
      </c>
      <c r="B595" s="1" t="s">
        <v>19</v>
      </c>
      <c r="C595" s="1" t="s">
        <v>26</v>
      </c>
      <c r="D595" s="1" t="s">
        <v>22</v>
      </c>
      <c r="E595" s="1">
        <v>3615.6</v>
      </c>
    </row>
    <row r="596" spans="1:5" x14ac:dyDescent="0.3">
      <c r="A596" s="46">
        <v>45190</v>
      </c>
      <c r="B596" s="1" t="s">
        <v>59</v>
      </c>
      <c r="C596" s="1" t="s">
        <v>55</v>
      </c>
      <c r="D596" s="1" t="s">
        <v>22</v>
      </c>
      <c r="E596" s="1">
        <v>2663.51</v>
      </c>
    </row>
    <row r="597" spans="1:5" x14ac:dyDescent="0.3">
      <c r="A597" s="46">
        <v>45023</v>
      </c>
      <c r="B597" s="1" t="s">
        <v>59</v>
      </c>
      <c r="C597" s="1" t="s">
        <v>26</v>
      </c>
      <c r="D597" s="1" t="s">
        <v>56</v>
      </c>
      <c r="E597" s="1">
        <v>1214.48</v>
      </c>
    </row>
    <row r="598" spans="1:5" x14ac:dyDescent="0.3">
      <c r="A598" s="46">
        <v>45230</v>
      </c>
      <c r="B598" s="1" t="s">
        <v>19</v>
      </c>
      <c r="C598" s="1" t="s">
        <v>60</v>
      </c>
      <c r="D598" s="1" t="s">
        <v>56</v>
      </c>
      <c r="E598" s="1">
        <v>3928.24</v>
      </c>
    </row>
    <row r="599" spans="1:5" x14ac:dyDescent="0.3">
      <c r="A599" s="46">
        <v>44938</v>
      </c>
      <c r="B599" s="1" t="s">
        <v>20</v>
      </c>
      <c r="C599" s="1" t="s">
        <v>25</v>
      </c>
      <c r="D599" s="1" t="s">
        <v>56</v>
      </c>
      <c r="E599" s="1">
        <v>182.58</v>
      </c>
    </row>
    <row r="600" spans="1:5" x14ac:dyDescent="0.3">
      <c r="A600" s="46">
        <v>45187</v>
      </c>
      <c r="B600" s="1" t="s">
        <v>20</v>
      </c>
      <c r="C600" s="1" t="s">
        <v>25</v>
      </c>
      <c r="D600" s="1" t="s">
        <v>58</v>
      </c>
      <c r="E600" s="1">
        <v>694.55</v>
      </c>
    </row>
    <row r="601" spans="1:5" x14ac:dyDescent="0.3">
      <c r="A601" s="46">
        <v>44948</v>
      </c>
      <c r="B601" s="1" t="s">
        <v>18</v>
      </c>
      <c r="C601" s="1" t="s">
        <v>55</v>
      </c>
      <c r="D601" s="1" t="s">
        <v>56</v>
      </c>
      <c r="E601" s="1">
        <v>598.78</v>
      </c>
    </row>
    <row r="602" spans="1:5" x14ac:dyDescent="0.3">
      <c r="A602" s="46">
        <v>44948</v>
      </c>
      <c r="B602" s="1" t="s">
        <v>18</v>
      </c>
      <c r="C602" s="1" t="s">
        <v>26</v>
      </c>
      <c r="D602" s="1" t="s">
        <v>22</v>
      </c>
      <c r="E602" s="1">
        <v>2415.62</v>
      </c>
    </row>
    <row r="603" spans="1:5" x14ac:dyDescent="0.3">
      <c r="A603" s="46">
        <v>44972</v>
      </c>
      <c r="B603" s="1" t="s">
        <v>19</v>
      </c>
      <c r="C603" s="1" t="s">
        <v>60</v>
      </c>
      <c r="D603" s="1" t="s">
        <v>58</v>
      </c>
      <c r="E603" s="1">
        <v>2418.9</v>
      </c>
    </row>
    <row r="604" spans="1:5" x14ac:dyDescent="0.3">
      <c r="A604" s="46">
        <v>45250</v>
      </c>
      <c r="B604" s="1" t="s">
        <v>59</v>
      </c>
      <c r="C604" s="1" t="s">
        <v>2</v>
      </c>
      <c r="D604" s="1" t="s">
        <v>22</v>
      </c>
      <c r="E604" s="1">
        <v>3903.27</v>
      </c>
    </row>
    <row r="605" spans="1:5" x14ac:dyDescent="0.3">
      <c r="A605" s="46">
        <v>45209</v>
      </c>
      <c r="B605" s="1" t="s">
        <v>57</v>
      </c>
      <c r="C605" s="1" t="s">
        <v>2</v>
      </c>
      <c r="D605" s="1" t="s">
        <v>61</v>
      </c>
      <c r="E605" s="1">
        <v>3465.69</v>
      </c>
    </row>
    <row r="606" spans="1:5" x14ac:dyDescent="0.3">
      <c r="A606" s="46">
        <v>45264</v>
      </c>
      <c r="B606" s="1" t="s">
        <v>59</v>
      </c>
      <c r="C606" s="1" t="s">
        <v>55</v>
      </c>
      <c r="D606" s="1" t="s">
        <v>61</v>
      </c>
      <c r="E606" s="1">
        <v>2572.6799999999998</v>
      </c>
    </row>
    <row r="607" spans="1:5" x14ac:dyDescent="0.3">
      <c r="A607" s="46">
        <v>45022</v>
      </c>
      <c r="B607" s="1" t="s">
        <v>20</v>
      </c>
      <c r="C607" s="1" t="s">
        <v>25</v>
      </c>
      <c r="D607" s="1" t="s">
        <v>56</v>
      </c>
      <c r="E607" s="1">
        <v>2388.54</v>
      </c>
    </row>
    <row r="608" spans="1:5" x14ac:dyDescent="0.3">
      <c r="A608" s="46">
        <v>44936</v>
      </c>
      <c r="B608" s="1" t="s">
        <v>59</v>
      </c>
      <c r="C608" s="1" t="s">
        <v>26</v>
      </c>
      <c r="D608" s="1" t="s">
        <v>23</v>
      </c>
      <c r="E608" s="1">
        <v>366.42</v>
      </c>
    </row>
    <row r="609" spans="1:5" x14ac:dyDescent="0.3">
      <c r="A609" s="46">
        <v>45095</v>
      </c>
      <c r="B609" s="1" t="s">
        <v>19</v>
      </c>
      <c r="C609" s="1" t="s">
        <v>55</v>
      </c>
      <c r="D609" s="1" t="s">
        <v>61</v>
      </c>
      <c r="E609" s="1">
        <v>1714.34</v>
      </c>
    </row>
    <row r="610" spans="1:5" x14ac:dyDescent="0.3">
      <c r="A610" s="46">
        <v>45193</v>
      </c>
      <c r="B610" s="1" t="s">
        <v>18</v>
      </c>
      <c r="C610" s="1" t="s">
        <v>2</v>
      </c>
      <c r="D610" s="1" t="s">
        <v>61</v>
      </c>
      <c r="E610" s="1">
        <v>1894.33</v>
      </c>
    </row>
    <row r="611" spans="1:5" x14ac:dyDescent="0.3">
      <c r="A611" s="46">
        <v>45143</v>
      </c>
      <c r="B611" s="1" t="s">
        <v>20</v>
      </c>
      <c r="C611" s="1" t="s">
        <v>25</v>
      </c>
      <c r="D611" s="1" t="s">
        <v>61</v>
      </c>
      <c r="E611" s="1">
        <v>438.51</v>
      </c>
    </row>
    <row r="612" spans="1:5" x14ac:dyDescent="0.3">
      <c r="A612" s="46">
        <v>45196</v>
      </c>
      <c r="B612" s="1" t="s">
        <v>18</v>
      </c>
      <c r="C612" s="1" t="s">
        <v>60</v>
      </c>
      <c r="D612" s="1" t="s">
        <v>22</v>
      </c>
      <c r="E612" s="1">
        <v>2336.7600000000002</v>
      </c>
    </row>
    <row r="613" spans="1:5" x14ac:dyDescent="0.3">
      <c r="A613" s="46">
        <v>44928</v>
      </c>
      <c r="B613" s="1" t="s">
        <v>18</v>
      </c>
      <c r="C613" s="1" t="s">
        <v>25</v>
      </c>
      <c r="D613" s="1" t="s">
        <v>22</v>
      </c>
      <c r="E613" s="1">
        <v>1925.89</v>
      </c>
    </row>
    <row r="614" spans="1:5" x14ac:dyDescent="0.3">
      <c r="A614" s="46">
        <v>45255</v>
      </c>
      <c r="B614" s="1" t="s">
        <v>18</v>
      </c>
      <c r="C614" s="1" t="s">
        <v>2</v>
      </c>
      <c r="D614" s="1" t="s">
        <v>61</v>
      </c>
      <c r="E614" s="1">
        <v>2323.81</v>
      </c>
    </row>
    <row r="615" spans="1:5" x14ac:dyDescent="0.3">
      <c r="A615" s="46">
        <v>45080</v>
      </c>
      <c r="B615" s="1" t="s">
        <v>20</v>
      </c>
      <c r="C615" s="1" t="s">
        <v>26</v>
      </c>
      <c r="D615" s="1" t="s">
        <v>22</v>
      </c>
      <c r="E615" s="1">
        <v>1545.34</v>
      </c>
    </row>
    <row r="616" spans="1:5" x14ac:dyDescent="0.3">
      <c r="A616" s="46">
        <v>45183</v>
      </c>
      <c r="B616" s="1" t="s">
        <v>19</v>
      </c>
      <c r="C616" s="1" t="s">
        <v>2</v>
      </c>
      <c r="D616" s="1" t="s">
        <v>61</v>
      </c>
      <c r="E616" s="1">
        <v>2337.4</v>
      </c>
    </row>
    <row r="617" spans="1:5" x14ac:dyDescent="0.3">
      <c r="A617" s="46">
        <v>45033</v>
      </c>
      <c r="B617" s="1" t="s">
        <v>18</v>
      </c>
      <c r="C617" s="1" t="s">
        <v>25</v>
      </c>
      <c r="D617" s="1" t="s">
        <v>61</v>
      </c>
      <c r="E617" s="1">
        <v>703.02</v>
      </c>
    </row>
    <row r="618" spans="1:5" x14ac:dyDescent="0.3">
      <c r="A618" s="46">
        <v>44989</v>
      </c>
      <c r="B618" s="1" t="s">
        <v>19</v>
      </c>
      <c r="C618" s="1" t="s">
        <v>60</v>
      </c>
      <c r="D618" s="1" t="s">
        <v>56</v>
      </c>
      <c r="E618" s="1">
        <v>1188.24</v>
      </c>
    </row>
    <row r="619" spans="1:5" x14ac:dyDescent="0.3">
      <c r="A619" s="46">
        <v>45201</v>
      </c>
      <c r="B619" s="1" t="s">
        <v>57</v>
      </c>
      <c r="C619" s="1" t="s">
        <v>25</v>
      </c>
      <c r="D619" s="1" t="s">
        <v>23</v>
      </c>
      <c r="E619" s="1">
        <v>2192.21</v>
      </c>
    </row>
    <row r="620" spans="1:5" x14ac:dyDescent="0.3">
      <c r="A620" s="46">
        <v>45232</v>
      </c>
      <c r="B620" s="1" t="s">
        <v>59</v>
      </c>
      <c r="C620" s="1" t="s">
        <v>2</v>
      </c>
      <c r="D620" s="1" t="s">
        <v>22</v>
      </c>
      <c r="E620" s="1">
        <v>1052.98</v>
      </c>
    </row>
    <row r="621" spans="1:5" x14ac:dyDescent="0.3">
      <c r="A621" s="46">
        <v>45273</v>
      </c>
      <c r="B621" s="1" t="s">
        <v>59</v>
      </c>
      <c r="C621" s="1" t="s">
        <v>25</v>
      </c>
      <c r="D621" s="1" t="s">
        <v>22</v>
      </c>
      <c r="E621" s="1">
        <v>4766.66</v>
      </c>
    </row>
    <row r="622" spans="1:5" x14ac:dyDescent="0.3">
      <c r="A622" s="46">
        <v>45256</v>
      </c>
      <c r="B622" s="1" t="s">
        <v>20</v>
      </c>
      <c r="C622" s="1" t="s">
        <v>55</v>
      </c>
      <c r="D622" s="1" t="s">
        <v>56</v>
      </c>
      <c r="E622" s="1">
        <v>2094.27</v>
      </c>
    </row>
    <row r="623" spans="1:5" x14ac:dyDescent="0.3">
      <c r="A623" s="46">
        <v>45170</v>
      </c>
      <c r="B623" s="1" t="s">
        <v>59</v>
      </c>
      <c r="C623" s="1" t="s">
        <v>2</v>
      </c>
      <c r="D623" s="1" t="s">
        <v>21</v>
      </c>
      <c r="E623" s="1">
        <v>1430.51</v>
      </c>
    </row>
    <row r="624" spans="1:5" x14ac:dyDescent="0.3">
      <c r="A624" s="46">
        <v>45234</v>
      </c>
      <c r="B624" s="1" t="s">
        <v>20</v>
      </c>
      <c r="C624" s="1" t="s">
        <v>55</v>
      </c>
      <c r="D624" s="1" t="s">
        <v>58</v>
      </c>
      <c r="E624" s="1">
        <v>1672.35</v>
      </c>
    </row>
    <row r="625" spans="1:5" x14ac:dyDescent="0.3">
      <c r="A625" s="46">
        <v>44949</v>
      </c>
      <c r="B625" s="1" t="s">
        <v>59</v>
      </c>
      <c r="C625" s="1" t="s">
        <v>25</v>
      </c>
      <c r="D625" s="1" t="s">
        <v>22</v>
      </c>
      <c r="E625" s="1">
        <v>2152.25</v>
      </c>
    </row>
    <row r="626" spans="1:5" x14ac:dyDescent="0.3">
      <c r="A626" s="46">
        <v>45142</v>
      </c>
      <c r="B626" s="1" t="s">
        <v>19</v>
      </c>
      <c r="C626" s="1" t="s">
        <v>60</v>
      </c>
      <c r="D626" s="1" t="s">
        <v>21</v>
      </c>
      <c r="E626" s="1">
        <v>621.28</v>
      </c>
    </row>
    <row r="627" spans="1:5" x14ac:dyDescent="0.3">
      <c r="A627" s="46">
        <v>45145</v>
      </c>
      <c r="B627" s="1" t="s">
        <v>57</v>
      </c>
      <c r="C627" s="1" t="s">
        <v>26</v>
      </c>
      <c r="D627" s="1" t="s">
        <v>61</v>
      </c>
      <c r="E627" s="1">
        <v>311.5</v>
      </c>
    </row>
    <row r="628" spans="1:5" x14ac:dyDescent="0.3">
      <c r="A628" s="46">
        <v>44998</v>
      </c>
      <c r="B628" s="1" t="s">
        <v>18</v>
      </c>
      <c r="C628" s="1" t="s">
        <v>26</v>
      </c>
      <c r="D628" s="1" t="s">
        <v>56</v>
      </c>
      <c r="E628" s="1">
        <v>2085.7399999999998</v>
      </c>
    </row>
    <row r="629" spans="1:5" x14ac:dyDescent="0.3">
      <c r="A629" s="46">
        <v>45198</v>
      </c>
      <c r="B629" s="1" t="s">
        <v>59</v>
      </c>
      <c r="C629" s="1" t="s">
        <v>60</v>
      </c>
      <c r="D629" s="1" t="s">
        <v>61</v>
      </c>
      <c r="E629" s="1">
        <v>1743.66</v>
      </c>
    </row>
    <row r="630" spans="1:5" x14ac:dyDescent="0.3">
      <c r="A630" s="46">
        <v>45234</v>
      </c>
      <c r="B630" s="1" t="s">
        <v>59</v>
      </c>
      <c r="C630" s="1" t="s">
        <v>60</v>
      </c>
      <c r="D630" s="1" t="s">
        <v>61</v>
      </c>
      <c r="E630" s="1">
        <v>5706.48</v>
      </c>
    </row>
    <row r="631" spans="1:5" x14ac:dyDescent="0.3">
      <c r="A631" s="46">
        <v>44990</v>
      </c>
      <c r="B631" s="1" t="s">
        <v>18</v>
      </c>
      <c r="C631" s="1" t="s">
        <v>25</v>
      </c>
      <c r="D631" s="1" t="s">
        <v>21</v>
      </c>
      <c r="E631" s="1">
        <v>1652.64</v>
      </c>
    </row>
    <row r="632" spans="1:5" x14ac:dyDescent="0.3">
      <c r="A632" s="46">
        <v>45051</v>
      </c>
      <c r="B632" s="1" t="s">
        <v>18</v>
      </c>
      <c r="C632" s="1" t="s">
        <v>26</v>
      </c>
      <c r="D632" s="1" t="s">
        <v>58</v>
      </c>
      <c r="E632" s="1">
        <v>1293.08</v>
      </c>
    </row>
    <row r="633" spans="1:5" x14ac:dyDescent="0.3">
      <c r="A633" s="46">
        <v>45164</v>
      </c>
      <c r="B633" s="1" t="s">
        <v>19</v>
      </c>
      <c r="C633" s="1" t="s">
        <v>60</v>
      </c>
      <c r="D633" s="1" t="s">
        <v>21</v>
      </c>
      <c r="E633" s="1">
        <v>1112.04</v>
      </c>
    </row>
    <row r="634" spans="1:5" x14ac:dyDescent="0.3">
      <c r="A634" s="46">
        <v>45061</v>
      </c>
      <c r="B634" s="1" t="s">
        <v>57</v>
      </c>
      <c r="C634" s="1" t="s">
        <v>25</v>
      </c>
      <c r="D634" s="1" t="s">
        <v>22</v>
      </c>
      <c r="E634" s="1">
        <v>241.55</v>
      </c>
    </row>
    <row r="635" spans="1:5" x14ac:dyDescent="0.3">
      <c r="A635" s="46">
        <v>44928</v>
      </c>
      <c r="B635" s="1" t="s">
        <v>19</v>
      </c>
      <c r="C635" s="1" t="s">
        <v>26</v>
      </c>
      <c r="D635" s="1" t="s">
        <v>21</v>
      </c>
      <c r="E635" s="1">
        <v>1867.2</v>
      </c>
    </row>
    <row r="636" spans="1:5" x14ac:dyDescent="0.3">
      <c r="A636" s="46">
        <v>45145</v>
      </c>
      <c r="B636" s="1" t="s">
        <v>19</v>
      </c>
      <c r="C636" s="1" t="s">
        <v>25</v>
      </c>
      <c r="D636" s="1" t="s">
        <v>21</v>
      </c>
      <c r="E636" s="1">
        <v>687.45</v>
      </c>
    </row>
    <row r="637" spans="1:5" x14ac:dyDescent="0.3">
      <c r="A637" s="46">
        <v>44974</v>
      </c>
      <c r="B637" s="1" t="s">
        <v>19</v>
      </c>
      <c r="C637" s="1" t="s">
        <v>55</v>
      </c>
      <c r="D637" s="1" t="s">
        <v>21</v>
      </c>
      <c r="E637" s="1">
        <v>1436.28</v>
      </c>
    </row>
    <row r="638" spans="1:5" x14ac:dyDescent="0.3">
      <c r="A638" s="46">
        <v>45269</v>
      </c>
      <c r="B638" s="1" t="s">
        <v>19</v>
      </c>
      <c r="C638" s="1" t="s">
        <v>55</v>
      </c>
      <c r="D638" s="1" t="s">
        <v>61</v>
      </c>
      <c r="E638" s="1">
        <v>4493.3500000000004</v>
      </c>
    </row>
    <row r="639" spans="1:5" x14ac:dyDescent="0.3">
      <c r="A639" s="46">
        <v>45007</v>
      </c>
      <c r="B639" s="1" t="s">
        <v>59</v>
      </c>
      <c r="C639" s="1" t="s">
        <v>26</v>
      </c>
      <c r="D639" s="1" t="s">
        <v>22</v>
      </c>
      <c r="E639" s="1">
        <v>2097.38</v>
      </c>
    </row>
    <row r="640" spans="1:5" x14ac:dyDescent="0.3">
      <c r="A640" s="46">
        <v>45101</v>
      </c>
      <c r="B640" s="1" t="s">
        <v>18</v>
      </c>
      <c r="C640" s="1" t="s">
        <v>25</v>
      </c>
      <c r="D640" s="1" t="s">
        <v>58</v>
      </c>
      <c r="E640" s="1">
        <v>1374</v>
      </c>
    </row>
    <row r="641" spans="1:5" x14ac:dyDescent="0.3">
      <c r="A641" s="46">
        <v>45098</v>
      </c>
      <c r="B641" s="1" t="s">
        <v>18</v>
      </c>
      <c r="C641" s="1" t="s">
        <v>60</v>
      </c>
      <c r="D641" s="1" t="s">
        <v>56</v>
      </c>
      <c r="E641" s="1">
        <v>2390</v>
      </c>
    </row>
    <row r="642" spans="1:5" x14ac:dyDescent="0.3">
      <c r="A642" s="46">
        <v>45151</v>
      </c>
      <c r="B642" s="1" t="s">
        <v>57</v>
      </c>
      <c r="C642" s="1" t="s">
        <v>2</v>
      </c>
      <c r="D642" s="1" t="s">
        <v>21</v>
      </c>
      <c r="E642" s="1">
        <v>623.85</v>
      </c>
    </row>
    <row r="643" spans="1:5" x14ac:dyDescent="0.3">
      <c r="A643" s="46">
        <v>45091</v>
      </c>
      <c r="B643" s="1" t="s">
        <v>57</v>
      </c>
      <c r="C643" s="1" t="s">
        <v>60</v>
      </c>
      <c r="D643" s="1" t="s">
        <v>22</v>
      </c>
      <c r="E643" s="1">
        <v>798.58</v>
      </c>
    </row>
    <row r="644" spans="1:5" x14ac:dyDescent="0.3">
      <c r="A644" s="46">
        <v>45060</v>
      </c>
      <c r="B644" s="1" t="s">
        <v>18</v>
      </c>
      <c r="C644" s="1" t="s">
        <v>25</v>
      </c>
      <c r="D644" s="1" t="s">
        <v>22</v>
      </c>
      <c r="E644" s="1">
        <v>1901.89</v>
      </c>
    </row>
    <row r="645" spans="1:5" x14ac:dyDescent="0.3">
      <c r="A645" s="46">
        <v>45269</v>
      </c>
      <c r="B645" s="1" t="s">
        <v>57</v>
      </c>
      <c r="C645" s="1" t="s">
        <v>25</v>
      </c>
      <c r="D645" s="1" t="s">
        <v>61</v>
      </c>
      <c r="E645" s="1">
        <v>1348.41</v>
      </c>
    </row>
    <row r="646" spans="1:5" x14ac:dyDescent="0.3">
      <c r="A646" s="46">
        <v>45118</v>
      </c>
      <c r="B646" s="1" t="s">
        <v>57</v>
      </c>
      <c r="C646" s="1" t="s">
        <v>60</v>
      </c>
      <c r="D646" s="1" t="s">
        <v>23</v>
      </c>
      <c r="E646" s="1">
        <v>511.19</v>
      </c>
    </row>
    <row r="647" spans="1:5" x14ac:dyDescent="0.3">
      <c r="A647" s="46">
        <v>44927</v>
      </c>
      <c r="B647" s="1" t="s">
        <v>59</v>
      </c>
      <c r="C647" s="1" t="s">
        <v>60</v>
      </c>
      <c r="D647" s="1" t="s">
        <v>21</v>
      </c>
      <c r="E647" s="1">
        <v>2624.65</v>
      </c>
    </row>
    <row r="648" spans="1:5" x14ac:dyDescent="0.3">
      <c r="A648" s="46">
        <v>44995</v>
      </c>
      <c r="B648" s="1" t="s">
        <v>20</v>
      </c>
      <c r="C648" s="1" t="s">
        <v>26</v>
      </c>
      <c r="D648" s="1" t="s">
        <v>22</v>
      </c>
      <c r="E648" s="1">
        <v>2403.0100000000002</v>
      </c>
    </row>
    <row r="649" spans="1:5" x14ac:dyDescent="0.3">
      <c r="A649" s="46">
        <v>45209</v>
      </c>
      <c r="B649" s="1" t="s">
        <v>20</v>
      </c>
      <c r="C649" s="1" t="s">
        <v>25</v>
      </c>
      <c r="D649" s="1" t="s">
        <v>22</v>
      </c>
      <c r="E649" s="1">
        <v>6839.71</v>
      </c>
    </row>
    <row r="650" spans="1:5" x14ac:dyDescent="0.3">
      <c r="A650" s="46">
        <v>45075</v>
      </c>
      <c r="B650" s="1" t="s">
        <v>57</v>
      </c>
      <c r="C650" s="1" t="s">
        <v>2</v>
      </c>
      <c r="D650" s="1" t="s">
        <v>61</v>
      </c>
      <c r="E650" s="1">
        <v>2174.39</v>
      </c>
    </row>
    <row r="651" spans="1:5" x14ac:dyDescent="0.3">
      <c r="A651" s="46">
        <v>45198</v>
      </c>
      <c r="B651" s="1" t="s">
        <v>57</v>
      </c>
      <c r="C651" s="1" t="s">
        <v>26</v>
      </c>
      <c r="D651" s="1" t="s">
        <v>61</v>
      </c>
      <c r="E651" s="1">
        <v>1603.09</v>
      </c>
    </row>
    <row r="652" spans="1:5" x14ac:dyDescent="0.3">
      <c r="A652" s="46">
        <v>45182</v>
      </c>
      <c r="B652" s="1" t="s">
        <v>57</v>
      </c>
      <c r="C652" s="1" t="s">
        <v>25</v>
      </c>
      <c r="D652" s="1" t="s">
        <v>61</v>
      </c>
      <c r="E652" s="1">
        <v>651.32000000000005</v>
      </c>
    </row>
    <row r="653" spans="1:5" x14ac:dyDescent="0.3">
      <c r="A653" s="46">
        <v>45052</v>
      </c>
      <c r="B653" s="1" t="s">
        <v>57</v>
      </c>
      <c r="C653" s="1" t="s">
        <v>25</v>
      </c>
      <c r="D653" s="1" t="s">
        <v>58</v>
      </c>
      <c r="E653" s="1">
        <v>837.16</v>
      </c>
    </row>
    <row r="654" spans="1:5" x14ac:dyDescent="0.3">
      <c r="A654" s="46">
        <v>45157</v>
      </c>
      <c r="B654" s="1" t="s">
        <v>59</v>
      </c>
      <c r="C654" s="1" t="s">
        <v>60</v>
      </c>
      <c r="D654" s="1" t="s">
        <v>23</v>
      </c>
      <c r="E654" s="1">
        <v>2184.6999999999998</v>
      </c>
    </row>
    <row r="655" spans="1:5" x14ac:dyDescent="0.3">
      <c r="A655" s="46">
        <v>45076</v>
      </c>
      <c r="B655" s="1" t="s">
        <v>57</v>
      </c>
      <c r="C655" s="1" t="s">
        <v>60</v>
      </c>
      <c r="D655" s="1" t="s">
        <v>22</v>
      </c>
      <c r="E655" s="1">
        <v>403.58</v>
      </c>
    </row>
    <row r="656" spans="1:5" x14ac:dyDescent="0.3">
      <c r="A656" s="46">
        <v>45190</v>
      </c>
      <c r="B656" s="1" t="s">
        <v>20</v>
      </c>
      <c r="C656" s="1" t="s">
        <v>55</v>
      </c>
      <c r="D656" s="1" t="s">
        <v>61</v>
      </c>
      <c r="E656" s="1">
        <v>1937.27</v>
      </c>
    </row>
    <row r="657" spans="1:5" x14ac:dyDescent="0.3">
      <c r="A657" s="46">
        <v>45200</v>
      </c>
      <c r="B657" s="1" t="s">
        <v>19</v>
      </c>
      <c r="C657" s="1" t="s">
        <v>26</v>
      </c>
      <c r="D657" s="1" t="s">
        <v>61</v>
      </c>
      <c r="E657" s="1">
        <v>2480.94</v>
      </c>
    </row>
    <row r="658" spans="1:5" x14ac:dyDescent="0.3">
      <c r="A658" s="46">
        <v>45259</v>
      </c>
      <c r="B658" s="1" t="s">
        <v>20</v>
      </c>
      <c r="C658" s="1" t="s">
        <v>25</v>
      </c>
      <c r="D658" s="1" t="s">
        <v>23</v>
      </c>
      <c r="E658" s="1">
        <v>1710.86</v>
      </c>
    </row>
    <row r="659" spans="1:5" x14ac:dyDescent="0.3">
      <c r="A659" s="46">
        <v>45114</v>
      </c>
      <c r="B659" s="1" t="s">
        <v>59</v>
      </c>
      <c r="C659" s="1" t="s">
        <v>2</v>
      </c>
      <c r="D659" s="1" t="s">
        <v>23</v>
      </c>
      <c r="E659" s="1">
        <v>1304.1199999999999</v>
      </c>
    </row>
    <row r="660" spans="1:5" x14ac:dyDescent="0.3">
      <c r="A660" s="46">
        <v>45137</v>
      </c>
      <c r="B660" s="1" t="s">
        <v>20</v>
      </c>
      <c r="C660" s="1" t="s">
        <v>60</v>
      </c>
      <c r="D660" s="1" t="s">
        <v>56</v>
      </c>
      <c r="E660" s="1">
        <v>1790.45</v>
      </c>
    </row>
    <row r="661" spans="1:5" x14ac:dyDescent="0.3">
      <c r="A661" s="46">
        <v>45264</v>
      </c>
      <c r="B661" s="1" t="s">
        <v>57</v>
      </c>
      <c r="C661" s="1" t="s">
        <v>26</v>
      </c>
      <c r="D661" s="1" t="s">
        <v>61</v>
      </c>
      <c r="E661" s="1">
        <v>1551.46</v>
      </c>
    </row>
    <row r="662" spans="1:5" x14ac:dyDescent="0.3">
      <c r="A662" s="46">
        <v>45218</v>
      </c>
      <c r="B662" s="1" t="s">
        <v>18</v>
      </c>
      <c r="C662" s="1" t="s">
        <v>60</v>
      </c>
      <c r="D662" s="1" t="s">
        <v>61</v>
      </c>
      <c r="E662" s="1">
        <v>1302.79</v>
      </c>
    </row>
    <row r="663" spans="1:5" x14ac:dyDescent="0.3">
      <c r="A663" s="46">
        <v>45157</v>
      </c>
      <c r="B663" s="1" t="s">
        <v>18</v>
      </c>
      <c r="C663" s="1" t="s">
        <v>2</v>
      </c>
      <c r="D663" s="1" t="s">
        <v>21</v>
      </c>
      <c r="E663" s="1">
        <v>2611.7600000000002</v>
      </c>
    </row>
    <row r="664" spans="1:5" x14ac:dyDescent="0.3">
      <c r="A664" s="46">
        <v>45090</v>
      </c>
      <c r="B664" s="1" t="s">
        <v>18</v>
      </c>
      <c r="C664" s="1" t="s">
        <v>25</v>
      </c>
      <c r="D664" s="1" t="s">
        <v>23</v>
      </c>
      <c r="E664" s="1">
        <v>2121.67</v>
      </c>
    </row>
    <row r="665" spans="1:5" x14ac:dyDescent="0.3">
      <c r="A665" s="46">
        <v>45141</v>
      </c>
      <c r="B665" s="1" t="s">
        <v>19</v>
      </c>
      <c r="C665" s="1" t="s">
        <v>2</v>
      </c>
      <c r="D665" s="1" t="s">
        <v>23</v>
      </c>
      <c r="E665" s="1">
        <v>1477.96</v>
      </c>
    </row>
    <row r="666" spans="1:5" x14ac:dyDescent="0.3">
      <c r="A666" s="46">
        <v>45162</v>
      </c>
      <c r="B666" s="1" t="s">
        <v>57</v>
      </c>
      <c r="C666" s="1" t="s">
        <v>2</v>
      </c>
      <c r="D666" s="1" t="s">
        <v>23</v>
      </c>
      <c r="E666" s="1">
        <v>1559.11</v>
      </c>
    </row>
    <row r="667" spans="1:5" x14ac:dyDescent="0.3">
      <c r="A667" s="46">
        <v>44999</v>
      </c>
      <c r="B667" s="1" t="s">
        <v>18</v>
      </c>
      <c r="C667" s="1" t="s">
        <v>60</v>
      </c>
      <c r="D667" s="1" t="s">
        <v>21</v>
      </c>
      <c r="E667" s="1">
        <v>1735.12</v>
      </c>
    </row>
    <row r="668" spans="1:5" x14ac:dyDescent="0.3">
      <c r="A668" s="46">
        <v>45077</v>
      </c>
      <c r="B668" s="1" t="s">
        <v>18</v>
      </c>
      <c r="C668" s="1" t="s">
        <v>26</v>
      </c>
      <c r="D668" s="1" t="s">
        <v>21</v>
      </c>
      <c r="E668" s="1">
        <v>1679.95</v>
      </c>
    </row>
    <row r="669" spans="1:5" x14ac:dyDescent="0.3">
      <c r="A669" s="46">
        <v>44993</v>
      </c>
      <c r="B669" s="1" t="s">
        <v>57</v>
      </c>
      <c r="C669" s="1" t="s">
        <v>55</v>
      </c>
      <c r="D669" s="1" t="s">
        <v>61</v>
      </c>
      <c r="E669" s="1">
        <v>2303.7800000000002</v>
      </c>
    </row>
    <row r="670" spans="1:5" x14ac:dyDescent="0.3">
      <c r="A670" s="46">
        <v>44957</v>
      </c>
      <c r="B670" s="1" t="s">
        <v>18</v>
      </c>
      <c r="C670" s="1" t="s">
        <v>2</v>
      </c>
      <c r="D670" s="1" t="s">
        <v>61</v>
      </c>
      <c r="E670" s="1">
        <v>1131.5</v>
      </c>
    </row>
    <row r="671" spans="1:5" x14ac:dyDescent="0.3">
      <c r="A671" s="46">
        <v>44971</v>
      </c>
      <c r="B671" s="1" t="s">
        <v>59</v>
      </c>
      <c r="C671" s="1" t="s">
        <v>2</v>
      </c>
      <c r="D671" s="1" t="s">
        <v>23</v>
      </c>
      <c r="E671" s="1">
        <v>2401.84</v>
      </c>
    </row>
    <row r="672" spans="1:5" x14ac:dyDescent="0.3">
      <c r="A672" s="46">
        <v>44940</v>
      </c>
      <c r="B672" s="1" t="s">
        <v>18</v>
      </c>
      <c r="C672" s="1" t="s">
        <v>2</v>
      </c>
      <c r="D672" s="1" t="s">
        <v>58</v>
      </c>
      <c r="E672" s="1">
        <v>679.12</v>
      </c>
    </row>
    <row r="673" spans="1:5" x14ac:dyDescent="0.3">
      <c r="A673" s="46">
        <v>45039</v>
      </c>
      <c r="B673" s="1" t="s">
        <v>19</v>
      </c>
      <c r="C673" s="1" t="s">
        <v>55</v>
      </c>
      <c r="D673" s="1" t="s">
        <v>23</v>
      </c>
      <c r="E673" s="1">
        <v>1260.8800000000001</v>
      </c>
    </row>
    <row r="674" spans="1:5" x14ac:dyDescent="0.3">
      <c r="A674" s="46">
        <v>44988</v>
      </c>
      <c r="B674" s="1" t="s">
        <v>18</v>
      </c>
      <c r="C674" s="1" t="s">
        <v>25</v>
      </c>
      <c r="D674" s="1" t="s">
        <v>23</v>
      </c>
      <c r="E674" s="1">
        <v>1680.42</v>
      </c>
    </row>
    <row r="675" spans="1:5" x14ac:dyDescent="0.3">
      <c r="A675" s="46">
        <v>45174</v>
      </c>
      <c r="B675" s="1" t="s">
        <v>19</v>
      </c>
      <c r="C675" s="1" t="s">
        <v>2</v>
      </c>
      <c r="D675" s="1" t="s">
        <v>22</v>
      </c>
      <c r="E675" s="1">
        <v>2288.2600000000002</v>
      </c>
    </row>
    <row r="676" spans="1:5" x14ac:dyDescent="0.3">
      <c r="A676" s="46">
        <v>45058</v>
      </c>
      <c r="B676" s="1" t="s">
        <v>20</v>
      </c>
      <c r="C676" s="1" t="s">
        <v>26</v>
      </c>
      <c r="D676" s="1" t="s">
        <v>22</v>
      </c>
      <c r="E676" s="1">
        <v>315.02999999999997</v>
      </c>
    </row>
    <row r="677" spans="1:5" x14ac:dyDescent="0.3">
      <c r="A677" s="46">
        <v>45111</v>
      </c>
      <c r="B677" s="1" t="s">
        <v>59</v>
      </c>
      <c r="C677" s="1" t="s">
        <v>2</v>
      </c>
      <c r="D677" s="1" t="s">
        <v>22</v>
      </c>
      <c r="E677" s="1">
        <v>2341.41</v>
      </c>
    </row>
    <row r="678" spans="1:5" x14ac:dyDescent="0.3">
      <c r="A678" s="46">
        <v>45186</v>
      </c>
      <c r="B678" s="1" t="s">
        <v>18</v>
      </c>
      <c r="C678" s="1" t="s">
        <v>25</v>
      </c>
      <c r="D678" s="1" t="s">
        <v>21</v>
      </c>
      <c r="E678" s="1">
        <v>2584.16</v>
      </c>
    </row>
    <row r="679" spans="1:5" x14ac:dyDescent="0.3">
      <c r="A679" s="46">
        <v>44930</v>
      </c>
      <c r="B679" s="1" t="s">
        <v>19</v>
      </c>
      <c r="C679" s="1" t="s">
        <v>55</v>
      </c>
      <c r="D679" s="1" t="s">
        <v>56</v>
      </c>
      <c r="E679" s="1">
        <v>1765.6</v>
      </c>
    </row>
    <row r="680" spans="1:5" x14ac:dyDescent="0.3">
      <c r="A680" s="46">
        <v>44973</v>
      </c>
      <c r="B680" s="1" t="s">
        <v>57</v>
      </c>
      <c r="C680" s="1" t="s">
        <v>2</v>
      </c>
      <c r="D680" s="1" t="s">
        <v>22</v>
      </c>
      <c r="E680" s="1">
        <v>2110.1999999999998</v>
      </c>
    </row>
    <row r="681" spans="1:5" x14ac:dyDescent="0.3">
      <c r="A681" s="46">
        <v>45269</v>
      </c>
      <c r="B681" s="1" t="s">
        <v>59</v>
      </c>
      <c r="C681" s="1" t="s">
        <v>60</v>
      </c>
      <c r="D681" s="1" t="s">
        <v>22</v>
      </c>
      <c r="E681" s="1">
        <v>2076.33</v>
      </c>
    </row>
    <row r="682" spans="1:5" x14ac:dyDescent="0.3">
      <c r="A682" s="46">
        <v>45121</v>
      </c>
      <c r="B682" s="1" t="s">
        <v>18</v>
      </c>
      <c r="C682" s="1" t="s">
        <v>55</v>
      </c>
      <c r="D682" s="1" t="s">
        <v>21</v>
      </c>
      <c r="E682" s="1">
        <v>2379.64</v>
      </c>
    </row>
    <row r="683" spans="1:5" x14ac:dyDescent="0.3">
      <c r="A683" s="46">
        <v>45082</v>
      </c>
      <c r="B683" s="1" t="s">
        <v>19</v>
      </c>
      <c r="C683" s="1" t="s">
        <v>55</v>
      </c>
      <c r="D683" s="1" t="s">
        <v>56</v>
      </c>
      <c r="E683" s="1">
        <v>2202.15</v>
      </c>
    </row>
    <row r="684" spans="1:5" x14ac:dyDescent="0.3">
      <c r="A684" s="46">
        <v>45044</v>
      </c>
      <c r="B684" s="1" t="s">
        <v>19</v>
      </c>
      <c r="C684" s="1" t="s">
        <v>2</v>
      </c>
      <c r="D684" s="1" t="s">
        <v>61</v>
      </c>
      <c r="E684" s="1">
        <v>1831.81</v>
      </c>
    </row>
    <row r="685" spans="1:5" x14ac:dyDescent="0.3">
      <c r="A685" s="46">
        <v>45000</v>
      </c>
      <c r="B685" s="1" t="s">
        <v>59</v>
      </c>
      <c r="C685" s="1" t="s">
        <v>2</v>
      </c>
      <c r="D685" s="1" t="s">
        <v>21</v>
      </c>
      <c r="E685" s="1">
        <v>2079.73</v>
      </c>
    </row>
    <row r="686" spans="1:5" x14ac:dyDescent="0.3">
      <c r="A686" s="46">
        <v>45195</v>
      </c>
      <c r="B686" s="1" t="s">
        <v>19</v>
      </c>
      <c r="C686" s="1" t="s">
        <v>2</v>
      </c>
      <c r="D686" s="1" t="s">
        <v>58</v>
      </c>
      <c r="E686" s="1">
        <v>1189.8900000000001</v>
      </c>
    </row>
    <row r="687" spans="1:5" x14ac:dyDescent="0.3">
      <c r="A687" s="46">
        <v>45264</v>
      </c>
      <c r="B687" s="1" t="s">
        <v>57</v>
      </c>
      <c r="C687" s="1" t="s">
        <v>55</v>
      </c>
      <c r="D687" s="1" t="s">
        <v>23</v>
      </c>
      <c r="E687" s="1">
        <v>1354.46</v>
      </c>
    </row>
    <row r="688" spans="1:5" x14ac:dyDescent="0.3">
      <c r="A688" s="46">
        <v>45109</v>
      </c>
      <c r="B688" s="1" t="s">
        <v>59</v>
      </c>
      <c r="C688" s="1" t="s">
        <v>26</v>
      </c>
      <c r="D688" s="1" t="s">
        <v>22</v>
      </c>
      <c r="E688" s="1">
        <v>1674.03</v>
      </c>
    </row>
    <row r="689" spans="1:5" x14ac:dyDescent="0.3">
      <c r="A689" s="46">
        <v>45254</v>
      </c>
      <c r="B689" s="1" t="s">
        <v>59</v>
      </c>
      <c r="C689" s="1" t="s">
        <v>2</v>
      </c>
      <c r="D689" s="1" t="s">
        <v>61</v>
      </c>
      <c r="E689" s="1">
        <v>2356.6799999999998</v>
      </c>
    </row>
    <row r="690" spans="1:5" x14ac:dyDescent="0.3">
      <c r="A690" s="46">
        <v>45267</v>
      </c>
      <c r="B690" s="1" t="s">
        <v>20</v>
      </c>
      <c r="C690" s="1" t="s">
        <v>60</v>
      </c>
      <c r="D690" s="1" t="s">
        <v>56</v>
      </c>
      <c r="E690" s="1">
        <v>2438.11</v>
      </c>
    </row>
    <row r="691" spans="1:5" x14ac:dyDescent="0.3">
      <c r="A691" s="46">
        <v>44927</v>
      </c>
      <c r="B691" s="1" t="s">
        <v>57</v>
      </c>
      <c r="C691" s="1" t="s">
        <v>25</v>
      </c>
      <c r="D691" s="1" t="s">
        <v>56</v>
      </c>
      <c r="E691" s="1">
        <v>2662.69</v>
      </c>
    </row>
    <row r="692" spans="1:5" x14ac:dyDescent="0.3">
      <c r="A692" s="46">
        <v>44982</v>
      </c>
      <c r="B692" s="1" t="s">
        <v>20</v>
      </c>
      <c r="C692" s="1" t="s">
        <v>2</v>
      </c>
      <c r="D692" s="1" t="s">
        <v>56</v>
      </c>
      <c r="E692" s="1">
        <v>1402.58</v>
      </c>
    </row>
    <row r="693" spans="1:5" x14ac:dyDescent="0.3">
      <c r="A693" s="46">
        <v>45066</v>
      </c>
      <c r="B693" s="1" t="s">
        <v>20</v>
      </c>
      <c r="C693" s="1" t="s">
        <v>26</v>
      </c>
      <c r="D693" s="1" t="s">
        <v>22</v>
      </c>
      <c r="E693" s="1">
        <v>114.11</v>
      </c>
    </row>
    <row r="694" spans="1:5" x14ac:dyDescent="0.3">
      <c r="A694" s="46">
        <v>45163</v>
      </c>
      <c r="B694" s="1" t="s">
        <v>19</v>
      </c>
      <c r="C694" s="1" t="s">
        <v>60</v>
      </c>
      <c r="D694" s="1" t="s">
        <v>21</v>
      </c>
      <c r="E694" s="1">
        <v>304.12</v>
      </c>
    </row>
    <row r="695" spans="1:5" x14ac:dyDescent="0.3">
      <c r="A695" s="46">
        <v>45172</v>
      </c>
      <c r="B695" s="1" t="s">
        <v>19</v>
      </c>
      <c r="C695" s="1" t="s">
        <v>60</v>
      </c>
      <c r="D695" s="1" t="s">
        <v>61</v>
      </c>
      <c r="E695" s="1">
        <v>602.64</v>
      </c>
    </row>
    <row r="696" spans="1:5" x14ac:dyDescent="0.3">
      <c r="A696" s="46">
        <v>45221</v>
      </c>
      <c r="B696" s="1" t="s">
        <v>57</v>
      </c>
      <c r="C696" s="1" t="s">
        <v>55</v>
      </c>
      <c r="D696" s="1" t="s">
        <v>23</v>
      </c>
      <c r="E696" s="1">
        <v>5242.87</v>
      </c>
    </row>
    <row r="697" spans="1:5" x14ac:dyDescent="0.3">
      <c r="A697" s="46">
        <v>45093</v>
      </c>
      <c r="B697" s="1" t="s">
        <v>18</v>
      </c>
      <c r="C697" s="1" t="s">
        <v>2</v>
      </c>
      <c r="D697" s="1" t="s">
        <v>58</v>
      </c>
      <c r="E697" s="1">
        <v>435.26</v>
      </c>
    </row>
    <row r="698" spans="1:5" x14ac:dyDescent="0.3">
      <c r="A698" s="46">
        <v>45140</v>
      </c>
      <c r="B698" s="1" t="s">
        <v>57</v>
      </c>
      <c r="C698" s="1" t="s">
        <v>55</v>
      </c>
      <c r="D698" s="1" t="s">
        <v>22</v>
      </c>
      <c r="E698" s="1">
        <v>2049.14</v>
      </c>
    </row>
    <row r="699" spans="1:5" x14ac:dyDescent="0.3">
      <c r="A699" s="46">
        <v>44979</v>
      </c>
      <c r="B699" s="1" t="s">
        <v>57</v>
      </c>
      <c r="C699" s="1" t="s">
        <v>55</v>
      </c>
      <c r="D699" s="1" t="s">
        <v>21</v>
      </c>
      <c r="E699" s="1">
        <v>398.43</v>
      </c>
    </row>
    <row r="700" spans="1:5" x14ac:dyDescent="0.3">
      <c r="A700" s="46">
        <v>45071</v>
      </c>
      <c r="B700" s="1" t="s">
        <v>20</v>
      </c>
      <c r="C700" s="1" t="s">
        <v>60</v>
      </c>
      <c r="D700" s="1" t="s">
        <v>22</v>
      </c>
      <c r="E700" s="1">
        <v>348.16</v>
      </c>
    </row>
    <row r="701" spans="1:5" x14ac:dyDescent="0.3">
      <c r="A701" s="46">
        <v>45150</v>
      </c>
      <c r="B701" s="1" t="s">
        <v>19</v>
      </c>
      <c r="C701" s="1" t="s">
        <v>2</v>
      </c>
      <c r="D701" s="1" t="s">
        <v>58</v>
      </c>
      <c r="E701" s="1">
        <v>644.23</v>
      </c>
    </row>
    <row r="702" spans="1:5" x14ac:dyDescent="0.3">
      <c r="A702" s="46">
        <v>45082</v>
      </c>
      <c r="B702" s="1" t="s">
        <v>57</v>
      </c>
      <c r="C702" s="1" t="s">
        <v>55</v>
      </c>
      <c r="D702" s="1" t="s">
        <v>22</v>
      </c>
      <c r="E702" s="1">
        <v>495.06</v>
      </c>
    </row>
    <row r="703" spans="1:5" x14ac:dyDescent="0.3">
      <c r="A703" s="46">
        <v>45161</v>
      </c>
      <c r="B703" s="1" t="s">
        <v>57</v>
      </c>
      <c r="C703" s="1" t="s">
        <v>26</v>
      </c>
      <c r="D703" s="1" t="s">
        <v>56</v>
      </c>
      <c r="E703" s="1">
        <v>1830.79</v>
      </c>
    </row>
    <row r="704" spans="1:5" x14ac:dyDescent="0.3">
      <c r="A704" s="46">
        <v>44966</v>
      </c>
      <c r="B704" s="1" t="s">
        <v>20</v>
      </c>
      <c r="C704" s="1" t="s">
        <v>25</v>
      </c>
      <c r="D704" s="1" t="s">
        <v>61</v>
      </c>
      <c r="E704" s="1">
        <v>882.35</v>
      </c>
    </row>
    <row r="705" spans="1:5" x14ac:dyDescent="0.3">
      <c r="A705" s="46">
        <v>45260</v>
      </c>
      <c r="B705" s="1" t="s">
        <v>57</v>
      </c>
      <c r="C705" s="1" t="s">
        <v>2</v>
      </c>
      <c r="D705" s="1" t="s">
        <v>21</v>
      </c>
      <c r="E705" s="1">
        <v>1155.04</v>
      </c>
    </row>
    <row r="706" spans="1:5" x14ac:dyDescent="0.3">
      <c r="A706" s="46">
        <v>45158</v>
      </c>
      <c r="B706" s="1" t="s">
        <v>57</v>
      </c>
      <c r="C706" s="1" t="s">
        <v>60</v>
      </c>
      <c r="D706" s="1" t="s">
        <v>21</v>
      </c>
      <c r="E706" s="1">
        <v>601.05999999999995</v>
      </c>
    </row>
    <row r="707" spans="1:5" x14ac:dyDescent="0.3">
      <c r="A707" s="46">
        <v>45234</v>
      </c>
      <c r="B707" s="1" t="s">
        <v>19</v>
      </c>
      <c r="C707" s="1" t="s">
        <v>2</v>
      </c>
      <c r="D707" s="1" t="s">
        <v>22</v>
      </c>
      <c r="E707" s="1">
        <v>4884.18</v>
      </c>
    </row>
    <row r="708" spans="1:5" x14ac:dyDescent="0.3">
      <c r="A708" s="46">
        <v>45213</v>
      </c>
      <c r="B708" s="1" t="s">
        <v>59</v>
      </c>
      <c r="C708" s="1" t="s">
        <v>60</v>
      </c>
      <c r="D708" s="1" t="s">
        <v>23</v>
      </c>
      <c r="E708" s="1">
        <v>4970.2700000000004</v>
      </c>
    </row>
    <row r="709" spans="1:5" x14ac:dyDescent="0.3">
      <c r="A709" s="46">
        <v>45019</v>
      </c>
      <c r="B709" s="1" t="s">
        <v>20</v>
      </c>
      <c r="C709" s="1" t="s">
        <v>26</v>
      </c>
      <c r="D709" s="1" t="s">
        <v>23</v>
      </c>
      <c r="E709" s="1">
        <v>1088.1400000000001</v>
      </c>
    </row>
    <row r="710" spans="1:5" x14ac:dyDescent="0.3">
      <c r="A710" s="46">
        <v>45227</v>
      </c>
      <c r="B710" s="1" t="s">
        <v>19</v>
      </c>
      <c r="C710" s="1" t="s">
        <v>2</v>
      </c>
      <c r="D710" s="1" t="s">
        <v>21</v>
      </c>
      <c r="E710" s="1">
        <v>4482.7</v>
      </c>
    </row>
    <row r="711" spans="1:5" x14ac:dyDescent="0.3">
      <c r="A711" s="46">
        <v>45192</v>
      </c>
      <c r="B711" s="1" t="s">
        <v>19</v>
      </c>
      <c r="C711" s="1" t="s">
        <v>2</v>
      </c>
      <c r="D711" s="1" t="s">
        <v>23</v>
      </c>
      <c r="E711" s="1">
        <v>502.44</v>
      </c>
    </row>
    <row r="712" spans="1:5" x14ac:dyDescent="0.3">
      <c r="A712" s="46">
        <v>44959</v>
      </c>
      <c r="B712" s="1" t="s">
        <v>19</v>
      </c>
      <c r="C712" s="1" t="s">
        <v>26</v>
      </c>
      <c r="D712" s="1" t="s">
        <v>21</v>
      </c>
      <c r="E712" s="1">
        <v>2437.9499999999998</v>
      </c>
    </row>
    <row r="713" spans="1:5" x14ac:dyDescent="0.3">
      <c r="A713" s="46">
        <v>45000</v>
      </c>
      <c r="B713" s="1" t="s">
        <v>18</v>
      </c>
      <c r="C713" s="1" t="s">
        <v>25</v>
      </c>
      <c r="D713" s="1" t="s">
        <v>23</v>
      </c>
      <c r="E713" s="1">
        <v>1358.9</v>
      </c>
    </row>
    <row r="714" spans="1:5" x14ac:dyDescent="0.3">
      <c r="A714" s="46">
        <v>45179</v>
      </c>
      <c r="B714" s="1" t="s">
        <v>19</v>
      </c>
      <c r="C714" s="1" t="s">
        <v>2</v>
      </c>
      <c r="D714" s="1" t="s">
        <v>56</v>
      </c>
      <c r="E714" s="1">
        <v>1715.03</v>
      </c>
    </row>
    <row r="715" spans="1:5" x14ac:dyDescent="0.3">
      <c r="A715" s="46">
        <v>45087</v>
      </c>
      <c r="B715" s="1" t="s">
        <v>57</v>
      </c>
      <c r="C715" s="1" t="s">
        <v>26</v>
      </c>
      <c r="D715" s="1" t="s">
        <v>21</v>
      </c>
      <c r="E715" s="1">
        <v>1936.98</v>
      </c>
    </row>
    <row r="716" spans="1:5" x14ac:dyDescent="0.3">
      <c r="A716" s="46">
        <v>45038</v>
      </c>
      <c r="B716" s="1" t="s">
        <v>18</v>
      </c>
      <c r="C716" s="1" t="s">
        <v>25</v>
      </c>
      <c r="D716" s="1" t="s">
        <v>23</v>
      </c>
      <c r="E716" s="1">
        <v>844.52</v>
      </c>
    </row>
    <row r="717" spans="1:5" x14ac:dyDescent="0.3">
      <c r="A717" s="46">
        <v>44981</v>
      </c>
      <c r="B717" s="1" t="s">
        <v>59</v>
      </c>
      <c r="C717" s="1" t="s">
        <v>60</v>
      </c>
      <c r="D717" s="1" t="s">
        <v>23</v>
      </c>
      <c r="E717" s="1">
        <v>589.80999999999995</v>
      </c>
    </row>
    <row r="718" spans="1:5" x14ac:dyDescent="0.3">
      <c r="A718" s="46">
        <v>45167</v>
      </c>
      <c r="B718" s="1" t="s">
        <v>19</v>
      </c>
      <c r="C718" s="1" t="s">
        <v>55</v>
      </c>
      <c r="D718" s="1" t="s">
        <v>21</v>
      </c>
      <c r="E718" s="1">
        <v>1092.97</v>
      </c>
    </row>
    <row r="719" spans="1:5" x14ac:dyDescent="0.3">
      <c r="A719" s="46">
        <v>45236</v>
      </c>
      <c r="B719" s="1" t="s">
        <v>59</v>
      </c>
      <c r="C719" s="1" t="s">
        <v>55</v>
      </c>
      <c r="D719" s="1" t="s">
        <v>22</v>
      </c>
      <c r="E719" s="1">
        <v>2535.52</v>
      </c>
    </row>
    <row r="720" spans="1:5" x14ac:dyDescent="0.3">
      <c r="A720" s="46">
        <v>45289</v>
      </c>
      <c r="B720" s="1" t="s">
        <v>20</v>
      </c>
      <c r="C720" s="1" t="s">
        <v>55</v>
      </c>
      <c r="D720" s="1" t="s">
        <v>22</v>
      </c>
      <c r="E720" s="1">
        <v>2166.98</v>
      </c>
    </row>
    <row r="721" spans="1:5" x14ac:dyDescent="0.3">
      <c r="A721" s="46">
        <v>44984</v>
      </c>
      <c r="B721" s="1" t="s">
        <v>59</v>
      </c>
      <c r="C721" s="1" t="s">
        <v>2</v>
      </c>
      <c r="D721" s="1" t="s">
        <v>21</v>
      </c>
      <c r="E721" s="1">
        <v>246.15</v>
      </c>
    </row>
    <row r="722" spans="1:5" x14ac:dyDescent="0.3">
      <c r="A722" s="46">
        <v>45101</v>
      </c>
      <c r="B722" s="1" t="s">
        <v>18</v>
      </c>
      <c r="C722" s="1" t="s">
        <v>26</v>
      </c>
      <c r="D722" s="1" t="s">
        <v>58</v>
      </c>
      <c r="E722" s="1">
        <v>1025.5899999999999</v>
      </c>
    </row>
    <row r="723" spans="1:5" x14ac:dyDescent="0.3">
      <c r="A723" s="46">
        <v>45209</v>
      </c>
      <c r="B723" s="1" t="s">
        <v>20</v>
      </c>
      <c r="C723" s="1" t="s">
        <v>25</v>
      </c>
      <c r="D723" s="1" t="s">
        <v>61</v>
      </c>
      <c r="E723" s="1">
        <v>1690.1</v>
      </c>
    </row>
    <row r="724" spans="1:5" x14ac:dyDescent="0.3">
      <c r="A724" s="46">
        <v>45270</v>
      </c>
      <c r="B724" s="1" t="s">
        <v>18</v>
      </c>
      <c r="C724" s="1" t="s">
        <v>55</v>
      </c>
      <c r="D724" s="1" t="s">
        <v>58</v>
      </c>
      <c r="E724" s="1">
        <v>1667.86</v>
      </c>
    </row>
    <row r="725" spans="1:5" x14ac:dyDescent="0.3">
      <c r="A725" s="46">
        <v>44932</v>
      </c>
      <c r="B725" s="1" t="s">
        <v>59</v>
      </c>
      <c r="C725" s="1" t="s">
        <v>25</v>
      </c>
      <c r="D725" s="1" t="s">
        <v>61</v>
      </c>
      <c r="E725" s="1">
        <v>447.56</v>
      </c>
    </row>
    <row r="726" spans="1:5" x14ac:dyDescent="0.3">
      <c r="A726" s="46">
        <v>45156</v>
      </c>
      <c r="B726" s="1" t="s">
        <v>20</v>
      </c>
      <c r="C726" s="1" t="s">
        <v>2</v>
      </c>
      <c r="D726" s="1" t="s">
        <v>58</v>
      </c>
      <c r="E726" s="1">
        <v>1215.53</v>
      </c>
    </row>
    <row r="727" spans="1:5" x14ac:dyDescent="0.3">
      <c r="A727" s="46">
        <v>45177</v>
      </c>
      <c r="B727" s="1" t="s">
        <v>59</v>
      </c>
      <c r="C727" s="1" t="s">
        <v>2</v>
      </c>
      <c r="D727" s="1" t="s">
        <v>61</v>
      </c>
      <c r="E727" s="1">
        <v>610.41</v>
      </c>
    </row>
    <row r="728" spans="1:5" x14ac:dyDescent="0.3">
      <c r="A728" s="46">
        <v>45208</v>
      </c>
      <c r="B728" s="1" t="s">
        <v>20</v>
      </c>
      <c r="C728" s="1" t="s">
        <v>25</v>
      </c>
      <c r="D728" s="1" t="s">
        <v>22</v>
      </c>
      <c r="E728" s="1">
        <v>1681.73</v>
      </c>
    </row>
    <row r="729" spans="1:5" x14ac:dyDescent="0.3">
      <c r="A729" s="46">
        <v>45144</v>
      </c>
      <c r="B729" s="1" t="s">
        <v>19</v>
      </c>
      <c r="C729" s="1" t="s">
        <v>60</v>
      </c>
      <c r="D729" s="1" t="s">
        <v>21</v>
      </c>
      <c r="E729" s="1">
        <v>1728.12</v>
      </c>
    </row>
    <row r="730" spans="1:5" x14ac:dyDescent="0.3">
      <c r="A730" s="46">
        <v>45058</v>
      </c>
      <c r="B730" s="1" t="s">
        <v>57</v>
      </c>
      <c r="C730" s="1" t="s">
        <v>2</v>
      </c>
      <c r="D730" s="1" t="s">
        <v>21</v>
      </c>
      <c r="E730" s="1">
        <v>1423.64</v>
      </c>
    </row>
    <row r="731" spans="1:5" x14ac:dyDescent="0.3">
      <c r="A731" s="46">
        <v>45201</v>
      </c>
      <c r="B731" s="1" t="s">
        <v>20</v>
      </c>
      <c r="C731" s="1" t="s">
        <v>2</v>
      </c>
      <c r="D731" s="1" t="s">
        <v>23</v>
      </c>
      <c r="E731" s="1">
        <v>2070.0500000000002</v>
      </c>
    </row>
    <row r="732" spans="1:5" x14ac:dyDescent="0.3">
      <c r="A732" s="46">
        <v>44929</v>
      </c>
      <c r="B732" s="1" t="s">
        <v>18</v>
      </c>
      <c r="C732" s="1" t="s">
        <v>2</v>
      </c>
      <c r="D732" s="1" t="s">
        <v>56</v>
      </c>
      <c r="E732" s="1">
        <v>2209.46</v>
      </c>
    </row>
    <row r="733" spans="1:5" x14ac:dyDescent="0.3">
      <c r="A733" s="46">
        <v>45064</v>
      </c>
      <c r="B733" s="1" t="s">
        <v>59</v>
      </c>
      <c r="C733" s="1" t="s">
        <v>60</v>
      </c>
      <c r="D733" s="1" t="s">
        <v>58</v>
      </c>
      <c r="E733" s="1">
        <v>506.94</v>
      </c>
    </row>
    <row r="734" spans="1:5" x14ac:dyDescent="0.3">
      <c r="A734" s="46">
        <v>45267</v>
      </c>
      <c r="B734" s="1" t="s">
        <v>20</v>
      </c>
      <c r="C734" s="1" t="s">
        <v>25</v>
      </c>
      <c r="D734" s="1" t="s">
        <v>58</v>
      </c>
      <c r="E734" s="1">
        <v>3225.52</v>
      </c>
    </row>
    <row r="735" spans="1:5" x14ac:dyDescent="0.3">
      <c r="A735" s="46">
        <v>45032</v>
      </c>
      <c r="B735" s="1" t="s">
        <v>59</v>
      </c>
      <c r="C735" s="1" t="s">
        <v>25</v>
      </c>
      <c r="D735" s="1" t="s">
        <v>23</v>
      </c>
      <c r="E735" s="1">
        <v>1214.6400000000001</v>
      </c>
    </row>
    <row r="736" spans="1:5" x14ac:dyDescent="0.3">
      <c r="A736" s="46">
        <v>45084</v>
      </c>
      <c r="B736" s="1" t="s">
        <v>57</v>
      </c>
      <c r="C736" s="1" t="s">
        <v>26</v>
      </c>
      <c r="D736" s="1" t="s">
        <v>61</v>
      </c>
      <c r="E736" s="1">
        <v>865.96</v>
      </c>
    </row>
    <row r="737" spans="1:5" x14ac:dyDescent="0.3">
      <c r="A737" s="46">
        <v>44980</v>
      </c>
      <c r="B737" s="1" t="s">
        <v>59</v>
      </c>
      <c r="C737" s="1" t="s">
        <v>2</v>
      </c>
      <c r="D737" s="1" t="s">
        <v>56</v>
      </c>
      <c r="E737" s="1">
        <v>1730.04</v>
      </c>
    </row>
    <row r="738" spans="1:5" x14ac:dyDescent="0.3">
      <c r="A738" s="46">
        <v>45183</v>
      </c>
      <c r="B738" s="1" t="s">
        <v>20</v>
      </c>
      <c r="C738" s="1" t="s">
        <v>60</v>
      </c>
      <c r="D738" s="1" t="s">
        <v>21</v>
      </c>
      <c r="E738" s="1">
        <v>753.21</v>
      </c>
    </row>
    <row r="739" spans="1:5" x14ac:dyDescent="0.3">
      <c r="A739" s="46">
        <v>45072</v>
      </c>
      <c r="B739" s="1" t="s">
        <v>19</v>
      </c>
      <c r="C739" s="1" t="s">
        <v>55</v>
      </c>
      <c r="D739" s="1" t="s">
        <v>58</v>
      </c>
      <c r="E739" s="1">
        <v>1726.75</v>
      </c>
    </row>
    <row r="740" spans="1:5" x14ac:dyDescent="0.3">
      <c r="A740" s="46">
        <v>45036</v>
      </c>
      <c r="B740" s="1" t="s">
        <v>20</v>
      </c>
      <c r="C740" s="1" t="s">
        <v>2</v>
      </c>
      <c r="D740" s="1" t="s">
        <v>23</v>
      </c>
      <c r="E740" s="1">
        <v>1676.56</v>
      </c>
    </row>
    <row r="741" spans="1:5" x14ac:dyDescent="0.3">
      <c r="A741" s="46">
        <v>45289</v>
      </c>
      <c r="B741" s="1" t="s">
        <v>20</v>
      </c>
      <c r="C741" s="1" t="s">
        <v>26</v>
      </c>
      <c r="D741" s="1" t="s">
        <v>21</v>
      </c>
      <c r="E741" s="1">
        <v>2520.87</v>
      </c>
    </row>
    <row r="742" spans="1:5" x14ac:dyDescent="0.3">
      <c r="A742" s="46">
        <v>45152</v>
      </c>
      <c r="B742" s="1" t="s">
        <v>59</v>
      </c>
      <c r="C742" s="1" t="s">
        <v>2</v>
      </c>
      <c r="D742" s="1" t="s">
        <v>21</v>
      </c>
      <c r="E742" s="1">
        <v>2677.23</v>
      </c>
    </row>
    <row r="743" spans="1:5" x14ac:dyDescent="0.3">
      <c r="A743" s="46">
        <v>45147</v>
      </c>
      <c r="B743" s="1" t="s">
        <v>59</v>
      </c>
      <c r="C743" s="1" t="s">
        <v>60</v>
      </c>
      <c r="D743" s="1" t="s">
        <v>21</v>
      </c>
      <c r="E743" s="1">
        <v>1514.9</v>
      </c>
    </row>
    <row r="744" spans="1:5" x14ac:dyDescent="0.3">
      <c r="A744" s="46">
        <v>44972</v>
      </c>
      <c r="B744" s="1" t="s">
        <v>19</v>
      </c>
      <c r="C744" s="1" t="s">
        <v>55</v>
      </c>
      <c r="D744" s="1" t="s">
        <v>23</v>
      </c>
      <c r="E744" s="1">
        <v>2371.17</v>
      </c>
    </row>
    <row r="745" spans="1:5" x14ac:dyDescent="0.3">
      <c r="A745" s="46">
        <v>44973</v>
      </c>
      <c r="B745" s="1" t="s">
        <v>18</v>
      </c>
      <c r="C745" s="1" t="s">
        <v>55</v>
      </c>
      <c r="D745" s="1" t="s">
        <v>21</v>
      </c>
      <c r="E745" s="1">
        <v>582.08000000000004</v>
      </c>
    </row>
    <row r="746" spans="1:5" x14ac:dyDescent="0.3">
      <c r="A746" s="46">
        <v>45096</v>
      </c>
      <c r="B746" s="1" t="s">
        <v>18</v>
      </c>
      <c r="C746" s="1" t="s">
        <v>2</v>
      </c>
      <c r="D746" s="1" t="s">
        <v>23</v>
      </c>
      <c r="E746" s="1">
        <v>2543.4499999999998</v>
      </c>
    </row>
    <row r="747" spans="1:5" x14ac:dyDescent="0.3">
      <c r="A747" s="46">
        <v>45111</v>
      </c>
      <c r="B747" s="1" t="s">
        <v>57</v>
      </c>
      <c r="C747" s="1" t="s">
        <v>25</v>
      </c>
      <c r="D747" s="1" t="s">
        <v>23</v>
      </c>
      <c r="E747" s="1">
        <v>2384.27</v>
      </c>
    </row>
    <row r="748" spans="1:5" x14ac:dyDescent="0.3">
      <c r="A748" s="46">
        <v>45079</v>
      </c>
      <c r="B748" s="1" t="s">
        <v>57</v>
      </c>
      <c r="C748" s="1" t="s">
        <v>2</v>
      </c>
      <c r="D748" s="1" t="s">
        <v>56</v>
      </c>
      <c r="E748" s="1">
        <v>1905.31</v>
      </c>
    </row>
    <row r="749" spans="1:5" x14ac:dyDescent="0.3">
      <c r="A749" s="46">
        <v>45150</v>
      </c>
      <c r="B749" s="1" t="s">
        <v>18</v>
      </c>
      <c r="C749" s="1" t="s">
        <v>60</v>
      </c>
      <c r="D749" s="1" t="s">
        <v>56</v>
      </c>
      <c r="E749" s="1">
        <v>2121.19</v>
      </c>
    </row>
    <row r="750" spans="1:5" x14ac:dyDescent="0.3">
      <c r="A750" s="46">
        <v>45240</v>
      </c>
      <c r="B750" s="1" t="s">
        <v>20</v>
      </c>
      <c r="C750" s="1" t="s">
        <v>2</v>
      </c>
      <c r="D750" s="1" t="s">
        <v>61</v>
      </c>
      <c r="E750" s="1">
        <v>2461.4699999999998</v>
      </c>
    </row>
    <row r="751" spans="1:5" x14ac:dyDescent="0.3">
      <c r="A751" s="46">
        <v>45045</v>
      </c>
      <c r="B751" s="1" t="s">
        <v>20</v>
      </c>
      <c r="C751" s="1" t="s">
        <v>25</v>
      </c>
      <c r="D751" s="1" t="s">
        <v>58</v>
      </c>
      <c r="E751" s="1">
        <v>2505.9</v>
      </c>
    </row>
    <row r="752" spans="1:5" x14ac:dyDescent="0.3">
      <c r="A752" s="46">
        <v>45059</v>
      </c>
      <c r="B752" s="1" t="s">
        <v>18</v>
      </c>
      <c r="C752" s="1" t="s">
        <v>2</v>
      </c>
      <c r="D752" s="1" t="s">
        <v>23</v>
      </c>
      <c r="E752" s="1">
        <v>1400.65</v>
      </c>
    </row>
    <row r="753" spans="1:5" x14ac:dyDescent="0.3">
      <c r="A753" s="46">
        <v>45087</v>
      </c>
      <c r="B753" s="1" t="s">
        <v>18</v>
      </c>
      <c r="C753" s="1" t="s">
        <v>2</v>
      </c>
      <c r="D753" s="1" t="s">
        <v>22</v>
      </c>
      <c r="E753" s="1">
        <v>1292.68</v>
      </c>
    </row>
    <row r="754" spans="1:5" x14ac:dyDescent="0.3">
      <c r="A754" s="46">
        <v>44982</v>
      </c>
      <c r="B754" s="1" t="s">
        <v>20</v>
      </c>
      <c r="C754" s="1" t="s">
        <v>25</v>
      </c>
      <c r="D754" s="1" t="s">
        <v>22</v>
      </c>
      <c r="E754" s="1">
        <v>1552.49</v>
      </c>
    </row>
    <row r="755" spans="1:5" x14ac:dyDescent="0.3">
      <c r="A755" s="46">
        <v>45231</v>
      </c>
      <c r="B755" s="1" t="s">
        <v>59</v>
      </c>
      <c r="C755" s="1" t="s">
        <v>26</v>
      </c>
      <c r="D755" s="1" t="s">
        <v>58</v>
      </c>
      <c r="E755" s="1">
        <v>1119.3</v>
      </c>
    </row>
    <row r="756" spans="1:5" x14ac:dyDescent="0.3">
      <c r="A756" s="46">
        <v>45260</v>
      </c>
      <c r="B756" s="1" t="s">
        <v>19</v>
      </c>
      <c r="C756" s="1" t="s">
        <v>26</v>
      </c>
      <c r="D756" s="1" t="s">
        <v>22</v>
      </c>
      <c r="E756" s="1">
        <v>3286.81</v>
      </c>
    </row>
    <row r="757" spans="1:5" x14ac:dyDescent="0.3">
      <c r="A757" s="46">
        <v>45190</v>
      </c>
      <c r="B757" s="1" t="s">
        <v>20</v>
      </c>
      <c r="C757" s="1" t="s">
        <v>2</v>
      </c>
      <c r="D757" s="1" t="s">
        <v>58</v>
      </c>
      <c r="E757" s="1">
        <v>1693.23</v>
      </c>
    </row>
    <row r="758" spans="1:5" x14ac:dyDescent="0.3">
      <c r="A758" s="46">
        <v>44954</v>
      </c>
      <c r="B758" s="1" t="s">
        <v>59</v>
      </c>
      <c r="C758" s="1" t="s">
        <v>2</v>
      </c>
      <c r="D758" s="1" t="s">
        <v>61</v>
      </c>
      <c r="E758" s="1">
        <v>237.26</v>
      </c>
    </row>
    <row r="759" spans="1:5" x14ac:dyDescent="0.3">
      <c r="A759" s="46">
        <v>45150</v>
      </c>
      <c r="B759" s="1" t="s">
        <v>18</v>
      </c>
      <c r="C759" s="1" t="s">
        <v>25</v>
      </c>
      <c r="D759" s="1" t="s">
        <v>61</v>
      </c>
      <c r="E759" s="1">
        <v>2433.56</v>
      </c>
    </row>
    <row r="760" spans="1:5" x14ac:dyDescent="0.3">
      <c r="A760" s="46">
        <v>45153</v>
      </c>
      <c r="B760" s="1" t="s">
        <v>57</v>
      </c>
      <c r="C760" s="1" t="s">
        <v>25</v>
      </c>
      <c r="D760" s="1" t="s">
        <v>23</v>
      </c>
      <c r="E760" s="1">
        <v>2208.44</v>
      </c>
    </row>
    <row r="761" spans="1:5" x14ac:dyDescent="0.3">
      <c r="A761" s="46">
        <v>45279</v>
      </c>
      <c r="B761" s="1" t="s">
        <v>20</v>
      </c>
      <c r="C761" s="1" t="s">
        <v>60</v>
      </c>
      <c r="D761" s="1" t="s">
        <v>21</v>
      </c>
      <c r="E761" s="1">
        <v>1515.75</v>
      </c>
    </row>
    <row r="762" spans="1:5" x14ac:dyDescent="0.3">
      <c r="A762" s="46">
        <v>45068</v>
      </c>
      <c r="B762" s="1" t="s">
        <v>20</v>
      </c>
      <c r="C762" s="1" t="s">
        <v>2</v>
      </c>
      <c r="D762" s="1" t="s">
        <v>61</v>
      </c>
      <c r="E762" s="1">
        <v>2066.69</v>
      </c>
    </row>
    <row r="763" spans="1:5" x14ac:dyDescent="0.3">
      <c r="A763" s="46">
        <v>45210</v>
      </c>
      <c r="B763" s="1" t="s">
        <v>19</v>
      </c>
      <c r="C763" s="1" t="s">
        <v>26</v>
      </c>
      <c r="D763" s="1" t="s">
        <v>23</v>
      </c>
      <c r="E763" s="1">
        <v>2633.28</v>
      </c>
    </row>
    <row r="764" spans="1:5" x14ac:dyDescent="0.3">
      <c r="A764" s="46">
        <v>45169</v>
      </c>
      <c r="B764" s="1" t="s">
        <v>18</v>
      </c>
      <c r="C764" s="1" t="s">
        <v>26</v>
      </c>
      <c r="D764" s="1" t="s">
        <v>58</v>
      </c>
      <c r="E764" s="1">
        <v>1941.51</v>
      </c>
    </row>
    <row r="765" spans="1:5" x14ac:dyDescent="0.3">
      <c r="A765" s="46">
        <v>45271</v>
      </c>
      <c r="B765" s="1" t="s">
        <v>20</v>
      </c>
      <c r="C765" s="1" t="s">
        <v>55</v>
      </c>
      <c r="D765" s="1" t="s">
        <v>21</v>
      </c>
      <c r="E765" s="1">
        <v>1254.92</v>
      </c>
    </row>
    <row r="766" spans="1:5" x14ac:dyDescent="0.3">
      <c r="A766" s="46">
        <v>44995</v>
      </c>
      <c r="B766" s="1" t="s">
        <v>59</v>
      </c>
      <c r="C766" s="1" t="s">
        <v>60</v>
      </c>
      <c r="D766" s="1" t="s">
        <v>22</v>
      </c>
      <c r="E766" s="1">
        <v>1473.98</v>
      </c>
    </row>
    <row r="767" spans="1:5" x14ac:dyDescent="0.3">
      <c r="A767" s="46">
        <v>45132</v>
      </c>
      <c r="B767" s="1" t="s">
        <v>20</v>
      </c>
      <c r="C767" s="1" t="s">
        <v>25</v>
      </c>
      <c r="D767" s="1" t="s">
        <v>21</v>
      </c>
      <c r="E767" s="1">
        <v>1264.29</v>
      </c>
    </row>
    <row r="768" spans="1:5" x14ac:dyDescent="0.3">
      <c r="A768" s="46">
        <v>45221</v>
      </c>
      <c r="B768" s="1" t="s">
        <v>57</v>
      </c>
      <c r="C768" s="1" t="s">
        <v>60</v>
      </c>
      <c r="D768" s="1" t="s">
        <v>22</v>
      </c>
      <c r="E768" s="1">
        <v>2124.63</v>
      </c>
    </row>
    <row r="769" spans="1:5" x14ac:dyDescent="0.3">
      <c r="A769" s="46">
        <v>45125</v>
      </c>
      <c r="B769" s="1" t="s">
        <v>18</v>
      </c>
      <c r="C769" s="1" t="s">
        <v>60</v>
      </c>
      <c r="D769" s="1" t="s">
        <v>56</v>
      </c>
      <c r="E769" s="1">
        <v>2198.6799999999998</v>
      </c>
    </row>
    <row r="770" spans="1:5" x14ac:dyDescent="0.3">
      <c r="A770" s="46">
        <v>44972</v>
      </c>
      <c r="B770" s="1" t="s">
        <v>57</v>
      </c>
      <c r="C770" s="1" t="s">
        <v>60</v>
      </c>
      <c r="D770" s="1" t="s">
        <v>56</v>
      </c>
      <c r="E770" s="1">
        <v>1784.53</v>
      </c>
    </row>
    <row r="771" spans="1:5" x14ac:dyDescent="0.3">
      <c r="A771" s="46">
        <v>45104</v>
      </c>
      <c r="B771" s="1" t="s">
        <v>19</v>
      </c>
      <c r="C771" s="1" t="s">
        <v>2</v>
      </c>
      <c r="D771" s="1" t="s">
        <v>61</v>
      </c>
      <c r="E771" s="1">
        <v>1889.28</v>
      </c>
    </row>
    <row r="772" spans="1:5" x14ac:dyDescent="0.3">
      <c r="A772" s="46">
        <v>45144</v>
      </c>
      <c r="B772" s="1" t="s">
        <v>57</v>
      </c>
      <c r="C772" s="1" t="s">
        <v>25</v>
      </c>
      <c r="D772" s="1" t="s">
        <v>22</v>
      </c>
      <c r="E772" s="1">
        <v>634.85</v>
      </c>
    </row>
    <row r="773" spans="1:5" x14ac:dyDescent="0.3">
      <c r="A773" s="46">
        <v>45226</v>
      </c>
      <c r="B773" s="1" t="s">
        <v>18</v>
      </c>
      <c r="C773" s="1" t="s">
        <v>2</v>
      </c>
      <c r="D773" s="1" t="s">
        <v>23</v>
      </c>
      <c r="E773" s="1">
        <v>2526.66</v>
      </c>
    </row>
    <row r="774" spans="1:5" x14ac:dyDescent="0.3">
      <c r="A774" s="46">
        <v>45173</v>
      </c>
      <c r="B774" s="1" t="s">
        <v>57</v>
      </c>
      <c r="C774" s="1" t="s">
        <v>55</v>
      </c>
      <c r="D774" s="1" t="s">
        <v>23</v>
      </c>
      <c r="E774" s="1">
        <v>829.73</v>
      </c>
    </row>
    <row r="775" spans="1:5" x14ac:dyDescent="0.3">
      <c r="A775" s="46">
        <v>45277</v>
      </c>
      <c r="B775" s="1" t="s">
        <v>59</v>
      </c>
      <c r="C775" s="1" t="s">
        <v>2</v>
      </c>
      <c r="D775" s="1" t="s">
        <v>22</v>
      </c>
      <c r="E775" s="1">
        <v>2210.11</v>
      </c>
    </row>
    <row r="776" spans="1:5" x14ac:dyDescent="0.3">
      <c r="A776" s="46">
        <v>45139</v>
      </c>
      <c r="B776" s="1" t="s">
        <v>19</v>
      </c>
      <c r="C776" s="1" t="s">
        <v>60</v>
      </c>
      <c r="D776" s="1" t="s">
        <v>22</v>
      </c>
      <c r="E776" s="1">
        <v>1410.15</v>
      </c>
    </row>
    <row r="777" spans="1:5" x14ac:dyDescent="0.3">
      <c r="A777" s="46">
        <v>45091</v>
      </c>
      <c r="B777" s="1" t="s">
        <v>59</v>
      </c>
      <c r="C777" s="1" t="s">
        <v>2</v>
      </c>
      <c r="D777" s="1" t="s">
        <v>21</v>
      </c>
      <c r="E777" s="1">
        <v>1508.2</v>
      </c>
    </row>
    <row r="778" spans="1:5" x14ac:dyDescent="0.3">
      <c r="A778" s="46">
        <v>45089</v>
      </c>
      <c r="B778" s="1" t="s">
        <v>18</v>
      </c>
      <c r="C778" s="1" t="s">
        <v>55</v>
      </c>
      <c r="D778" s="1" t="s">
        <v>21</v>
      </c>
      <c r="E778" s="1">
        <v>103.59</v>
      </c>
    </row>
    <row r="779" spans="1:5" x14ac:dyDescent="0.3">
      <c r="A779" s="46">
        <v>45016</v>
      </c>
      <c r="B779" s="1" t="s">
        <v>19</v>
      </c>
      <c r="C779" s="1" t="s">
        <v>2</v>
      </c>
      <c r="D779" s="1" t="s">
        <v>23</v>
      </c>
      <c r="E779" s="1">
        <v>2659.67</v>
      </c>
    </row>
    <row r="780" spans="1:5" x14ac:dyDescent="0.3">
      <c r="A780" s="46">
        <v>45160</v>
      </c>
      <c r="B780" s="1" t="s">
        <v>57</v>
      </c>
      <c r="C780" s="1" t="s">
        <v>26</v>
      </c>
      <c r="D780" s="1" t="s">
        <v>23</v>
      </c>
      <c r="E780" s="1">
        <v>1338.09</v>
      </c>
    </row>
    <row r="781" spans="1:5" x14ac:dyDescent="0.3">
      <c r="A781" s="46">
        <v>45103</v>
      </c>
      <c r="B781" s="1" t="s">
        <v>18</v>
      </c>
      <c r="C781" s="1" t="s">
        <v>25</v>
      </c>
      <c r="D781" s="1" t="s">
        <v>21</v>
      </c>
      <c r="E781" s="1">
        <v>959.6</v>
      </c>
    </row>
    <row r="782" spans="1:5" x14ac:dyDescent="0.3">
      <c r="A782" s="46">
        <v>45014</v>
      </c>
      <c r="B782" s="1" t="s">
        <v>59</v>
      </c>
      <c r="C782" s="1" t="s">
        <v>55</v>
      </c>
      <c r="D782" s="1" t="s">
        <v>58</v>
      </c>
      <c r="E782" s="1">
        <v>759</v>
      </c>
    </row>
    <row r="783" spans="1:5" x14ac:dyDescent="0.3">
      <c r="A783" s="46">
        <v>44987</v>
      </c>
      <c r="B783" s="1" t="s">
        <v>57</v>
      </c>
      <c r="C783" s="1" t="s">
        <v>26</v>
      </c>
      <c r="D783" s="1" t="s">
        <v>61</v>
      </c>
      <c r="E783" s="1">
        <v>247.67</v>
      </c>
    </row>
    <row r="784" spans="1:5" x14ac:dyDescent="0.3">
      <c r="A784" s="46">
        <v>44940</v>
      </c>
      <c r="B784" s="1" t="s">
        <v>19</v>
      </c>
      <c r="C784" s="1" t="s">
        <v>25</v>
      </c>
      <c r="D784" s="1" t="s">
        <v>61</v>
      </c>
      <c r="E784" s="1">
        <v>1989.13</v>
      </c>
    </row>
    <row r="785" spans="1:5" x14ac:dyDescent="0.3">
      <c r="A785" s="46">
        <v>45076</v>
      </c>
      <c r="B785" s="1" t="s">
        <v>59</v>
      </c>
      <c r="C785" s="1" t="s">
        <v>55</v>
      </c>
      <c r="D785" s="1" t="s">
        <v>22</v>
      </c>
      <c r="E785" s="1">
        <v>2430.02</v>
      </c>
    </row>
    <row r="786" spans="1:5" x14ac:dyDescent="0.3">
      <c r="A786" s="46">
        <v>45091</v>
      </c>
      <c r="B786" s="1" t="s">
        <v>19</v>
      </c>
      <c r="C786" s="1" t="s">
        <v>25</v>
      </c>
      <c r="D786" s="1" t="s">
        <v>61</v>
      </c>
      <c r="E786" s="1">
        <v>1051.22</v>
      </c>
    </row>
    <row r="787" spans="1:5" x14ac:dyDescent="0.3">
      <c r="A787" s="46">
        <v>45205</v>
      </c>
      <c r="B787" s="1" t="s">
        <v>20</v>
      </c>
      <c r="C787" s="1" t="s">
        <v>55</v>
      </c>
      <c r="D787" s="1" t="s">
        <v>23</v>
      </c>
      <c r="E787" s="1">
        <v>3614.66</v>
      </c>
    </row>
    <row r="788" spans="1:5" x14ac:dyDescent="0.3">
      <c r="A788" s="46">
        <v>45026</v>
      </c>
      <c r="B788" s="1" t="s">
        <v>19</v>
      </c>
      <c r="C788" s="1" t="s">
        <v>55</v>
      </c>
      <c r="D788" s="1" t="s">
        <v>21</v>
      </c>
      <c r="E788" s="1">
        <v>1461.09</v>
      </c>
    </row>
    <row r="789" spans="1:5" x14ac:dyDescent="0.3">
      <c r="A789" s="46">
        <v>45017</v>
      </c>
      <c r="B789" s="1" t="s">
        <v>18</v>
      </c>
      <c r="C789" s="1" t="s">
        <v>25</v>
      </c>
      <c r="D789" s="1" t="s">
        <v>23</v>
      </c>
      <c r="E789" s="1">
        <v>1926.61</v>
      </c>
    </row>
    <row r="790" spans="1:5" x14ac:dyDescent="0.3">
      <c r="A790" s="46">
        <v>45121</v>
      </c>
      <c r="B790" s="1" t="s">
        <v>19</v>
      </c>
      <c r="C790" s="1" t="s">
        <v>55</v>
      </c>
      <c r="D790" s="1" t="s">
        <v>22</v>
      </c>
      <c r="E790" s="1">
        <v>595.88</v>
      </c>
    </row>
    <row r="791" spans="1:5" x14ac:dyDescent="0.3">
      <c r="A791" s="46">
        <v>44987</v>
      </c>
      <c r="B791" s="1" t="s">
        <v>20</v>
      </c>
      <c r="C791" s="1" t="s">
        <v>2</v>
      </c>
      <c r="D791" s="1" t="s">
        <v>61</v>
      </c>
      <c r="E791" s="1">
        <v>614.09</v>
      </c>
    </row>
    <row r="792" spans="1:5" x14ac:dyDescent="0.3">
      <c r="A792" s="46">
        <v>45061</v>
      </c>
      <c r="B792" s="1" t="s">
        <v>57</v>
      </c>
      <c r="C792" s="1" t="s">
        <v>26</v>
      </c>
      <c r="D792" s="1" t="s">
        <v>61</v>
      </c>
      <c r="E792" s="1">
        <v>971.17</v>
      </c>
    </row>
    <row r="793" spans="1:5" x14ac:dyDescent="0.3">
      <c r="A793" s="46">
        <v>45030</v>
      </c>
      <c r="B793" s="1" t="s">
        <v>59</v>
      </c>
      <c r="C793" s="1" t="s">
        <v>55</v>
      </c>
      <c r="D793" s="1" t="s">
        <v>58</v>
      </c>
      <c r="E793" s="1">
        <v>1604.85</v>
      </c>
    </row>
    <row r="794" spans="1:5" x14ac:dyDescent="0.3">
      <c r="A794" s="46">
        <v>45110</v>
      </c>
      <c r="B794" s="1" t="s">
        <v>19</v>
      </c>
      <c r="C794" s="1" t="s">
        <v>55</v>
      </c>
      <c r="D794" s="1" t="s">
        <v>23</v>
      </c>
      <c r="E794" s="1">
        <v>1823.29</v>
      </c>
    </row>
    <row r="795" spans="1:5" x14ac:dyDescent="0.3">
      <c r="A795" s="46">
        <v>45206</v>
      </c>
      <c r="B795" s="1" t="s">
        <v>20</v>
      </c>
      <c r="C795" s="1" t="s">
        <v>26</v>
      </c>
      <c r="D795" s="1" t="s">
        <v>21</v>
      </c>
      <c r="E795" s="1">
        <v>2248.9899999999998</v>
      </c>
    </row>
    <row r="796" spans="1:5" x14ac:dyDescent="0.3">
      <c r="A796" s="46">
        <v>44955</v>
      </c>
      <c r="B796" s="1" t="s">
        <v>18</v>
      </c>
      <c r="C796" s="1" t="s">
        <v>25</v>
      </c>
      <c r="D796" s="1" t="s">
        <v>23</v>
      </c>
      <c r="E796" s="1">
        <v>969.21</v>
      </c>
    </row>
    <row r="797" spans="1:5" x14ac:dyDescent="0.3">
      <c r="A797" s="46">
        <v>45282</v>
      </c>
      <c r="B797" s="1" t="s">
        <v>20</v>
      </c>
      <c r="C797" s="1" t="s">
        <v>2</v>
      </c>
      <c r="D797" s="1" t="s">
        <v>22</v>
      </c>
      <c r="E797" s="1">
        <v>1733.1</v>
      </c>
    </row>
    <row r="798" spans="1:5" x14ac:dyDescent="0.3">
      <c r="A798" s="46">
        <v>44946</v>
      </c>
      <c r="B798" s="1" t="s">
        <v>19</v>
      </c>
      <c r="C798" s="1" t="s">
        <v>60</v>
      </c>
      <c r="D798" s="1" t="s">
        <v>23</v>
      </c>
      <c r="E798" s="1">
        <v>1145.3599999999999</v>
      </c>
    </row>
    <row r="799" spans="1:5" x14ac:dyDescent="0.3">
      <c r="A799" s="46">
        <v>45168</v>
      </c>
      <c r="B799" s="1" t="s">
        <v>57</v>
      </c>
      <c r="C799" s="1" t="s">
        <v>2</v>
      </c>
      <c r="D799" s="1" t="s">
        <v>21</v>
      </c>
      <c r="E799" s="1">
        <v>2349.65</v>
      </c>
    </row>
    <row r="800" spans="1:5" x14ac:dyDescent="0.3">
      <c r="A800" s="46">
        <v>45007</v>
      </c>
      <c r="B800" s="1" t="s">
        <v>59</v>
      </c>
      <c r="C800" s="1" t="s">
        <v>55</v>
      </c>
      <c r="D800" s="1" t="s">
        <v>61</v>
      </c>
      <c r="E800" s="1">
        <v>1334.18</v>
      </c>
    </row>
    <row r="801" spans="1:5" x14ac:dyDescent="0.3">
      <c r="A801" s="46">
        <v>45086</v>
      </c>
      <c r="B801" s="1" t="s">
        <v>20</v>
      </c>
      <c r="C801" s="1" t="s">
        <v>26</v>
      </c>
      <c r="D801" s="1" t="s">
        <v>22</v>
      </c>
      <c r="E801" s="1">
        <v>1104.07</v>
      </c>
    </row>
    <row r="802" spans="1:5" x14ac:dyDescent="0.3">
      <c r="A802" s="46">
        <v>44990</v>
      </c>
      <c r="B802" s="1" t="s">
        <v>20</v>
      </c>
      <c r="C802" s="1" t="s">
        <v>26</v>
      </c>
      <c r="D802" s="1" t="s">
        <v>21</v>
      </c>
      <c r="E802" s="1">
        <v>1328.89</v>
      </c>
    </row>
    <row r="803" spans="1:5" x14ac:dyDescent="0.3">
      <c r="A803" s="46">
        <v>44998</v>
      </c>
      <c r="B803" s="1" t="s">
        <v>18</v>
      </c>
      <c r="C803" s="1" t="s">
        <v>26</v>
      </c>
      <c r="D803" s="1" t="s">
        <v>58</v>
      </c>
      <c r="E803" s="1">
        <v>1421.74</v>
      </c>
    </row>
    <row r="804" spans="1:5" x14ac:dyDescent="0.3">
      <c r="A804" s="46">
        <v>45260</v>
      </c>
      <c r="B804" s="1" t="s">
        <v>57</v>
      </c>
      <c r="C804" s="1" t="s">
        <v>55</v>
      </c>
      <c r="D804" s="1" t="s">
        <v>61</v>
      </c>
      <c r="E804" s="1">
        <v>1029.97</v>
      </c>
    </row>
    <row r="805" spans="1:5" x14ac:dyDescent="0.3">
      <c r="A805" s="46">
        <v>44957</v>
      </c>
      <c r="B805" s="1" t="s">
        <v>18</v>
      </c>
      <c r="C805" s="1" t="s">
        <v>60</v>
      </c>
      <c r="D805" s="1" t="s">
        <v>21</v>
      </c>
      <c r="E805" s="1">
        <v>386.36</v>
      </c>
    </row>
    <row r="806" spans="1:5" x14ac:dyDescent="0.3">
      <c r="A806" s="46">
        <v>45114</v>
      </c>
      <c r="B806" s="1" t="s">
        <v>18</v>
      </c>
      <c r="C806" s="1" t="s">
        <v>60</v>
      </c>
      <c r="D806" s="1" t="s">
        <v>56</v>
      </c>
      <c r="E806" s="1">
        <v>2018.54</v>
      </c>
    </row>
    <row r="807" spans="1:5" x14ac:dyDescent="0.3">
      <c r="A807" s="46">
        <v>45203</v>
      </c>
      <c r="B807" s="1" t="s">
        <v>59</v>
      </c>
      <c r="C807" s="1" t="s">
        <v>25</v>
      </c>
      <c r="D807" s="1" t="s">
        <v>61</v>
      </c>
      <c r="E807" s="1">
        <v>1116.3699999999999</v>
      </c>
    </row>
    <row r="808" spans="1:5" x14ac:dyDescent="0.3">
      <c r="A808" s="46">
        <v>45280</v>
      </c>
      <c r="B808" s="1" t="s">
        <v>59</v>
      </c>
      <c r="C808" s="1" t="s">
        <v>25</v>
      </c>
      <c r="D808" s="1" t="s">
        <v>23</v>
      </c>
      <c r="E808" s="1">
        <v>2309.92</v>
      </c>
    </row>
    <row r="809" spans="1:5" x14ac:dyDescent="0.3">
      <c r="A809" s="46">
        <v>44995</v>
      </c>
      <c r="B809" s="1" t="s">
        <v>57</v>
      </c>
      <c r="C809" s="1" t="s">
        <v>26</v>
      </c>
      <c r="D809" s="1" t="s">
        <v>23</v>
      </c>
      <c r="E809" s="1">
        <v>2268.77</v>
      </c>
    </row>
    <row r="810" spans="1:5" x14ac:dyDescent="0.3">
      <c r="A810" s="46">
        <v>45167</v>
      </c>
      <c r="B810" s="1" t="s">
        <v>19</v>
      </c>
      <c r="C810" s="1" t="s">
        <v>25</v>
      </c>
      <c r="D810" s="1" t="s">
        <v>61</v>
      </c>
      <c r="E810" s="1">
        <v>2399.2600000000002</v>
      </c>
    </row>
    <row r="811" spans="1:5" x14ac:dyDescent="0.3">
      <c r="A811" s="46">
        <v>45116</v>
      </c>
      <c r="B811" s="1" t="s">
        <v>20</v>
      </c>
      <c r="C811" s="1" t="s">
        <v>26</v>
      </c>
      <c r="D811" s="1" t="s">
        <v>61</v>
      </c>
      <c r="E811" s="1">
        <v>1755.11</v>
      </c>
    </row>
    <row r="812" spans="1:5" x14ac:dyDescent="0.3">
      <c r="A812" s="46">
        <v>45175</v>
      </c>
      <c r="B812" s="1" t="s">
        <v>57</v>
      </c>
      <c r="C812" s="1" t="s">
        <v>26</v>
      </c>
      <c r="D812" s="1" t="s">
        <v>61</v>
      </c>
      <c r="E812" s="1">
        <v>1368.11</v>
      </c>
    </row>
    <row r="813" spans="1:5" x14ac:dyDescent="0.3">
      <c r="A813" s="46">
        <v>45156</v>
      </c>
      <c r="B813" s="1" t="s">
        <v>59</v>
      </c>
      <c r="C813" s="1" t="s">
        <v>26</v>
      </c>
      <c r="D813" s="1" t="s">
        <v>22</v>
      </c>
      <c r="E813" s="1">
        <v>594.84</v>
      </c>
    </row>
    <row r="814" spans="1:5" x14ac:dyDescent="0.3">
      <c r="A814" s="46">
        <v>45039</v>
      </c>
      <c r="B814" s="1" t="s">
        <v>18</v>
      </c>
      <c r="C814" s="1" t="s">
        <v>25</v>
      </c>
      <c r="D814" s="1" t="s">
        <v>23</v>
      </c>
      <c r="E814" s="1">
        <v>1193.5999999999999</v>
      </c>
    </row>
    <row r="815" spans="1:5" x14ac:dyDescent="0.3">
      <c r="A815" s="46">
        <v>45182</v>
      </c>
      <c r="B815" s="1" t="s">
        <v>59</v>
      </c>
      <c r="C815" s="1" t="s">
        <v>55</v>
      </c>
      <c r="D815" s="1" t="s">
        <v>22</v>
      </c>
      <c r="E815" s="1">
        <v>1364.2</v>
      </c>
    </row>
    <row r="816" spans="1:5" x14ac:dyDescent="0.3">
      <c r="A816" s="46">
        <v>44983</v>
      </c>
      <c r="B816" s="1" t="s">
        <v>57</v>
      </c>
      <c r="C816" s="1" t="s">
        <v>55</v>
      </c>
      <c r="D816" s="1" t="s">
        <v>21</v>
      </c>
      <c r="E816" s="1">
        <v>2562.0300000000002</v>
      </c>
    </row>
    <row r="817" spans="1:5" x14ac:dyDescent="0.3">
      <c r="A817" s="46">
        <v>44940</v>
      </c>
      <c r="B817" s="1" t="s">
        <v>19</v>
      </c>
      <c r="C817" s="1" t="s">
        <v>60</v>
      </c>
      <c r="D817" s="1" t="s">
        <v>21</v>
      </c>
      <c r="E817" s="1">
        <v>597.30999999999995</v>
      </c>
    </row>
    <row r="818" spans="1:5" x14ac:dyDescent="0.3">
      <c r="A818" s="46">
        <v>45186</v>
      </c>
      <c r="B818" s="1" t="s">
        <v>20</v>
      </c>
      <c r="C818" s="1" t="s">
        <v>25</v>
      </c>
      <c r="D818" s="1" t="s">
        <v>61</v>
      </c>
      <c r="E818" s="1">
        <v>1383.96</v>
      </c>
    </row>
    <row r="819" spans="1:5" x14ac:dyDescent="0.3">
      <c r="A819" s="46">
        <v>45200</v>
      </c>
      <c r="B819" s="1" t="s">
        <v>19</v>
      </c>
      <c r="C819" s="1" t="s">
        <v>55</v>
      </c>
      <c r="D819" s="1" t="s">
        <v>23</v>
      </c>
      <c r="E819" s="1">
        <v>2077.34</v>
      </c>
    </row>
    <row r="820" spans="1:5" x14ac:dyDescent="0.3">
      <c r="A820" s="46">
        <v>45133</v>
      </c>
      <c r="B820" s="1" t="s">
        <v>59</v>
      </c>
      <c r="C820" s="1" t="s">
        <v>25</v>
      </c>
      <c r="D820" s="1" t="s">
        <v>56</v>
      </c>
      <c r="E820" s="1">
        <v>2538.61</v>
      </c>
    </row>
    <row r="821" spans="1:5" x14ac:dyDescent="0.3">
      <c r="A821" s="46">
        <v>44949</v>
      </c>
      <c r="B821" s="1" t="s">
        <v>57</v>
      </c>
      <c r="C821" s="1" t="s">
        <v>26</v>
      </c>
      <c r="D821" s="1" t="s">
        <v>23</v>
      </c>
      <c r="E821" s="1">
        <v>1962.09</v>
      </c>
    </row>
    <row r="822" spans="1:5" x14ac:dyDescent="0.3">
      <c r="A822" s="46">
        <v>45153</v>
      </c>
      <c r="B822" s="1" t="s">
        <v>19</v>
      </c>
      <c r="C822" s="1" t="s">
        <v>55</v>
      </c>
      <c r="D822" s="1" t="s">
        <v>21</v>
      </c>
      <c r="E822" s="1">
        <v>2406.3000000000002</v>
      </c>
    </row>
    <row r="823" spans="1:5" x14ac:dyDescent="0.3">
      <c r="A823" s="46">
        <v>45186</v>
      </c>
      <c r="B823" s="1" t="s">
        <v>20</v>
      </c>
      <c r="C823" s="1" t="s">
        <v>55</v>
      </c>
      <c r="D823" s="1" t="s">
        <v>58</v>
      </c>
      <c r="E823" s="1">
        <v>2576.2399999999998</v>
      </c>
    </row>
    <row r="824" spans="1:5" x14ac:dyDescent="0.3">
      <c r="A824" s="46">
        <v>45143</v>
      </c>
      <c r="B824" s="1" t="s">
        <v>19</v>
      </c>
      <c r="C824" s="1" t="s">
        <v>55</v>
      </c>
      <c r="D824" s="1" t="s">
        <v>22</v>
      </c>
      <c r="E824" s="1">
        <v>771.52</v>
      </c>
    </row>
    <row r="825" spans="1:5" x14ac:dyDescent="0.3">
      <c r="A825" s="46">
        <v>44992</v>
      </c>
      <c r="B825" s="1" t="s">
        <v>20</v>
      </c>
      <c r="C825" s="1" t="s">
        <v>25</v>
      </c>
      <c r="D825" s="1" t="s">
        <v>56</v>
      </c>
      <c r="E825" s="1">
        <v>2288.0500000000002</v>
      </c>
    </row>
    <row r="826" spans="1:5" x14ac:dyDescent="0.3">
      <c r="A826" s="46">
        <v>44941</v>
      </c>
      <c r="B826" s="1" t="s">
        <v>59</v>
      </c>
      <c r="C826" s="1" t="s">
        <v>26</v>
      </c>
      <c r="D826" s="1" t="s">
        <v>61</v>
      </c>
      <c r="E826" s="1">
        <v>1319.93</v>
      </c>
    </row>
    <row r="827" spans="1:5" x14ac:dyDescent="0.3">
      <c r="A827" s="46">
        <v>45187</v>
      </c>
      <c r="B827" s="1" t="s">
        <v>20</v>
      </c>
      <c r="C827" s="1" t="s">
        <v>25</v>
      </c>
      <c r="D827" s="1" t="s">
        <v>23</v>
      </c>
      <c r="E827" s="1">
        <v>2126.94</v>
      </c>
    </row>
    <row r="828" spans="1:5" x14ac:dyDescent="0.3">
      <c r="A828" s="46">
        <v>44990</v>
      </c>
      <c r="B828" s="1" t="s">
        <v>57</v>
      </c>
      <c r="C828" s="1" t="s">
        <v>60</v>
      </c>
      <c r="D828" s="1" t="s">
        <v>61</v>
      </c>
      <c r="E828" s="1">
        <v>1774.5</v>
      </c>
    </row>
    <row r="829" spans="1:5" x14ac:dyDescent="0.3">
      <c r="A829" s="46">
        <v>44990</v>
      </c>
      <c r="B829" s="1" t="s">
        <v>57</v>
      </c>
      <c r="C829" s="1" t="s">
        <v>55</v>
      </c>
      <c r="D829" s="1" t="s">
        <v>58</v>
      </c>
      <c r="E829" s="1">
        <v>499.25</v>
      </c>
    </row>
    <row r="830" spans="1:5" x14ac:dyDescent="0.3">
      <c r="A830" s="46">
        <v>44961</v>
      </c>
      <c r="B830" s="1" t="s">
        <v>57</v>
      </c>
      <c r="C830" s="1" t="s">
        <v>60</v>
      </c>
      <c r="D830" s="1" t="s">
        <v>21</v>
      </c>
      <c r="E830" s="1">
        <v>897.11</v>
      </c>
    </row>
    <row r="831" spans="1:5" x14ac:dyDescent="0.3">
      <c r="A831" s="46">
        <v>45112</v>
      </c>
      <c r="B831" s="1" t="s">
        <v>59</v>
      </c>
      <c r="C831" s="1" t="s">
        <v>55</v>
      </c>
      <c r="D831" s="1" t="s">
        <v>22</v>
      </c>
      <c r="E831" s="1">
        <v>982.05</v>
      </c>
    </row>
    <row r="832" spans="1:5" x14ac:dyDescent="0.3">
      <c r="A832" s="46">
        <v>45274</v>
      </c>
      <c r="B832" s="1" t="s">
        <v>59</v>
      </c>
      <c r="C832" s="1" t="s">
        <v>2</v>
      </c>
      <c r="D832" s="1" t="s">
        <v>58</v>
      </c>
      <c r="E832" s="1">
        <v>5394.2</v>
      </c>
    </row>
    <row r="833" spans="1:5" x14ac:dyDescent="0.3">
      <c r="A833" s="46">
        <v>45221</v>
      </c>
      <c r="B833" s="1" t="s">
        <v>18</v>
      </c>
      <c r="C833" s="1" t="s">
        <v>25</v>
      </c>
      <c r="D833" s="1" t="s">
        <v>56</v>
      </c>
      <c r="E833" s="1">
        <v>2366.54</v>
      </c>
    </row>
    <row r="834" spans="1:5" x14ac:dyDescent="0.3">
      <c r="A834" s="46">
        <v>45106</v>
      </c>
      <c r="B834" s="1" t="s">
        <v>19</v>
      </c>
      <c r="C834" s="1" t="s">
        <v>25</v>
      </c>
      <c r="D834" s="1" t="s">
        <v>58</v>
      </c>
      <c r="E834" s="1">
        <v>86.38</v>
      </c>
    </row>
    <row r="835" spans="1:5" x14ac:dyDescent="0.3">
      <c r="A835" s="46">
        <v>45171</v>
      </c>
      <c r="B835" s="1" t="s">
        <v>18</v>
      </c>
      <c r="C835" s="1" t="s">
        <v>25</v>
      </c>
      <c r="D835" s="1" t="s">
        <v>61</v>
      </c>
      <c r="E835" s="1">
        <v>1682.5</v>
      </c>
    </row>
    <row r="836" spans="1:5" x14ac:dyDescent="0.3">
      <c r="A836" s="46">
        <v>45098</v>
      </c>
      <c r="B836" s="1" t="s">
        <v>19</v>
      </c>
      <c r="C836" s="1" t="s">
        <v>55</v>
      </c>
      <c r="D836" s="1" t="s">
        <v>21</v>
      </c>
      <c r="E836" s="1">
        <v>142.81</v>
      </c>
    </row>
    <row r="837" spans="1:5" x14ac:dyDescent="0.3">
      <c r="A837" s="46">
        <v>45279</v>
      </c>
      <c r="B837" s="1" t="s">
        <v>19</v>
      </c>
      <c r="C837" s="1" t="s">
        <v>2</v>
      </c>
      <c r="D837" s="1" t="s">
        <v>58</v>
      </c>
      <c r="E837" s="1">
        <v>1438.83</v>
      </c>
    </row>
    <row r="838" spans="1:5" x14ac:dyDescent="0.3">
      <c r="A838" s="46">
        <v>45167</v>
      </c>
      <c r="B838" s="1" t="s">
        <v>19</v>
      </c>
      <c r="C838" s="1" t="s">
        <v>25</v>
      </c>
      <c r="D838" s="1" t="s">
        <v>23</v>
      </c>
      <c r="E838" s="1">
        <v>1347.24</v>
      </c>
    </row>
    <row r="839" spans="1:5" x14ac:dyDescent="0.3">
      <c r="A839" s="46">
        <v>45180</v>
      </c>
      <c r="B839" s="1" t="s">
        <v>19</v>
      </c>
      <c r="C839" s="1" t="s">
        <v>60</v>
      </c>
      <c r="D839" s="1" t="s">
        <v>58</v>
      </c>
      <c r="E839" s="1">
        <v>1315.88</v>
      </c>
    </row>
    <row r="840" spans="1:5" x14ac:dyDescent="0.3">
      <c r="A840" s="46">
        <v>45163</v>
      </c>
      <c r="B840" s="1" t="s">
        <v>20</v>
      </c>
      <c r="C840" s="1" t="s">
        <v>2</v>
      </c>
      <c r="D840" s="1" t="s">
        <v>21</v>
      </c>
      <c r="E840" s="1">
        <v>191.15</v>
      </c>
    </row>
    <row r="841" spans="1:5" x14ac:dyDescent="0.3">
      <c r="A841" s="46">
        <v>45198</v>
      </c>
      <c r="B841" s="1" t="s">
        <v>18</v>
      </c>
      <c r="C841" s="1" t="s">
        <v>60</v>
      </c>
      <c r="D841" s="1" t="s">
        <v>58</v>
      </c>
      <c r="E841" s="1">
        <v>1654</v>
      </c>
    </row>
    <row r="842" spans="1:5" x14ac:dyDescent="0.3">
      <c r="A842" s="46">
        <v>44966</v>
      </c>
      <c r="B842" s="1" t="s">
        <v>59</v>
      </c>
      <c r="C842" s="1" t="s">
        <v>25</v>
      </c>
      <c r="D842" s="1" t="s">
        <v>58</v>
      </c>
      <c r="E842" s="1">
        <v>242.89</v>
      </c>
    </row>
    <row r="843" spans="1:5" x14ac:dyDescent="0.3">
      <c r="A843" s="46">
        <v>45257</v>
      </c>
      <c r="B843" s="1" t="s">
        <v>19</v>
      </c>
      <c r="C843" s="1" t="s">
        <v>25</v>
      </c>
      <c r="D843" s="1" t="s">
        <v>56</v>
      </c>
      <c r="E843" s="1">
        <v>2622.82</v>
      </c>
    </row>
    <row r="844" spans="1:5" x14ac:dyDescent="0.3">
      <c r="A844" s="46">
        <v>45194</v>
      </c>
      <c r="B844" s="1" t="s">
        <v>18</v>
      </c>
      <c r="C844" s="1" t="s">
        <v>26</v>
      </c>
      <c r="D844" s="1" t="s">
        <v>61</v>
      </c>
      <c r="E844" s="1">
        <v>2328.6999999999998</v>
      </c>
    </row>
    <row r="845" spans="1:5" x14ac:dyDescent="0.3">
      <c r="A845" s="46">
        <v>45280</v>
      </c>
      <c r="B845" s="1" t="s">
        <v>57</v>
      </c>
      <c r="C845" s="1" t="s">
        <v>25</v>
      </c>
      <c r="D845" s="1" t="s">
        <v>61</v>
      </c>
      <c r="E845" s="1">
        <v>4715.68</v>
      </c>
    </row>
    <row r="846" spans="1:5" x14ac:dyDescent="0.3">
      <c r="A846" s="46">
        <v>45070</v>
      </c>
      <c r="B846" s="1" t="s">
        <v>59</v>
      </c>
      <c r="C846" s="1" t="s">
        <v>2</v>
      </c>
      <c r="D846" s="1" t="s">
        <v>23</v>
      </c>
      <c r="E846" s="1">
        <v>986.03</v>
      </c>
    </row>
    <row r="847" spans="1:5" x14ac:dyDescent="0.3">
      <c r="A847" s="46">
        <v>45109</v>
      </c>
      <c r="B847" s="1" t="s">
        <v>20</v>
      </c>
      <c r="C847" s="1" t="s">
        <v>60</v>
      </c>
      <c r="D847" s="1" t="s">
        <v>23</v>
      </c>
      <c r="E847" s="1">
        <v>1748.71</v>
      </c>
    </row>
    <row r="848" spans="1:5" x14ac:dyDescent="0.3">
      <c r="A848" s="46">
        <v>44943</v>
      </c>
      <c r="B848" s="1" t="s">
        <v>18</v>
      </c>
      <c r="C848" s="1" t="s">
        <v>55</v>
      </c>
      <c r="D848" s="1" t="s">
        <v>58</v>
      </c>
      <c r="E848" s="1">
        <v>1110.99</v>
      </c>
    </row>
    <row r="849" spans="1:5" x14ac:dyDescent="0.3">
      <c r="A849" s="46">
        <v>45171</v>
      </c>
      <c r="B849" s="1" t="s">
        <v>59</v>
      </c>
      <c r="C849" s="1" t="s">
        <v>2</v>
      </c>
      <c r="D849" s="1" t="s">
        <v>61</v>
      </c>
      <c r="E849" s="1">
        <v>1316.55</v>
      </c>
    </row>
    <row r="850" spans="1:5" x14ac:dyDescent="0.3">
      <c r="A850" s="46">
        <v>45286</v>
      </c>
      <c r="B850" s="1" t="s">
        <v>18</v>
      </c>
      <c r="C850" s="1" t="s">
        <v>60</v>
      </c>
      <c r="D850" s="1" t="s">
        <v>61</v>
      </c>
      <c r="E850" s="1">
        <v>1932.98</v>
      </c>
    </row>
    <row r="851" spans="1:5" x14ac:dyDescent="0.3">
      <c r="A851" s="46">
        <v>44972</v>
      </c>
      <c r="B851" s="1" t="s">
        <v>19</v>
      </c>
      <c r="C851" s="1" t="s">
        <v>26</v>
      </c>
      <c r="D851" s="1" t="s">
        <v>23</v>
      </c>
      <c r="E851" s="1">
        <v>1701.3</v>
      </c>
    </row>
    <row r="852" spans="1:5" x14ac:dyDescent="0.3">
      <c r="A852" s="46">
        <v>45263</v>
      </c>
      <c r="B852" s="1" t="s">
        <v>18</v>
      </c>
      <c r="C852" s="1" t="s">
        <v>26</v>
      </c>
      <c r="D852" s="1" t="s">
        <v>61</v>
      </c>
      <c r="E852" s="1">
        <v>9097.1200000000008</v>
      </c>
    </row>
    <row r="853" spans="1:5" x14ac:dyDescent="0.3">
      <c r="A853" s="46">
        <v>44947</v>
      </c>
      <c r="B853" s="1" t="s">
        <v>18</v>
      </c>
      <c r="C853" s="1" t="s">
        <v>60</v>
      </c>
      <c r="D853" s="1" t="s">
        <v>23</v>
      </c>
      <c r="E853" s="1">
        <v>891.55</v>
      </c>
    </row>
    <row r="854" spans="1:5" x14ac:dyDescent="0.3">
      <c r="A854" s="46">
        <v>45244</v>
      </c>
      <c r="B854" s="1" t="s">
        <v>59</v>
      </c>
      <c r="C854" s="1" t="s">
        <v>2</v>
      </c>
      <c r="D854" s="1" t="s">
        <v>22</v>
      </c>
      <c r="E854" s="1">
        <v>3851.88</v>
      </c>
    </row>
    <row r="855" spans="1:5" x14ac:dyDescent="0.3">
      <c r="A855" s="46">
        <v>45163</v>
      </c>
      <c r="B855" s="1" t="s">
        <v>57</v>
      </c>
      <c r="C855" s="1" t="s">
        <v>55</v>
      </c>
      <c r="D855" s="1" t="s">
        <v>56</v>
      </c>
      <c r="E855" s="1">
        <v>2190.5500000000002</v>
      </c>
    </row>
    <row r="856" spans="1:5" x14ac:dyDescent="0.3">
      <c r="A856" s="46">
        <v>45181</v>
      </c>
      <c r="B856" s="1" t="s">
        <v>57</v>
      </c>
      <c r="C856" s="1" t="s">
        <v>2</v>
      </c>
      <c r="D856" s="1" t="s">
        <v>61</v>
      </c>
      <c r="E856" s="1">
        <v>2198.66</v>
      </c>
    </row>
    <row r="857" spans="1:5" x14ac:dyDescent="0.3">
      <c r="A857" s="46">
        <v>45053</v>
      </c>
      <c r="B857" s="1" t="s">
        <v>20</v>
      </c>
      <c r="C857" s="1" t="s">
        <v>2</v>
      </c>
      <c r="D857" s="1" t="s">
        <v>61</v>
      </c>
      <c r="E857" s="1">
        <v>1568.42</v>
      </c>
    </row>
    <row r="858" spans="1:5" x14ac:dyDescent="0.3">
      <c r="A858" s="46">
        <v>45043</v>
      </c>
      <c r="B858" s="1" t="s">
        <v>59</v>
      </c>
      <c r="C858" s="1" t="s">
        <v>25</v>
      </c>
      <c r="D858" s="1" t="s">
        <v>22</v>
      </c>
      <c r="E858" s="1">
        <v>1282.8499999999999</v>
      </c>
    </row>
    <row r="859" spans="1:5" x14ac:dyDescent="0.3">
      <c r="A859" s="46">
        <v>45030</v>
      </c>
      <c r="B859" s="1" t="s">
        <v>19</v>
      </c>
      <c r="C859" s="1" t="s">
        <v>55</v>
      </c>
      <c r="D859" s="1" t="s">
        <v>61</v>
      </c>
      <c r="E859" s="1">
        <v>1071.92</v>
      </c>
    </row>
    <row r="860" spans="1:5" x14ac:dyDescent="0.3">
      <c r="A860" s="46">
        <v>45249</v>
      </c>
      <c r="B860" s="1" t="s">
        <v>20</v>
      </c>
      <c r="C860" s="1" t="s">
        <v>25</v>
      </c>
      <c r="D860" s="1" t="s">
        <v>22</v>
      </c>
      <c r="E860" s="1">
        <v>2269.58</v>
      </c>
    </row>
    <row r="861" spans="1:5" x14ac:dyDescent="0.3">
      <c r="A861" s="46">
        <v>45257</v>
      </c>
      <c r="B861" s="1" t="s">
        <v>59</v>
      </c>
      <c r="C861" s="1" t="s">
        <v>25</v>
      </c>
      <c r="D861" s="1" t="s">
        <v>58</v>
      </c>
      <c r="E861" s="1">
        <v>4443.09</v>
      </c>
    </row>
    <row r="862" spans="1:5" x14ac:dyDescent="0.3">
      <c r="A862" s="46">
        <v>45118</v>
      </c>
      <c r="B862" s="1" t="s">
        <v>18</v>
      </c>
      <c r="C862" s="1" t="s">
        <v>55</v>
      </c>
      <c r="D862" s="1" t="s">
        <v>58</v>
      </c>
      <c r="E862" s="1">
        <v>1889.1</v>
      </c>
    </row>
    <row r="863" spans="1:5" x14ac:dyDescent="0.3">
      <c r="A863" s="46">
        <v>45043</v>
      </c>
      <c r="B863" s="1" t="s">
        <v>18</v>
      </c>
      <c r="C863" s="1" t="s">
        <v>26</v>
      </c>
      <c r="D863" s="1" t="s">
        <v>22</v>
      </c>
      <c r="E863" s="1">
        <v>126.7</v>
      </c>
    </row>
    <row r="864" spans="1:5" x14ac:dyDescent="0.3">
      <c r="A864" s="46">
        <v>45092</v>
      </c>
      <c r="B864" s="1" t="s">
        <v>20</v>
      </c>
      <c r="C864" s="1" t="s">
        <v>60</v>
      </c>
      <c r="D864" s="1" t="s">
        <v>56</v>
      </c>
      <c r="E864" s="1">
        <v>2259.46</v>
      </c>
    </row>
    <row r="865" spans="1:5" x14ac:dyDescent="0.3">
      <c r="A865" s="46">
        <v>45044</v>
      </c>
      <c r="B865" s="1" t="s">
        <v>20</v>
      </c>
      <c r="C865" s="1" t="s">
        <v>2</v>
      </c>
      <c r="D865" s="1" t="s">
        <v>23</v>
      </c>
      <c r="E865" s="1">
        <v>523.48</v>
      </c>
    </row>
    <row r="866" spans="1:5" x14ac:dyDescent="0.3">
      <c r="A866" s="46">
        <v>45074</v>
      </c>
      <c r="B866" s="1" t="s">
        <v>57</v>
      </c>
      <c r="C866" s="1" t="s">
        <v>25</v>
      </c>
      <c r="D866" s="1" t="s">
        <v>61</v>
      </c>
      <c r="E866" s="1">
        <v>473.18</v>
      </c>
    </row>
    <row r="867" spans="1:5" x14ac:dyDescent="0.3">
      <c r="A867" s="46">
        <v>44951</v>
      </c>
      <c r="B867" s="1" t="s">
        <v>59</v>
      </c>
      <c r="C867" s="1" t="s">
        <v>55</v>
      </c>
      <c r="D867" s="1" t="s">
        <v>21</v>
      </c>
      <c r="E867" s="1">
        <v>818.33</v>
      </c>
    </row>
    <row r="868" spans="1:5" x14ac:dyDescent="0.3">
      <c r="A868" s="46">
        <v>45058</v>
      </c>
      <c r="B868" s="1" t="s">
        <v>20</v>
      </c>
      <c r="C868" s="1" t="s">
        <v>2</v>
      </c>
      <c r="D868" s="1" t="s">
        <v>22</v>
      </c>
      <c r="E868" s="1">
        <v>126.85</v>
      </c>
    </row>
    <row r="869" spans="1:5" x14ac:dyDescent="0.3">
      <c r="A869" s="46">
        <v>45122</v>
      </c>
      <c r="B869" s="1" t="s">
        <v>59</v>
      </c>
      <c r="C869" s="1" t="s">
        <v>2</v>
      </c>
      <c r="D869" s="1" t="s">
        <v>58</v>
      </c>
      <c r="E869" s="1">
        <v>1935.97</v>
      </c>
    </row>
    <row r="870" spans="1:5" x14ac:dyDescent="0.3">
      <c r="A870" s="46">
        <v>45208</v>
      </c>
      <c r="B870" s="1" t="s">
        <v>59</v>
      </c>
      <c r="C870" s="1" t="s">
        <v>26</v>
      </c>
      <c r="D870" s="1" t="s">
        <v>22</v>
      </c>
      <c r="E870" s="1">
        <v>2240.0700000000002</v>
      </c>
    </row>
    <row r="871" spans="1:5" x14ac:dyDescent="0.3">
      <c r="A871" s="46">
        <v>45159</v>
      </c>
      <c r="B871" s="1" t="s">
        <v>59</v>
      </c>
      <c r="C871" s="1" t="s">
        <v>55</v>
      </c>
      <c r="D871" s="1" t="s">
        <v>21</v>
      </c>
      <c r="E871" s="1">
        <v>702.41</v>
      </c>
    </row>
    <row r="872" spans="1:5" x14ac:dyDescent="0.3">
      <c r="A872" s="46">
        <v>45167</v>
      </c>
      <c r="B872" s="1" t="s">
        <v>20</v>
      </c>
      <c r="C872" s="1" t="s">
        <v>2</v>
      </c>
      <c r="D872" s="1" t="s">
        <v>58</v>
      </c>
      <c r="E872" s="1">
        <v>317.26</v>
      </c>
    </row>
    <row r="873" spans="1:5" x14ac:dyDescent="0.3">
      <c r="A873" s="46">
        <v>45012</v>
      </c>
      <c r="B873" s="1" t="s">
        <v>57</v>
      </c>
      <c r="C873" s="1" t="s">
        <v>26</v>
      </c>
      <c r="D873" s="1" t="s">
        <v>21</v>
      </c>
      <c r="E873" s="1">
        <v>2056.7800000000002</v>
      </c>
    </row>
    <row r="874" spans="1:5" x14ac:dyDescent="0.3">
      <c r="A874" s="46">
        <v>45090</v>
      </c>
      <c r="B874" s="1" t="s">
        <v>19</v>
      </c>
      <c r="C874" s="1" t="s">
        <v>2</v>
      </c>
      <c r="D874" s="1" t="s">
        <v>22</v>
      </c>
      <c r="E874" s="1">
        <v>304.44</v>
      </c>
    </row>
    <row r="875" spans="1:5" x14ac:dyDescent="0.3">
      <c r="A875" s="46">
        <v>45140</v>
      </c>
      <c r="B875" s="1" t="s">
        <v>59</v>
      </c>
      <c r="C875" s="1" t="s">
        <v>25</v>
      </c>
      <c r="D875" s="1" t="s">
        <v>23</v>
      </c>
      <c r="E875" s="1">
        <v>85.63</v>
      </c>
    </row>
    <row r="876" spans="1:5" x14ac:dyDescent="0.3">
      <c r="A876" s="46">
        <v>45279</v>
      </c>
      <c r="B876" s="1" t="s">
        <v>20</v>
      </c>
      <c r="C876" s="1" t="s">
        <v>60</v>
      </c>
      <c r="D876" s="1" t="s">
        <v>23</v>
      </c>
      <c r="E876" s="1">
        <v>2306.2199999999998</v>
      </c>
    </row>
    <row r="877" spans="1:5" x14ac:dyDescent="0.3">
      <c r="A877" s="46">
        <v>45277</v>
      </c>
      <c r="B877" s="1" t="s">
        <v>19</v>
      </c>
      <c r="C877" s="1" t="s">
        <v>26</v>
      </c>
      <c r="D877" s="1" t="s">
        <v>58</v>
      </c>
      <c r="E877" s="1">
        <v>2111.0100000000002</v>
      </c>
    </row>
    <row r="878" spans="1:5" x14ac:dyDescent="0.3">
      <c r="A878" s="46">
        <v>45179</v>
      </c>
      <c r="B878" s="1" t="s">
        <v>18</v>
      </c>
      <c r="C878" s="1" t="s">
        <v>55</v>
      </c>
      <c r="D878" s="1" t="s">
        <v>23</v>
      </c>
      <c r="E878" s="1">
        <v>817.31</v>
      </c>
    </row>
    <row r="879" spans="1:5" x14ac:dyDescent="0.3">
      <c r="A879" s="46">
        <v>45199</v>
      </c>
      <c r="B879" s="1" t="s">
        <v>57</v>
      </c>
      <c r="C879" s="1" t="s">
        <v>26</v>
      </c>
      <c r="D879" s="1" t="s">
        <v>58</v>
      </c>
      <c r="E879" s="1">
        <v>1404.23</v>
      </c>
    </row>
    <row r="880" spans="1:5" x14ac:dyDescent="0.3">
      <c r="A880" s="46">
        <v>45255</v>
      </c>
      <c r="B880" s="1" t="s">
        <v>19</v>
      </c>
      <c r="C880" s="1" t="s">
        <v>55</v>
      </c>
      <c r="D880" s="1" t="s">
        <v>58</v>
      </c>
      <c r="E880" s="1">
        <v>1120.28</v>
      </c>
    </row>
    <row r="881" spans="1:5" x14ac:dyDescent="0.3">
      <c r="A881" s="46">
        <v>45155</v>
      </c>
      <c r="B881" s="1" t="s">
        <v>19</v>
      </c>
      <c r="C881" s="1" t="s">
        <v>55</v>
      </c>
      <c r="D881" s="1" t="s">
        <v>56</v>
      </c>
      <c r="E881" s="1">
        <v>1923.62</v>
      </c>
    </row>
    <row r="882" spans="1:5" x14ac:dyDescent="0.3">
      <c r="A882" s="46">
        <v>45046</v>
      </c>
      <c r="B882" s="1" t="s">
        <v>18</v>
      </c>
      <c r="C882" s="1" t="s">
        <v>25</v>
      </c>
      <c r="D882" s="1" t="s">
        <v>22</v>
      </c>
      <c r="E882" s="1">
        <v>2259.58</v>
      </c>
    </row>
    <row r="883" spans="1:5" x14ac:dyDescent="0.3">
      <c r="A883" s="46">
        <v>45093</v>
      </c>
      <c r="B883" s="1" t="s">
        <v>18</v>
      </c>
      <c r="C883" s="1" t="s">
        <v>2</v>
      </c>
      <c r="D883" s="1" t="s">
        <v>21</v>
      </c>
      <c r="E883" s="1">
        <v>2679.24</v>
      </c>
    </row>
    <row r="884" spans="1:5" x14ac:dyDescent="0.3">
      <c r="A884" s="46">
        <v>45166</v>
      </c>
      <c r="B884" s="1" t="s">
        <v>19</v>
      </c>
      <c r="C884" s="1" t="s">
        <v>25</v>
      </c>
      <c r="D884" s="1" t="s">
        <v>56</v>
      </c>
      <c r="E884" s="1">
        <v>1436.48</v>
      </c>
    </row>
    <row r="885" spans="1:5" x14ac:dyDescent="0.3">
      <c r="A885" s="46">
        <v>45143</v>
      </c>
      <c r="B885" s="1" t="s">
        <v>59</v>
      </c>
      <c r="C885" s="1" t="s">
        <v>2</v>
      </c>
      <c r="D885" s="1" t="s">
        <v>21</v>
      </c>
      <c r="E885" s="1">
        <v>1990.49</v>
      </c>
    </row>
    <row r="886" spans="1:5" x14ac:dyDescent="0.3">
      <c r="A886" s="46">
        <v>45198</v>
      </c>
      <c r="B886" s="1" t="s">
        <v>18</v>
      </c>
      <c r="C886" s="1" t="s">
        <v>55</v>
      </c>
      <c r="D886" s="1" t="s">
        <v>23</v>
      </c>
      <c r="E886" s="1">
        <v>2316.59</v>
      </c>
    </row>
    <row r="887" spans="1:5" x14ac:dyDescent="0.3">
      <c r="A887" s="46">
        <v>45048</v>
      </c>
      <c r="B887" s="1" t="s">
        <v>19</v>
      </c>
      <c r="C887" s="1" t="s">
        <v>55</v>
      </c>
      <c r="D887" s="1" t="s">
        <v>23</v>
      </c>
      <c r="E887" s="1">
        <v>1217.26</v>
      </c>
    </row>
    <row r="888" spans="1:5" x14ac:dyDescent="0.3">
      <c r="A888" s="46">
        <v>45039</v>
      </c>
      <c r="B888" s="1" t="s">
        <v>57</v>
      </c>
      <c r="C888" s="1" t="s">
        <v>25</v>
      </c>
      <c r="D888" s="1" t="s">
        <v>61</v>
      </c>
      <c r="E888" s="1">
        <v>1750.97</v>
      </c>
    </row>
    <row r="889" spans="1:5" x14ac:dyDescent="0.3">
      <c r="A889" s="46">
        <v>44929</v>
      </c>
      <c r="B889" s="1" t="s">
        <v>19</v>
      </c>
      <c r="C889" s="1" t="s">
        <v>60</v>
      </c>
      <c r="D889" s="1" t="s">
        <v>23</v>
      </c>
      <c r="E889" s="1">
        <v>1321.87</v>
      </c>
    </row>
    <row r="890" spans="1:5" x14ac:dyDescent="0.3">
      <c r="A890" s="46">
        <v>45170</v>
      </c>
      <c r="B890" s="1" t="s">
        <v>57</v>
      </c>
      <c r="C890" s="1" t="s">
        <v>25</v>
      </c>
      <c r="D890" s="1" t="s">
        <v>56</v>
      </c>
      <c r="E890" s="1">
        <v>2320.61</v>
      </c>
    </row>
    <row r="891" spans="1:5" x14ac:dyDescent="0.3">
      <c r="A891" s="46">
        <v>45082</v>
      </c>
      <c r="B891" s="1" t="s">
        <v>57</v>
      </c>
      <c r="C891" s="1" t="s">
        <v>55</v>
      </c>
      <c r="D891" s="1" t="s">
        <v>58</v>
      </c>
      <c r="E891" s="1">
        <v>211.27</v>
      </c>
    </row>
    <row r="892" spans="1:5" x14ac:dyDescent="0.3">
      <c r="A892" s="46">
        <v>45024</v>
      </c>
      <c r="B892" s="1" t="s">
        <v>57</v>
      </c>
      <c r="C892" s="1" t="s">
        <v>55</v>
      </c>
      <c r="D892" s="1" t="s">
        <v>23</v>
      </c>
      <c r="E892" s="1">
        <v>608.80999999999995</v>
      </c>
    </row>
    <row r="893" spans="1:5" x14ac:dyDescent="0.3">
      <c r="A893" s="46">
        <v>45176</v>
      </c>
      <c r="B893" s="1" t="s">
        <v>20</v>
      </c>
      <c r="C893" s="1" t="s">
        <v>55</v>
      </c>
      <c r="D893" s="1" t="s">
        <v>22</v>
      </c>
      <c r="E893" s="1">
        <v>529.41</v>
      </c>
    </row>
    <row r="894" spans="1:5" x14ac:dyDescent="0.3">
      <c r="A894" s="46">
        <v>45056</v>
      </c>
      <c r="B894" s="1" t="s">
        <v>57</v>
      </c>
      <c r="C894" s="1" t="s">
        <v>26</v>
      </c>
      <c r="D894" s="1" t="s">
        <v>61</v>
      </c>
      <c r="E894" s="1">
        <v>582.67999999999995</v>
      </c>
    </row>
    <row r="895" spans="1:5" x14ac:dyDescent="0.3">
      <c r="A895" s="46">
        <v>44989</v>
      </c>
      <c r="B895" s="1" t="s">
        <v>59</v>
      </c>
      <c r="C895" s="1" t="s">
        <v>55</v>
      </c>
      <c r="D895" s="1" t="s">
        <v>61</v>
      </c>
      <c r="E895" s="1">
        <v>589.99</v>
      </c>
    </row>
    <row r="896" spans="1:5" x14ac:dyDescent="0.3">
      <c r="A896" s="46">
        <v>45250</v>
      </c>
      <c r="B896" s="1" t="s">
        <v>20</v>
      </c>
      <c r="C896" s="1" t="s">
        <v>2</v>
      </c>
      <c r="D896" s="1" t="s">
        <v>23</v>
      </c>
      <c r="E896" s="1">
        <v>2455.31</v>
      </c>
    </row>
    <row r="897" spans="1:5" x14ac:dyDescent="0.3">
      <c r="A897" s="46">
        <v>45142</v>
      </c>
      <c r="B897" s="1" t="s">
        <v>19</v>
      </c>
      <c r="C897" s="1" t="s">
        <v>60</v>
      </c>
      <c r="D897" s="1" t="s">
        <v>23</v>
      </c>
      <c r="E897" s="1">
        <v>2265.21</v>
      </c>
    </row>
    <row r="898" spans="1:5" x14ac:dyDescent="0.3">
      <c r="A898" s="46">
        <v>44968</v>
      </c>
      <c r="B898" s="1" t="s">
        <v>19</v>
      </c>
      <c r="C898" s="1" t="s">
        <v>25</v>
      </c>
      <c r="D898" s="1" t="s">
        <v>61</v>
      </c>
      <c r="E898" s="1">
        <v>1158.42</v>
      </c>
    </row>
    <row r="899" spans="1:5" x14ac:dyDescent="0.3">
      <c r="A899" s="46">
        <v>45255</v>
      </c>
      <c r="B899" s="1" t="s">
        <v>18</v>
      </c>
      <c r="C899" s="1" t="s">
        <v>2</v>
      </c>
      <c r="D899" s="1" t="s">
        <v>58</v>
      </c>
      <c r="E899" s="1">
        <v>1138.8599999999999</v>
      </c>
    </row>
    <row r="900" spans="1:5" x14ac:dyDescent="0.3">
      <c r="A900" s="46">
        <v>45248</v>
      </c>
      <c r="B900" s="1" t="s">
        <v>59</v>
      </c>
      <c r="C900" s="1" t="s">
        <v>26</v>
      </c>
      <c r="D900" s="1" t="s">
        <v>61</v>
      </c>
      <c r="E900" s="1">
        <v>3433.73</v>
      </c>
    </row>
    <row r="901" spans="1:5" x14ac:dyDescent="0.3">
      <c r="A901" s="46">
        <v>45100</v>
      </c>
      <c r="B901" s="1" t="s">
        <v>59</v>
      </c>
      <c r="C901" s="1" t="s">
        <v>25</v>
      </c>
      <c r="D901" s="1" t="s">
        <v>21</v>
      </c>
      <c r="E901" s="1">
        <v>1755.61</v>
      </c>
    </row>
    <row r="902" spans="1:5" x14ac:dyDescent="0.3">
      <c r="A902" s="46">
        <v>45095</v>
      </c>
      <c r="B902" s="1" t="s">
        <v>57</v>
      </c>
      <c r="C902" s="1" t="s">
        <v>25</v>
      </c>
      <c r="D902" s="1" t="s">
        <v>22</v>
      </c>
      <c r="E902" s="1">
        <v>537.30999999999995</v>
      </c>
    </row>
    <row r="903" spans="1:5" x14ac:dyDescent="0.3">
      <c r="A903" s="46">
        <v>45285</v>
      </c>
      <c r="B903" s="1" t="s">
        <v>20</v>
      </c>
      <c r="C903" s="1" t="s">
        <v>55</v>
      </c>
      <c r="D903" s="1" t="s">
        <v>61</v>
      </c>
      <c r="E903" s="1">
        <v>2787.68</v>
      </c>
    </row>
    <row r="904" spans="1:5" x14ac:dyDescent="0.3">
      <c r="A904" s="46">
        <v>45150</v>
      </c>
      <c r="B904" s="1" t="s">
        <v>59</v>
      </c>
      <c r="C904" s="1" t="s">
        <v>25</v>
      </c>
      <c r="D904" s="1" t="s">
        <v>21</v>
      </c>
      <c r="E904" s="1">
        <v>442.03</v>
      </c>
    </row>
    <row r="905" spans="1:5" x14ac:dyDescent="0.3">
      <c r="A905" s="46">
        <v>45260</v>
      </c>
      <c r="B905" s="1" t="s">
        <v>20</v>
      </c>
      <c r="C905" s="1" t="s">
        <v>60</v>
      </c>
      <c r="D905" s="1" t="s">
        <v>56</v>
      </c>
      <c r="E905" s="1">
        <v>2202.4899999999998</v>
      </c>
    </row>
    <row r="906" spans="1:5" x14ac:dyDescent="0.3">
      <c r="A906" s="46">
        <v>45249</v>
      </c>
      <c r="B906" s="1" t="s">
        <v>57</v>
      </c>
      <c r="C906" s="1" t="s">
        <v>2</v>
      </c>
      <c r="D906" s="1" t="s">
        <v>58</v>
      </c>
      <c r="E906" s="1">
        <v>1925.73</v>
      </c>
    </row>
    <row r="907" spans="1:5" x14ac:dyDescent="0.3">
      <c r="A907" s="46">
        <v>45207</v>
      </c>
      <c r="B907" s="1" t="s">
        <v>57</v>
      </c>
      <c r="C907" s="1" t="s">
        <v>26</v>
      </c>
      <c r="D907" s="1" t="s">
        <v>56</v>
      </c>
      <c r="E907" s="1">
        <v>1590.46</v>
      </c>
    </row>
    <row r="908" spans="1:5" x14ac:dyDescent="0.3">
      <c r="A908" s="46">
        <v>45177</v>
      </c>
      <c r="B908" s="1" t="s">
        <v>19</v>
      </c>
      <c r="C908" s="1" t="s">
        <v>2</v>
      </c>
      <c r="D908" s="1" t="s">
        <v>23</v>
      </c>
      <c r="E908" s="1">
        <v>1774.59</v>
      </c>
    </row>
    <row r="909" spans="1:5" x14ac:dyDescent="0.3">
      <c r="A909" s="46">
        <v>45225</v>
      </c>
      <c r="B909" s="1" t="s">
        <v>18</v>
      </c>
      <c r="C909" s="1" t="s">
        <v>55</v>
      </c>
      <c r="D909" s="1" t="s">
        <v>61</v>
      </c>
      <c r="E909" s="1">
        <v>2657.35</v>
      </c>
    </row>
    <row r="910" spans="1:5" x14ac:dyDescent="0.3">
      <c r="A910" s="46">
        <v>44989</v>
      </c>
      <c r="B910" s="1" t="s">
        <v>19</v>
      </c>
      <c r="C910" s="1" t="s">
        <v>60</v>
      </c>
      <c r="D910" s="1" t="s">
        <v>23</v>
      </c>
      <c r="E910" s="1">
        <v>1991.38</v>
      </c>
    </row>
    <row r="911" spans="1:5" x14ac:dyDescent="0.3">
      <c r="A911" s="46">
        <v>45162</v>
      </c>
      <c r="B911" s="1" t="s">
        <v>57</v>
      </c>
      <c r="C911" s="1" t="s">
        <v>2</v>
      </c>
      <c r="D911" s="1" t="s">
        <v>23</v>
      </c>
      <c r="E911" s="1">
        <v>522.20000000000005</v>
      </c>
    </row>
    <row r="912" spans="1:5" x14ac:dyDescent="0.3">
      <c r="A912" s="46">
        <v>45101</v>
      </c>
      <c r="B912" s="1" t="s">
        <v>19</v>
      </c>
      <c r="C912" s="1" t="s">
        <v>26</v>
      </c>
      <c r="D912" s="1" t="s">
        <v>61</v>
      </c>
      <c r="E912" s="1">
        <v>1958.04</v>
      </c>
    </row>
    <row r="913" spans="1:5" x14ac:dyDescent="0.3">
      <c r="A913" s="46">
        <v>45100</v>
      </c>
      <c r="B913" s="1" t="s">
        <v>18</v>
      </c>
      <c r="C913" s="1" t="s">
        <v>55</v>
      </c>
      <c r="D913" s="1" t="s">
        <v>21</v>
      </c>
      <c r="E913" s="1">
        <v>641.39</v>
      </c>
    </row>
    <row r="914" spans="1:5" x14ac:dyDescent="0.3">
      <c r="A914" s="46">
        <v>45190</v>
      </c>
      <c r="B914" s="1" t="s">
        <v>57</v>
      </c>
      <c r="C914" s="1" t="s">
        <v>55</v>
      </c>
      <c r="D914" s="1" t="s">
        <v>22</v>
      </c>
      <c r="E914" s="1">
        <v>2208.69</v>
      </c>
    </row>
    <row r="915" spans="1:5" x14ac:dyDescent="0.3">
      <c r="A915" s="46">
        <v>45121</v>
      </c>
      <c r="B915" s="1" t="s">
        <v>59</v>
      </c>
      <c r="C915" s="1" t="s">
        <v>25</v>
      </c>
      <c r="D915" s="1" t="s">
        <v>21</v>
      </c>
      <c r="E915" s="1">
        <v>1819.94</v>
      </c>
    </row>
    <row r="916" spans="1:5" x14ac:dyDescent="0.3">
      <c r="A916" s="46">
        <v>45250</v>
      </c>
      <c r="B916" s="1" t="s">
        <v>19</v>
      </c>
      <c r="C916" s="1" t="s">
        <v>2</v>
      </c>
      <c r="D916" s="1" t="s">
        <v>21</v>
      </c>
      <c r="E916" s="1">
        <v>2208.6999999999998</v>
      </c>
    </row>
    <row r="917" spans="1:5" x14ac:dyDescent="0.3">
      <c r="A917" s="46">
        <v>45285</v>
      </c>
      <c r="B917" s="1" t="s">
        <v>57</v>
      </c>
      <c r="C917" s="1" t="s">
        <v>60</v>
      </c>
      <c r="D917" s="1" t="s">
        <v>22</v>
      </c>
      <c r="E917" s="1">
        <v>2087.29</v>
      </c>
    </row>
    <row r="918" spans="1:5" x14ac:dyDescent="0.3">
      <c r="A918" s="46">
        <v>44936</v>
      </c>
      <c r="B918" s="1" t="s">
        <v>18</v>
      </c>
      <c r="C918" s="1" t="s">
        <v>55</v>
      </c>
      <c r="D918" s="1" t="s">
        <v>22</v>
      </c>
      <c r="E918" s="1">
        <v>2130.79</v>
      </c>
    </row>
    <row r="919" spans="1:5" x14ac:dyDescent="0.3">
      <c r="A919" s="46">
        <v>45227</v>
      </c>
      <c r="B919" s="1" t="s">
        <v>18</v>
      </c>
      <c r="C919" s="1" t="s">
        <v>25</v>
      </c>
      <c r="D919" s="1" t="s">
        <v>23</v>
      </c>
      <c r="E919" s="1">
        <v>2199.38</v>
      </c>
    </row>
    <row r="920" spans="1:5" x14ac:dyDescent="0.3">
      <c r="A920" s="46">
        <v>45217</v>
      </c>
      <c r="B920" s="1" t="s">
        <v>20</v>
      </c>
      <c r="C920" s="1" t="s">
        <v>55</v>
      </c>
      <c r="D920" s="1" t="s">
        <v>58</v>
      </c>
      <c r="E920" s="1">
        <v>1973.16</v>
      </c>
    </row>
    <row r="921" spans="1:5" x14ac:dyDescent="0.3">
      <c r="A921" s="46">
        <v>45126</v>
      </c>
      <c r="B921" s="1" t="s">
        <v>57</v>
      </c>
      <c r="C921" s="1" t="s">
        <v>60</v>
      </c>
      <c r="D921" s="1" t="s">
        <v>61</v>
      </c>
      <c r="E921" s="1">
        <v>1635.78</v>
      </c>
    </row>
    <row r="922" spans="1:5" x14ac:dyDescent="0.3">
      <c r="A922" s="46">
        <v>45158</v>
      </c>
      <c r="B922" s="1" t="s">
        <v>57</v>
      </c>
      <c r="C922" s="1" t="s">
        <v>55</v>
      </c>
      <c r="D922" s="1" t="s">
        <v>23</v>
      </c>
      <c r="E922" s="1">
        <v>549.37</v>
      </c>
    </row>
    <row r="923" spans="1:5" x14ac:dyDescent="0.3">
      <c r="A923" s="46">
        <v>45283</v>
      </c>
      <c r="B923" s="1" t="s">
        <v>57</v>
      </c>
      <c r="C923" s="1" t="s">
        <v>25</v>
      </c>
      <c r="D923" s="1" t="s">
        <v>61</v>
      </c>
      <c r="E923" s="1">
        <v>1206.1199999999999</v>
      </c>
    </row>
    <row r="924" spans="1:5" x14ac:dyDescent="0.3">
      <c r="A924" s="46">
        <v>44954</v>
      </c>
      <c r="B924" s="1" t="s">
        <v>18</v>
      </c>
      <c r="C924" s="1" t="s">
        <v>55</v>
      </c>
      <c r="D924" s="1" t="s">
        <v>21</v>
      </c>
      <c r="E924" s="1">
        <v>908.37</v>
      </c>
    </row>
    <row r="925" spans="1:5" x14ac:dyDescent="0.3">
      <c r="A925" s="46">
        <v>45285</v>
      </c>
      <c r="B925" s="1" t="s">
        <v>59</v>
      </c>
      <c r="C925" s="1" t="s">
        <v>60</v>
      </c>
      <c r="D925" s="1" t="s">
        <v>61</v>
      </c>
      <c r="E925" s="1">
        <v>6931.03</v>
      </c>
    </row>
    <row r="926" spans="1:5" x14ac:dyDescent="0.3">
      <c r="A926" s="46">
        <v>44995</v>
      </c>
      <c r="B926" s="1" t="s">
        <v>20</v>
      </c>
      <c r="C926" s="1" t="s">
        <v>55</v>
      </c>
      <c r="D926" s="1" t="s">
        <v>22</v>
      </c>
      <c r="E926" s="1">
        <v>2619</v>
      </c>
    </row>
    <row r="927" spans="1:5" x14ac:dyDescent="0.3">
      <c r="A927" s="46">
        <v>45044</v>
      </c>
      <c r="B927" s="1" t="s">
        <v>18</v>
      </c>
      <c r="C927" s="1" t="s">
        <v>25</v>
      </c>
      <c r="D927" s="1" t="s">
        <v>23</v>
      </c>
      <c r="E927" s="1">
        <v>640.74</v>
      </c>
    </row>
    <row r="928" spans="1:5" x14ac:dyDescent="0.3">
      <c r="A928" s="46">
        <v>45004</v>
      </c>
      <c r="B928" s="1" t="s">
        <v>20</v>
      </c>
      <c r="C928" s="1" t="s">
        <v>25</v>
      </c>
      <c r="D928" s="1" t="s">
        <v>21</v>
      </c>
      <c r="E928" s="1">
        <v>484.18</v>
      </c>
    </row>
    <row r="929" spans="1:5" x14ac:dyDescent="0.3">
      <c r="A929" s="46">
        <v>45139</v>
      </c>
      <c r="B929" s="1" t="s">
        <v>19</v>
      </c>
      <c r="C929" s="1" t="s">
        <v>55</v>
      </c>
      <c r="D929" s="1" t="s">
        <v>56</v>
      </c>
      <c r="E929" s="1">
        <v>1346.64</v>
      </c>
    </row>
    <row r="930" spans="1:5" x14ac:dyDescent="0.3">
      <c r="A930" s="46">
        <v>45032</v>
      </c>
      <c r="B930" s="1" t="s">
        <v>18</v>
      </c>
      <c r="C930" s="1" t="s">
        <v>55</v>
      </c>
      <c r="D930" s="1" t="s">
        <v>61</v>
      </c>
      <c r="E930" s="1">
        <v>101.83</v>
      </c>
    </row>
    <row r="931" spans="1:5" x14ac:dyDescent="0.3">
      <c r="A931" s="46">
        <v>44930</v>
      </c>
      <c r="B931" s="1" t="s">
        <v>57</v>
      </c>
      <c r="C931" s="1" t="s">
        <v>60</v>
      </c>
      <c r="D931" s="1" t="s">
        <v>58</v>
      </c>
      <c r="E931" s="1">
        <v>587.29</v>
      </c>
    </row>
    <row r="932" spans="1:5" x14ac:dyDescent="0.3">
      <c r="A932" s="46">
        <v>45227</v>
      </c>
      <c r="B932" s="1" t="s">
        <v>59</v>
      </c>
      <c r="C932" s="1" t="s">
        <v>60</v>
      </c>
      <c r="D932" s="1" t="s">
        <v>61</v>
      </c>
      <c r="E932" s="1">
        <v>3908.98</v>
      </c>
    </row>
    <row r="933" spans="1:5" x14ac:dyDescent="0.3">
      <c r="A933" s="46">
        <v>45129</v>
      </c>
      <c r="B933" s="1" t="s">
        <v>57</v>
      </c>
      <c r="C933" s="1" t="s">
        <v>25</v>
      </c>
      <c r="D933" s="1" t="s">
        <v>56</v>
      </c>
      <c r="E933" s="1">
        <v>1804.41</v>
      </c>
    </row>
    <row r="934" spans="1:5" x14ac:dyDescent="0.3">
      <c r="A934" s="46">
        <v>45289</v>
      </c>
      <c r="B934" s="1" t="s">
        <v>57</v>
      </c>
      <c r="C934" s="1" t="s">
        <v>55</v>
      </c>
      <c r="D934" s="1" t="s">
        <v>23</v>
      </c>
      <c r="E934" s="1">
        <v>4562.9399999999996</v>
      </c>
    </row>
    <row r="935" spans="1:5" x14ac:dyDescent="0.3">
      <c r="A935" s="46">
        <v>45271</v>
      </c>
      <c r="B935" s="1" t="s">
        <v>59</v>
      </c>
      <c r="C935" s="1" t="s">
        <v>2</v>
      </c>
      <c r="D935" s="1" t="s">
        <v>23</v>
      </c>
      <c r="E935" s="1">
        <v>1741.86</v>
      </c>
    </row>
    <row r="936" spans="1:5" x14ac:dyDescent="0.3">
      <c r="A936" s="46">
        <v>45037</v>
      </c>
      <c r="B936" s="1" t="s">
        <v>57</v>
      </c>
      <c r="C936" s="1" t="s">
        <v>2</v>
      </c>
      <c r="D936" s="1" t="s">
        <v>58</v>
      </c>
      <c r="E936" s="1">
        <v>861.75</v>
      </c>
    </row>
    <row r="937" spans="1:5" x14ac:dyDescent="0.3">
      <c r="A937" s="46">
        <v>44927</v>
      </c>
      <c r="B937" s="1" t="s">
        <v>59</v>
      </c>
      <c r="C937" s="1" t="s">
        <v>25</v>
      </c>
      <c r="D937" s="1" t="s">
        <v>61</v>
      </c>
      <c r="E937" s="1">
        <v>233.16</v>
      </c>
    </row>
    <row r="938" spans="1:5" x14ac:dyDescent="0.3">
      <c r="A938" s="46">
        <v>45162</v>
      </c>
      <c r="B938" s="1" t="s">
        <v>18</v>
      </c>
      <c r="C938" s="1" t="s">
        <v>2</v>
      </c>
      <c r="D938" s="1" t="s">
        <v>61</v>
      </c>
      <c r="E938" s="1">
        <v>1220.3800000000001</v>
      </c>
    </row>
    <row r="939" spans="1:5" x14ac:dyDescent="0.3">
      <c r="A939" s="46">
        <v>45004</v>
      </c>
      <c r="B939" s="1" t="s">
        <v>18</v>
      </c>
      <c r="C939" s="1" t="s">
        <v>60</v>
      </c>
      <c r="D939" s="1" t="s">
        <v>21</v>
      </c>
      <c r="E939" s="1">
        <v>148.27000000000001</v>
      </c>
    </row>
    <row r="940" spans="1:5" x14ac:dyDescent="0.3">
      <c r="A940" s="46">
        <v>45108</v>
      </c>
      <c r="B940" s="1" t="s">
        <v>57</v>
      </c>
      <c r="C940" s="1" t="s">
        <v>60</v>
      </c>
      <c r="D940" s="1" t="s">
        <v>23</v>
      </c>
      <c r="E940" s="1">
        <v>2227.96</v>
      </c>
    </row>
    <row r="941" spans="1:5" x14ac:dyDescent="0.3">
      <c r="A941" s="46">
        <v>44941</v>
      </c>
      <c r="B941" s="1" t="s">
        <v>57</v>
      </c>
      <c r="C941" s="1" t="s">
        <v>55</v>
      </c>
      <c r="D941" s="1" t="s">
        <v>21</v>
      </c>
      <c r="E941" s="1">
        <v>383.2</v>
      </c>
    </row>
    <row r="942" spans="1:5" x14ac:dyDescent="0.3">
      <c r="A942" s="46">
        <v>45227</v>
      </c>
      <c r="B942" s="1" t="s">
        <v>57</v>
      </c>
      <c r="C942" s="1" t="s">
        <v>55</v>
      </c>
      <c r="D942" s="1" t="s">
        <v>21</v>
      </c>
      <c r="E942" s="1">
        <v>1603.84</v>
      </c>
    </row>
    <row r="943" spans="1:5" x14ac:dyDescent="0.3">
      <c r="A943" s="46">
        <v>45175</v>
      </c>
      <c r="B943" s="1" t="s">
        <v>18</v>
      </c>
      <c r="C943" s="1" t="s">
        <v>26</v>
      </c>
      <c r="D943" s="1" t="s">
        <v>22</v>
      </c>
      <c r="E943" s="1">
        <v>998.47</v>
      </c>
    </row>
    <row r="944" spans="1:5" x14ac:dyDescent="0.3">
      <c r="A944" s="46">
        <v>45099</v>
      </c>
      <c r="B944" s="1" t="s">
        <v>59</v>
      </c>
      <c r="C944" s="1" t="s">
        <v>2</v>
      </c>
      <c r="D944" s="1" t="s">
        <v>61</v>
      </c>
      <c r="E944" s="1">
        <v>1408.48</v>
      </c>
    </row>
    <row r="945" spans="1:5" x14ac:dyDescent="0.3">
      <c r="A945" s="46">
        <v>45107</v>
      </c>
      <c r="B945" s="1" t="s">
        <v>18</v>
      </c>
      <c r="C945" s="1" t="s">
        <v>55</v>
      </c>
      <c r="D945" s="1" t="s">
        <v>21</v>
      </c>
      <c r="E945" s="1">
        <v>1960.15</v>
      </c>
    </row>
    <row r="946" spans="1:5" x14ac:dyDescent="0.3">
      <c r="A946" s="46">
        <v>44998</v>
      </c>
      <c r="B946" s="1" t="s">
        <v>20</v>
      </c>
      <c r="C946" s="1" t="s">
        <v>60</v>
      </c>
      <c r="D946" s="1" t="s">
        <v>21</v>
      </c>
      <c r="E946" s="1">
        <v>1821.09</v>
      </c>
    </row>
    <row r="947" spans="1:5" x14ac:dyDescent="0.3">
      <c r="A947" s="46">
        <v>45064</v>
      </c>
      <c r="B947" s="1" t="s">
        <v>18</v>
      </c>
      <c r="C947" s="1" t="s">
        <v>25</v>
      </c>
      <c r="D947" s="1" t="s">
        <v>61</v>
      </c>
      <c r="E947" s="1">
        <v>2699.22</v>
      </c>
    </row>
    <row r="948" spans="1:5" x14ac:dyDescent="0.3">
      <c r="A948" s="46">
        <v>45153</v>
      </c>
      <c r="B948" s="1" t="s">
        <v>18</v>
      </c>
      <c r="C948" s="1" t="s">
        <v>55</v>
      </c>
      <c r="D948" s="1" t="s">
        <v>23</v>
      </c>
      <c r="E948" s="1">
        <v>1297.94</v>
      </c>
    </row>
    <row r="949" spans="1:5" x14ac:dyDescent="0.3">
      <c r="A949" s="46">
        <v>45036</v>
      </c>
      <c r="B949" s="1" t="s">
        <v>20</v>
      </c>
      <c r="C949" s="1" t="s">
        <v>2</v>
      </c>
      <c r="D949" s="1" t="s">
        <v>23</v>
      </c>
      <c r="E949" s="1">
        <v>1192.79</v>
      </c>
    </row>
    <row r="950" spans="1:5" x14ac:dyDescent="0.3">
      <c r="A950" s="46">
        <v>45285</v>
      </c>
      <c r="B950" s="1" t="s">
        <v>20</v>
      </c>
      <c r="C950" s="1" t="s">
        <v>60</v>
      </c>
      <c r="D950" s="1" t="s">
        <v>23</v>
      </c>
      <c r="E950" s="1">
        <v>1253.07</v>
      </c>
    </row>
    <row r="951" spans="1:5" x14ac:dyDescent="0.3">
      <c r="A951" s="46">
        <v>45109</v>
      </c>
      <c r="B951" s="1" t="s">
        <v>20</v>
      </c>
      <c r="C951" s="1" t="s">
        <v>26</v>
      </c>
      <c r="D951" s="1" t="s">
        <v>22</v>
      </c>
      <c r="E951" s="1">
        <v>1713.06</v>
      </c>
    </row>
    <row r="952" spans="1:5" x14ac:dyDescent="0.3">
      <c r="A952" s="46">
        <v>45157</v>
      </c>
      <c r="B952" s="1" t="s">
        <v>19</v>
      </c>
      <c r="C952" s="1" t="s">
        <v>55</v>
      </c>
      <c r="D952" s="1" t="s">
        <v>21</v>
      </c>
      <c r="E952" s="1">
        <v>2475.9899999999998</v>
      </c>
    </row>
    <row r="953" spans="1:5" x14ac:dyDescent="0.3">
      <c r="A953" s="46">
        <v>44942</v>
      </c>
      <c r="B953" s="1" t="s">
        <v>19</v>
      </c>
      <c r="C953" s="1" t="s">
        <v>2</v>
      </c>
      <c r="D953" s="1" t="s">
        <v>21</v>
      </c>
      <c r="E953" s="1">
        <v>1839.22</v>
      </c>
    </row>
    <row r="954" spans="1:5" x14ac:dyDescent="0.3">
      <c r="A954" s="46">
        <v>45137</v>
      </c>
      <c r="B954" s="1" t="s">
        <v>19</v>
      </c>
      <c r="C954" s="1" t="s">
        <v>25</v>
      </c>
      <c r="D954" s="1" t="s">
        <v>56</v>
      </c>
      <c r="E954" s="1">
        <v>2208.08</v>
      </c>
    </row>
    <row r="955" spans="1:5" x14ac:dyDescent="0.3">
      <c r="A955" s="46">
        <v>45284</v>
      </c>
      <c r="B955" s="1" t="s">
        <v>19</v>
      </c>
      <c r="C955" s="1" t="s">
        <v>55</v>
      </c>
      <c r="D955" s="1" t="s">
        <v>23</v>
      </c>
      <c r="E955" s="1">
        <v>1641.79</v>
      </c>
    </row>
    <row r="956" spans="1:5" x14ac:dyDescent="0.3">
      <c r="A956" s="46">
        <v>45075</v>
      </c>
      <c r="B956" s="1" t="s">
        <v>59</v>
      </c>
      <c r="C956" s="1" t="s">
        <v>2</v>
      </c>
      <c r="D956" s="1" t="s">
        <v>58</v>
      </c>
      <c r="E956" s="1">
        <v>1052.46</v>
      </c>
    </row>
    <row r="957" spans="1:5" x14ac:dyDescent="0.3">
      <c r="A957" s="46">
        <v>45251</v>
      </c>
      <c r="B957" s="1" t="s">
        <v>57</v>
      </c>
      <c r="C957" s="1" t="s">
        <v>2</v>
      </c>
      <c r="D957" s="1" t="s">
        <v>61</v>
      </c>
      <c r="E957" s="1">
        <v>2456.2800000000002</v>
      </c>
    </row>
    <row r="958" spans="1:5" x14ac:dyDescent="0.3">
      <c r="A958" s="46">
        <v>45163</v>
      </c>
      <c r="B958" s="1" t="s">
        <v>18</v>
      </c>
      <c r="C958" s="1" t="s">
        <v>26</v>
      </c>
      <c r="D958" s="1" t="s">
        <v>23</v>
      </c>
      <c r="E958" s="1">
        <v>1909.79</v>
      </c>
    </row>
    <row r="959" spans="1:5" x14ac:dyDescent="0.3">
      <c r="A959" s="46">
        <v>45149</v>
      </c>
      <c r="B959" s="1" t="s">
        <v>18</v>
      </c>
      <c r="C959" s="1" t="s">
        <v>2</v>
      </c>
      <c r="D959" s="1" t="s">
        <v>23</v>
      </c>
      <c r="E959" s="1">
        <v>2128.48</v>
      </c>
    </row>
    <row r="960" spans="1:5" x14ac:dyDescent="0.3">
      <c r="A960" s="46">
        <v>45109</v>
      </c>
      <c r="B960" s="1" t="s">
        <v>18</v>
      </c>
      <c r="C960" s="1" t="s">
        <v>26</v>
      </c>
      <c r="D960" s="1" t="s">
        <v>22</v>
      </c>
      <c r="E960" s="1">
        <v>1186.3699999999999</v>
      </c>
    </row>
    <row r="961" spans="1:5" x14ac:dyDescent="0.3">
      <c r="A961" s="46">
        <v>45128</v>
      </c>
      <c r="B961" s="1" t="s">
        <v>59</v>
      </c>
      <c r="C961" s="1" t="s">
        <v>55</v>
      </c>
      <c r="D961" s="1" t="s">
        <v>61</v>
      </c>
      <c r="E961" s="1">
        <v>2047.72</v>
      </c>
    </row>
    <row r="962" spans="1:5" x14ac:dyDescent="0.3">
      <c r="A962" s="46">
        <v>45214</v>
      </c>
      <c r="B962" s="1" t="s">
        <v>57</v>
      </c>
      <c r="C962" s="1" t="s">
        <v>60</v>
      </c>
      <c r="D962" s="1" t="s">
        <v>58</v>
      </c>
      <c r="E962" s="1">
        <v>1626.82</v>
      </c>
    </row>
    <row r="963" spans="1:5" x14ac:dyDescent="0.3">
      <c r="A963" s="46">
        <v>45019</v>
      </c>
      <c r="B963" s="1" t="s">
        <v>59</v>
      </c>
      <c r="C963" s="1" t="s">
        <v>55</v>
      </c>
      <c r="D963" s="1" t="s">
        <v>56</v>
      </c>
      <c r="E963" s="1">
        <v>509.01</v>
      </c>
    </row>
    <row r="964" spans="1:5" x14ac:dyDescent="0.3">
      <c r="A964" s="46">
        <v>45010</v>
      </c>
      <c r="B964" s="1" t="s">
        <v>18</v>
      </c>
      <c r="C964" s="1" t="s">
        <v>25</v>
      </c>
      <c r="D964" s="1" t="s">
        <v>21</v>
      </c>
      <c r="E964" s="1">
        <v>1871.95</v>
      </c>
    </row>
    <row r="965" spans="1:5" x14ac:dyDescent="0.3">
      <c r="A965" s="46">
        <v>45265</v>
      </c>
      <c r="B965" s="1" t="s">
        <v>57</v>
      </c>
      <c r="C965" s="1" t="s">
        <v>2</v>
      </c>
      <c r="D965" s="1" t="s">
        <v>22</v>
      </c>
      <c r="E965" s="1">
        <v>2525.66</v>
      </c>
    </row>
    <row r="966" spans="1:5" x14ac:dyDescent="0.3">
      <c r="A966" s="46">
        <v>45122</v>
      </c>
      <c r="B966" s="1" t="s">
        <v>20</v>
      </c>
      <c r="C966" s="1" t="s">
        <v>60</v>
      </c>
      <c r="D966" s="1" t="s">
        <v>23</v>
      </c>
      <c r="E966" s="1">
        <v>1996.86</v>
      </c>
    </row>
    <row r="967" spans="1:5" x14ac:dyDescent="0.3">
      <c r="A967" s="46">
        <v>45151</v>
      </c>
      <c r="B967" s="1" t="s">
        <v>18</v>
      </c>
      <c r="C967" s="1" t="s">
        <v>60</v>
      </c>
      <c r="D967" s="1" t="s">
        <v>23</v>
      </c>
      <c r="E967" s="1">
        <v>661.79</v>
      </c>
    </row>
    <row r="968" spans="1:5" x14ac:dyDescent="0.3">
      <c r="A968" s="46">
        <v>44934</v>
      </c>
      <c r="B968" s="1" t="s">
        <v>18</v>
      </c>
      <c r="C968" s="1" t="s">
        <v>26</v>
      </c>
      <c r="D968" s="1" t="s">
        <v>22</v>
      </c>
      <c r="E968" s="1">
        <v>2132.71</v>
      </c>
    </row>
    <row r="969" spans="1:5" x14ac:dyDescent="0.3">
      <c r="A969" s="46">
        <v>45181</v>
      </c>
      <c r="B969" s="1" t="s">
        <v>57</v>
      </c>
      <c r="C969" s="1" t="s">
        <v>55</v>
      </c>
      <c r="D969" s="1" t="s">
        <v>21</v>
      </c>
      <c r="E969" s="1">
        <v>1787.55</v>
      </c>
    </row>
    <row r="970" spans="1:5" x14ac:dyDescent="0.3">
      <c r="A970" s="46">
        <v>45050</v>
      </c>
      <c r="B970" s="1" t="s">
        <v>20</v>
      </c>
      <c r="C970" s="1" t="s">
        <v>26</v>
      </c>
      <c r="D970" s="1" t="s">
        <v>22</v>
      </c>
      <c r="E970" s="1">
        <v>2167.6</v>
      </c>
    </row>
    <row r="971" spans="1:5" x14ac:dyDescent="0.3">
      <c r="A971" s="46">
        <v>45150</v>
      </c>
      <c r="B971" s="1" t="s">
        <v>20</v>
      </c>
      <c r="C971" s="1" t="s">
        <v>55</v>
      </c>
      <c r="D971" s="1" t="s">
        <v>58</v>
      </c>
      <c r="E971" s="1">
        <v>329.94</v>
      </c>
    </row>
    <row r="972" spans="1:5" x14ac:dyDescent="0.3">
      <c r="A972" s="46">
        <v>45040</v>
      </c>
      <c r="B972" s="1" t="s">
        <v>19</v>
      </c>
      <c r="C972" s="1" t="s">
        <v>25</v>
      </c>
      <c r="D972" s="1" t="s">
        <v>21</v>
      </c>
      <c r="E972" s="1">
        <v>1199.1500000000001</v>
      </c>
    </row>
    <row r="973" spans="1:5" x14ac:dyDescent="0.3">
      <c r="A973" s="46">
        <v>45085</v>
      </c>
      <c r="B973" s="1" t="s">
        <v>18</v>
      </c>
      <c r="C973" s="1" t="s">
        <v>2</v>
      </c>
      <c r="D973" s="1" t="s">
        <v>23</v>
      </c>
      <c r="E973" s="1">
        <v>2425.92</v>
      </c>
    </row>
    <row r="974" spans="1:5" x14ac:dyDescent="0.3">
      <c r="A974" s="46">
        <v>45093</v>
      </c>
      <c r="B974" s="1" t="s">
        <v>19</v>
      </c>
      <c r="C974" s="1" t="s">
        <v>2</v>
      </c>
      <c r="D974" s="1" t="s">
        <v>56</v>
      </c>
      <c r="E974" s="1">
        <v>2582.5100000000002</v>
      </c>
    </row>
    <row r="975" spans="1:5" x14ac:dyDescent="0.3">
      <c r="A975" s="46">
        <v>45060</v>
      </c>
      <c r="B975" s="1" t="s">
        <v>20</v>
      </c>
      <c r="C975" s="1" t="s">
        <v>2</v>
      </c>
      <c r="D975" s="1" t="s">
        <v>61</v>
      </c>
      <c r="E975" s="1">
        <v>865.33</v>
      </c>
    </row>
    <row r="976" spans="1:5" x14ac:dyDescent="0.3">
      <c r="A976" s="46">
        <v>45016</v>
      </c>
      <c r="B976" s="1" t="s">
        <v>18</v>
      </c>
      <c r="C976" s="1" t="s">
        <v>55</v>
      </c>
      <c r="D976" s="1" t="s">
        <v>58</v>
      </c>
      <c r="E976" s="1">
        <v>539.20000000000005</v>
      </c>
    </row>
    <row r="977" spans="1:5" x14ac:dyDescent="0.3">
      <c r="A977" s="46">
        <v>45259</v>
      </c>
      <c r="B977" s="1" t="s">
        <v>59</v>
      </c>
      <c r="C977" s="1" t="s">
        <v>2</v>
      </c>
      <c r="D977" s="1" t="s">
        <v>22</v>
      </c>
      <c r="E977" s="1">
        <v>1488.16</v>
      </c>
    </row>
    <row r="978" spans="1:5" x14ac:dyDescent="0.3">
      <c r="A978" s="46">
        <v>45272</v>
      </c>
      <c r="B978" s="1" t="s">
        <v>59</v>
      </c>
      <c r="C978" s="1" t="s">
        <v>60</v>
      </c>
      <c r="D978" s="1" t="s">
        <v>23</v>
      </c>
      <c r="E978" s="1">
        <v>1678.69</v>
      </c>
    </row>
    <row r="979" spans="1:5" x14ac:dyDescent="0.3">
      <c r="A979" s="46">
        <v>45248</v>
      </c>
      <c r="B979" s="1" t="s">
        <v>57</v>
      </c>
      <c r="C979" s="1" t="s">
        <v>60</v>
      </c>
      <c r="D979" s="1" t="s">
        <v>23</v>
      </c>
      <c r="E979" s="1">
        <v>5923.13</v>
      </c>
    </row>
    <row r="980" spans="1:5" x14ac:dyDescent="0.3">
      <c r="A980" s="46">
        <v>45111</v>
      </c>
      <c r="B980" s="1" t="s">
        <v>59</v>
      </c>
      <c r="C980" s="1" t="s">
        <v>25</v>
      </c>
      <c r="D980" s="1" t="s">
        <v>23</v>
      </c>
      <c r="E980" s="1">
        <v>89.13</v>
      </c>
    </row>
    <row r="981" spans="1:5" x14ac:dyDescent="0.3">
      <c r="A981" s="46">
        <v>45209</v>
      </c>
      <c r="B981" s="1" t="s">
        <v>57</v>
      </c>
      <c r="C981" s="1" t="s">
        <v>60</v>
      </c>
      <c r="D981" s="1" t="s">
        <v>61</v>
      </c>
      <c r="E981" s="1">
        <v>2515.37</v>
      </c>
    </row>
    <row r="982" spans="1:5" x14ac:dyDescent="0.3">
      <c r="A982" s="46">
        <v>45115</v>
      </c>
      <c r="B982" s="1" t="s">
        <v>57</v>
      </c>
      <c r="C982" s="1" t="s">
        <v>2</v>
      </c>
      <c r="D982" s="1" t="s">
        <v>56</v>
      </c>
      <c r="E982" s="1">
        <v>1842.44</v>
      </c>
    </row>
    <row r="983" spans="1:5" x14ac:dyDescent="0.3">
      <c r="A983" s="46">
        <v>44989</v>
      </c>
      <c r="B983" s="1" t="s">
        <v>59</v>
      </c>
      <c r="C983" s="1" t="s">
        <v>55</v>
      </c>
      <c r="D983" s="1" t="s">
        <v>23</v>
      </c>
      <c r="E983" s="1">
        <v>2294.94</v>
      </c>
    </row>
    <row r="984" spans="1:5" x14ac:dyDescent="0.3">
      <c r="A984" s="46">
        <v>45028</v>
      </c>
      <c r="B984" s="1" t="s">
        <v>19</v>
      </c>
      <c r="C984" s="1" t="s">
        <v>25</v>
      </c>
      <c r="D984" s="1" t="s">
        <v>21</v>
      </c>
      <c r="E984" s="1">
        <v>2291.2199999999998</v>
      </c>
    </row>
    <row r="985" spans="1:5" x14ac:dyDescent="0.3">
      <c r="A985" s="46">
        <v>45262</v>
      </c>
      <c r="B985" s="1" t="s">
        <v>19</v>
      </c>
      <c r="C985" s="1" t="s">
        <v>25</v>
      </c>
      <c r="D985" s="1" t="s">
        <v>21</v>
      </c>
      <c r="E985" s="1">
        <v>5468.12</v>
      </c>
    </row>
    <row r="986" spans="1:5" x14ac:dyDescent="0.3">
      <c r="A986" s="46">
        <v>45146</v>
      </c>
      <c r="B986" s="1" t="s">
        <v>59</v>
      </c>
      <c r="C986" s="1" t="s">
        <v>60</v>
      </c>
      <c r="D986" s="1" t="s">
        <v>61</v>
      </c>
      <c r="E986" s="1">
        <v>1462.39</v>
      </c>
    </row>
    <row r="987" spans="1:5" x14ac:dyDescent="0.3">
      <c r="A987" s="46">
        <v>45202</v>
      </c>
      <c r="B987" s="1" t="s">
        <v>19</v>
      </c>
      <c r="C987" s="1" t="s">
        <v>26</v>
      </c>
      <c r="D987" s="1" t="s">
        <v>22</v>
      </c>
      <c r="E987" s="1">
        <v>6894.55</v>
      </c>
    </row>
    <row r="988" spans="1:5" x14ac:dyDescent="0.3">
      <c r="A988" s="46">
        <v>45090</v>
      </c>
      <c r="B988" s="1" t="s">
        <v>57</v>
      </c>
      <c r="C988" s="1" t="s">
        <v>60</v>
      </c>
      <c r="D988" s="1" t="s">
        <v>23</v>
      </c>
      <c r="E988" s="1">
        <v>2666.84</v>
      </c>
    </row>
    <row r="989" spans="1:5" x14ac:dyDescent="0.3">
      <c r="A989" s="46">
        <v>44958</v>
      </c>
      <c r="B989" s="1" t="s">
        <v>59</v>
      </c>
      <c r="C989" s="1" t="s">
        <v>2</v>
      </c>
      <c r="D989" s="1" t="s">
        <v>61</v>
      </c>
      <c r="E989" s="1">
        <v>1259.56</v>
      </c>
    </row>
    <row r="990" spans="1:5" x14ac:dyDescent="0.3">
      <c r="A990" s="46">
        <v>44992</v>
      </c>
      <c r="B990" s="1" t="s">
        <v>59</v>
      </c>
      <c r="C990" s="1" t="s">
        <v>2</v>
      </c>
      <c r="D990" s="1" t="s">
        <v>61</v>
      </c>
      <c r="E990" s="1">
        <v>2301.5300000000002</v>
      </c>
    </row>
    <row r="991" spans="1:5" x14ac:dyDescent="0.3">
      <c r="A991" s="46">
        <v>45009</v>
      </c>
      <c r="B991" s="1" t="s">
        <v>19</v>
      </c>
      <c r="C991" s="1" t="s">
        <v>26</v>
      </c>
      <c r="D991" s="1" t="s">
        <v>61</v>
      </c>
      <c r="E991" s="1">
        <v>1768.15</v>
      </c>
    </row>
    <row r="992" spans="1:5" x14ac:dyDescent="0.3">
      <c r="A992" s="46">
        <v>45094</v>
      </c>
      <c r="B992" s="1" t="s">
        <v>59</v>
      </c>
      <c r="C992" s="1" t="s">
        <v>60</v>
      </c>
      <c r="D992" s="1" t="s">
        <v>23</v>
      </c>
      <c r="E992" s="1">
        <v>1304.51</v>
      </c>
    </row>
    <row r="993" spans="1:5" x14ac:dyDescent="0.3">
      <c r="A993" s="46">
        <v>45081</v>
      </c>
      <c r="B993" s="1" t="s">
        <v>19</v>
      </c>
      <c r="C993" s="1" t="s">
        <v>60</v>
      </c>
      <c r="D993" s="1" t="s">
        <v>22</v>
      </c>
      <c r="E993" s="1">
        <v>2090.02</v>
      </c>
    </row>
    <row r="994" spans="1:5" x14ac:dyDescent="0.3">
      <c r="A994" s="46">
        <v>45155</v>
      </c>
      <c r="B994" s="1" t="s">
        <v>59</v>
      </c>
      <c r="C994" s="1" t="s">
        <v>26</v>
      </c>
      <c r="D994" s="1" t="s">
        <v>61</v>
      </c>
      <c r="E994" s="1">
        <v>1416.55</v>
      </c>
    </row>
    <row r="995" spans="1:5" x14ac:dyDescent="0.3">
      <c r="A995" s="46">
        <v>45246</v>
      </c>
      <c r="B995" s="1" t="s">
        <v>18</v>
      </c>
      <c r="C995" s="1" t="s">
        <v>60</v>
      </c>
      <c r="D995" s="1" t="s">
        <v>22</v>
      </c>
      <c r="E995" s="1">
        <v>1261</v>
      </c>
    </row>
    <row r="996" spans="1:5" x14ac:dyDescent="0.3">
      <c r="A996" s="46">
        <v>45191</v>
      </c>
      <c r="B996" s="1" t="s">
        <v>59</v>
      </c>
      <c r="C996" s="1" t="s">
        <v>26</v>
      </c>
      <c r="D996" s="1" t="s">
        <v>61</v>
      </c>
      <c r="E996" s="1">
        <v>1937.07</v>
      </c>
    </row>
    <row r="997" spans="1:5" x14ac:dyDescent="0.3">
      <c r="A997" s="46">
        <v>45153</v>
      </c>
      <c r="B997" s="1" t="s">
        <v>18</v>
      </c>
      <c r="C997" s="1" t="s">
        <v>55</v>
      </c>
      <c r="D997" s="1" t="s">
        <v>23</v>
      </c>
      <c r="E997" s="1">
        <v>2181.41</v>
      </c>
    </row>
    <row r="998" spans="1:5" x14ac:dyDescent="0.3">
      <c r="A998" s="46">
        <v>45054</v>
      </c>
      <c r="B998" s="1" t="s">
        <v>20</v>
      </c>
      <c r="C998" s="1" t="s">
        <v>55</v>
      </c>
      <c r="D998" s="1" t="s">
        <v>22</v>
      </c>
      <c r="E998" s="1">
        <v>861.88</v>
      </c>
    </row>
    <row r="999" spans="1:5" x14ac:dyDescent="0.3">
      <c r="A999" s="46">
        <v>44933</v>
      </c>
      <c r="B999" s="1" t="s">
        <v>18</v>
      </c>
      <c r="C999" s="1" t="s">
        <v>2</v>
      </c>
      <c r="D999" s="1" t="s">
        <v>61</v>
      </c>
      <c r="E999" s="1">
        <v>2574.66</v>
      </c>
    </row>
    <row r="1000" spans="1:5" x14ac:dyDescent="0.3">
      <c r="A1000" s="46">
        <v>45261</v>
      </c>
      <c r="B1000" s="1" t="s">
        <v>20</v>
      </c>
      <c r="C1000" s="1" t="s">
        <v>26</v>
      </c>
      <c r="D1000" s="1" t="s">
        <v>23</v>
      </c>
      <c r="E1000" s="1">
        <v>1639.52</v>
      </c>
    </row>
    <row r="1001" spans="1:5" x14ac:dyDescent="0.3">
      <c r="A1001" s="46">
        <v>45136</v>
      </c>
      <c r="B1001" s="1" t="s">
        <v>20</v>
      </c>
      <c r="C1001" s="1" t="s">
        <v>25</v>
      </c>
      <c r="D1001" s="1" t="s">
        <v>22</v>
      </c>
      <c r="E1001" s="1">
        <v>141.24</v>
      </c>
    </row>
    <row r="1002" spans="1:5" x14ac:dyDescent="0.3">
      <c r="A1002" s="46">
        <v>45078</v>
      </c>
      <c r="B1002" s="1" t="s">
        <v>18</v>
      </c>
      <c r="C1002" s="1" t="s">
        <v>2</v>
      </c>
      <c r="D1002" s="1" t="s">
        <v>21</v>
      </c>
      <c r="E1002" s="1">
        <v>227.72</v>
      </c>
    </row>
    <row r="1003" spans="1:5" x14ac:dyDescent="0.3">
      <c r="A1003" s="46">
        <v>45003</v>
      </c>
      <c r="B1003" s="1" t="s">
        <v>59</v>
      </c>
      <c r="C1003" s="1" t="s">
        <v>26</v>
      </c>
      <c r="D1003" s="1" t="s">
        <v>22</v>
      </c>
      <c r="E1003" s="1">
        <v>1597.25</v>
      </c>
    </row>
    <row r="1004" spans="1:5" x14ac:dyDescent="0.3">
      <c r="A1004" s="46">
        <v>45063</v>
      </c>
      <c r="B1004" s="1" t="s">
        <v>20</v>
      </c>
      <c r="C1004" s="1" t="s">
        <v>60</v>
      </c>
      <c r="D1004" s="1" t="s">
        <v>61</v>
      </c>
      <c r="E1004" s="1">
        <v>2337.9699999999998</v>
      </c>
    </row>
    <row r="1005" spans="1:5" x14ac:dyDescent="0.3">
      <c r="A1005" s="46">
        <v>44948</v>
      </c>
      <c r="B1005" s="1" t="s">
        <v>18</v>
      </c>
      <c r="C1005" s="1" t="s">
        <v>25</v>
      </c>
      <c r="D1005" s="1" t="s">
        <v>61</v>
      </c>
      <c r="E1005" s="1">
        <v>733.33</v>
      </c>
    </row>
    <row r="1006" spans="1:5" x14ac:dyDescent="0.3">
      <c r="A1006" s="46">
        <v>44981</v>
      </c>
      <c r="B1006" s="1" t="s">
        <v>18</v>
      </c>
      <c r="C1006" s="1" t="s">
        <v>26</v>
      </c>
      <c r="D1006" s="1" t="s">
        <v>21</v>
      </c>
      <c r="E1006" s="1">
        <v>1361.74</v>
      </c>
    </row>
    <row r="1007" spans="1:5" x14ac:dyDescent="0.3">
      <c r="A1007" s="46">
        <v>45201</v>
      </c>
      <c r="B1007" s="1" t="s">
        <v>59</v>
      </c>
      <c r="C1007" s="1" t="s">
        <v>25</v>
      </c>
      <c r="D1007" s="1" t="s">
        <v>22</v>
      </c>
      <c r="E1007" s="1">
        <v>1517.99</v>
      </c>
    </row>
    <row r="1008" spans="1:5" x14ac:dyDescent="0.3">
      <c r="A1008" s="46">
        <v>45053</v>
      </c>
      <c r="B1008" s="1" t="s">
        <v>57</v>
      </c>
      <c r="C1008" s="1" t="s">
        <v>25</v>
      </c>
      <c r="D1008" s="1" t="s">
        <v>61</v>
      </c>
      <c r="E1008" s="1">
        <v>2670.16</v>
      </c>
    </row>
    <row r="1009" spans="1:5" x14ac:dyDescent="0.3">
      <c r="A1009" s="46">
        <v>45065</v>
      </c>
      <c r="B1009" s="1" t="s">
        <v>57</v>
      </c>
      <c r="C1009" s="1" t="s">
        <v>2</v>
      </c>
      <c r="D1009" s="1" t="s">
        <v>21</v>
      </c>
      <c r="E1009" s="1">
        <v>392.97</v>
      </c>
    </row>
    <row r="1010" spans="1:5" x14ac:dyDescent="0.3">
      <c r="A1010" s="46">
        <v>44943</v>
      </c>
      <c r="B1010" s="1" t="s">
        <v>18</v>
      </c>
      <c r="C1010" s="1" t="s">
        <v>26</v>
      </c>
      <c r="D1010" s="1" t="s">
        <v>23</v>
      </c>
      <c r="E1010" s="1">
        <v>2203.36</v>
      </c>
    </row>
    <row r="1011" spans="1:5" x14ac:dyDescent="0.3">
      <c r="A1011" s="46">
        <v>45266</v>
      </c>
      <c r="B1011" s="1" t="s">
        <v>57</v>
      </c>
      <c r="C1011" s="1" t="s">
        <v>26</v>
      </c>
      <c r="D1011" s="1" t="s">
        <v>21</v>
      </c>
      <c r="E1011" s="1">
        <v>1296.68</v>
      </c>
    </row>
    <row r="1012" spans="1:5" x14ac:dyDescent="0.3">
      <c r="A1012" s="46">
        <v>45146</v>
      </c>
      <c r="B1012" s="1" t="s">
        <v>20</v>
      </c>
      <c r="C1012" s="1" t="s">
        <v>55</v>
      </c>
      <c r="D1012" s="1" t="s">
        <v>21</v>
      </c>
      <c r="E1012" s="1">
        <v>359.96</v>
      </c>
    </row>
    <row r="1013" spans="1:5" x14ac:dyDescent="0.3">
      <c r="A1013" s="46">
        <v>45024</v>
      </c>
      <c r="B1013" s="1" t="s">
        <v>57</v>
      </c>
      <c r="C1013" s="1" t="s">
        <v>26</v>
      </c>
      <c r="D1013" s="1" t="s">
        <v>22</v>
      </c>
      <c r="E1013" s="1">
        <v>1337.36</v>
      </c>
    </row>
    <row r="1014" spans="1:5" x14ac:dyDescent="0.3">
      <c r="A1014" s="46">
        <v>45247</v>
      </c>
      <c r="B1014" s="1" t="s">
        <v>59</v>
      </c>
      <c r="C1014" s="1" t="s">
        <v>55</v>
      </c>
      <c r="D1014" s="1" t="s">
        <v>58</v>
      </c>
      <c r="E1014" s="1">
        <v>7349.51</v>
      </c>
    </row>
    <row r="1015" spans="1:5" x14ac:dyDescent="0.3">
      <c r="A1015" s="46">
        <v>44988</v>
      </c>
      <c r="B1015" s="1" t="s">
        <v>19</v>
      </c>
      <c r="C1015" s="1" t="s">
        <v>60</v>
      </c>
      <c r="D1015" s="1" t="s">
        <v>21</v>
      </c>
      <c r="E1015" s="1">
        <v>2563.69</v>
      </c>
    </row>
    <row r="1016" spans="1:5" x14ac:dyDescent="0.3">
      <c r="A1016" s="46">
        <v>45248</v>
      </c>
      <c r="B1016" s="1" t="s">
        <v>19</v>
      </c>
      <c r="C1016" s="1" t="s">
        <v>55</v>
      </c>
      <c r="D1016" s="1" t="s">
        <v>23</v>
      </c>
      <c r="E1016" s="1">
        <v>4128.38</v>
      </c>
    </row>
    <row r="1017" spans="1:5" x14ac:dyDescent="0.3">
      <c r="A1017" s="46">
        <v>45179</v>
      </c>
      <c r="B1017" s="1" t="s">
        <v>57</v>
      </c>
      <c r="C1017" s="1" t="s">
        <v>55</v>
      </c>
      <c r="D1017" s="1" t="s">
        <v>58</v>
      </c>
      <c r="E1017" s="1">
        <v>825.38</v>
      </c>
    </row>
    <row r="1018" spans="1:5" x14ac:dyDescent="0.3">
      <c r="A1018" s="46">
        <v>45046</v>
      </c>
      <c r="B1018" s="1" t="s">
        <v>18</v>
      </c>
      <c r="C1018" s="1" t="s">
        <v>2</v>
      </c>
      <c r="D1018" s="1" t="s">
        <v>61</v>
      </c>
      <c r="E1018" s="1">
        <v>1187.2</v>
      </c>
    </row>
    <row r="1019" spans="1:5" x14ac:dyDescent="0.3">
      <c r="A1019" s="46">
        <v>45077</v>
      </c>
      <c r="B1019" s="1" t="s">
        <v>20</v>
      </c>
      <c r="C1019" s="1" t="s">
        <v>2</v>
      </c>
      <c r="D1019" s="1" t="s">
        <v>23</v>
      </c>
      <c r="E1019" s="1">
        <v>1393.25</v>
      </c>
    </row>
    <row r="1020" spans="1:5" x14ac:dyDescent="0.3">
      <c r="A1020" s="46">
        <v>45181</v>
      </c>
      <c r="B1020" s="1" t="s">
        <v>20</v>
      </c>
      <c r="C1020" s="1" t="s">
        <v>25</v>
      </c>
      <c r="D1020" s="1" t="s">
        <v>23</v>
      </c>
      <c r="E1020" s="1">
        <v>1113.05</v>
      </c>
    </row>
    <row r="1021" spans="1:5" x14ac:dyDescent="0.3">
      <c r="A1021" s="46">
        <v>45106</v>
      </c>
      <c r="B1021" s="1" t="s">
        <v>59</v>
      </c>
      <c r="C1021" s="1" t="s">
        <v>2</v>
      </c>
      <c r="D1021" s="1" t="s">
        <v>23</v>
      </c>
      <c r="E1021" s="1">
        <v>2599.12</v>
      </c>
    </row>
    <row r="1022" spans="1:5" x14ac:dyDescent="0.3">
      <c r="A1022" s="46">
        <v>45039</v>
      </c>
      <c r="B1022" s="1" t="s">
        <v>19</v>
      </c>
      <c r="C1022" s="1" t="s">
        <v>60</v>
      </c>
      <c r="D1022" s="1" t="s">
        <v>21</v>
      </c>
      <c r="E1022" s="1">
        <v>1495.22</v>
      </c>
    </row>
    <row r="1023" spans="1:5" x14ac:dyDescent="0.3">
      <c r="A1023" s="46">
        <v>44979</v>
      </c>
      <c r="B1023" s="1" t="s">
        <v>20</v>
      </c>
      <c r="C1023" s="1" t="s">
        <v>26</v>
      </c>
      <c r="D1023" s="1" t="s">
        <v>22</v>
      </c>
      <c r="E1023" s="1">
        <v>1624.54</v>
      </c>
    </row>
    <row r="1024" spans="1:5" x14ac:dyDescent="0.3">
      <c r="A1024" s="46">
        <v>45165</v>
      </c>
      <c r="B1024" s="1" t="s">
        <v>57</v>
      </c>
      <c r="C1024" s="1" t="s">
        <v>2</v>
      </c>
      <c r="D1024" s="1" t="s">
        <v>23</v>
      </c>
      <c r="E1024" s="1">
        <v>1725.41</v>
      </c>
    </row>
    <row r="1025" spans="1:5" x14ac:dyDescent="0.3">
      <c r="A1025" s="46">
        <v>45159</v>
      </c>
      <c r="B1025" s="1" t="s">
        <v>57</v>
      </c>
      <c r="C1025" s="1" t="s">
        <v>26</v>
      </c>
      <c r="D1025" s="1" t="s">
        <v>61</v>
      </c>
      <c r="E1025" s="1">
        <v>1536.41</v>
      </c>
    </row>
    <row r="1026" spans="1:5" x14ac:dyDescent="0.3">
      <c r="A1026" s="46">
        <v>45285</v>
      </c>
      <c r="B1026" s="1" t="s">
        <v>19</v>
      </c>
      <c r="C1026" s="1" t="s">
        <v>55</v>
      </c>
      <c r="D1026" s="1" t="s">
        <v>58</v>
      </c>
      <c r="E1026" s="1">
        <v>3830.34</v>
      </c>
    </row>
    <row r="1027" spans="1:5" x14ac:dyDescent="0.3">
      <c r="A1027" s="46">
        <v>45108</v>
      </c>
      <c r="B1027" s="1" t="s">
        <v>18</v>
      </c>
      <c r="C1027" s="1" t="s">
        <v>55</v>
      </c>
      <c r="D1027" s="1" t="s">
        <v>23</v>
      </c>
      <c r="E1027" s="1">
        <v>443.83</v>
      </c>
    </row>
    <row r="1028" spans="1:5" x14ac:dyDescent="0.3">
      <c r="A1028" s="46">
        <v>45024</v>
      </c>
      <c r="B1028" s="1" t="s">
        <v>59</v>
      </c>
      <c r="C1028" s="1" t="s">
        <v>26</v>
      </c>
      <c r="D1028" s="1" t="s">
        <v>22</v>
      </c>
      <c r="E1028" s="1">
        <v>842.18</v>
      </c>
    </row>
    <row r="1029" spans="1:5" x14ac:dyDescent="0.3">
      <c r="A1029" s="46">
        <v>45005</v>
      </c>
      <c r="B1029" s="1" t="s">
        <v>19</v>
      </c>
      <c r="C1029" s="1" t="s">
        <v>26</v>
      </c>
      <c r="D1029" s="1" t="s">
        <v>22</v>
      </c>
      <c r="E1029" s="1">
        <v>1011.86</v>
      </c>
    </row>
    <row r="1030" spans="1:5" x14ac:dyDescent="0.3">
      <c r="A1030" s="46">
        <v>45122</v>
      </c>
      <c r="B1030" s="1" t="s">
        <v>57</v>
      </c>
      <c r="C1030" s="1" t="s">
        <v>55</v>
      </c>
      <c r="D1030" s="1" t="s">
        <v>61</v>
      </c>
      <c r="E1030" s="1">
        <v>1487.23</v>
      </c>
    </row>
    <row r="1031" spans="1:5" x14ac:dyDescent="0.3">
      <c r="A1031" s="46">
        <v>44930</v>
      </c>
      <c r="B1031" s="1" t="s">
        <v>20</v>
      </c>
      <c r="C1031" s="1" t="s">
        <v>25</v>
      </c>
      <c r="D1031" s="1" t="s">
        <v>21</v>
      </c>
      <c r="E1031" s="1">
        <v>190.55</v>
      </c>
    </row>
    <row r="1032" spans="1:5" x14ac:dyDescent="0.3">
      <c r="A1032" s="46">
        <v>44959</v>
      </c>
      <c r="B1032" s="1" t="s">
        <v>19</v>
      </c>
      <c r="C1032" s="1" t="s">
        <v>2</v>
      </c>
      <c r="D1032" s="1" t="s">
        <v>21</v>
      </c>
      <c r="E1032" s="1">
        <v>389.18</v>
      </c>
    </row>
    <row r="1033" spans="1:5" x14ac:dyDescent="0.3">
      <c r="A1033" s="46">
        <v>44994</v>
      </c>
      <c r="B1033" s="1" t="s">
        <v>59</v>
      </c>
      <c r="C1033" s="1" t="s">
        <v>55</v>
      </c>
      <c r="D1033" s="1" t="s">
        <v>61</v>
      </c>
      <c r="E1033" s="1">
        <v>2603.29</v>
      </c>
    </row>
    <row r="1034" spans="1:5" x14ac:dyDescent="0.3">
      <c r="A1034" s="46">
        <v>45166</v>
      </c>
      <c r="B1034" s="1" t="s">
        <v>59</v>
      </c>
      <c r="C1034" s="1" t="s">
        <v>55</v>
      </c>
      <c r="D1034" s="1" t="s">
        <v>22</v>
      </c>
      <c r="E1034" s="1">
        <v>2276.2800000000002</v>
      </c>
    </row>
    <row r="1035" spans="1:5" x14ac:dyDescent="0.3">
      <c r="A1035" s="46">
        <v>45253</v>
      </c>
      <c r="B1035" s="1" t="s">
        <v>57</v>
      </c>
      <c r="C1035" s="1" t="s">
        <v>2</v>
      </c>
      <c r="D1035" s="1" t="s">
        <v>22</v>
      </c>
      <c r="E1035" s="1">
        <v>2217.4</v>
      </c>
    </row>
    <row r="1036" spans="1:5" x14ac:dyDescent="0.3">
      <c r="A1036" s="46">
        <v>45010</v>
      </c>
      <c r="B1036" s="1" t="s">
        <v>19</v>
      </c>
      <c r="C1036" s="1" t="s">
        <v>25</v>
      </c>
      <c r="D1036" s="1" t="s">
        <v>58</v>
      </c>
      <c r="E1036" s="1">
        <v>1030.9100000000001</v>
      </c>
    </row>
    <row r="1037" spans="1:5" x14ac:dyDescent="0.3">
      <c r="A1037" s="46">
        <v>45142</v>
      </c>
      <c r="B1037" s="1" t="s">
        <v>19</v>
      </c>
      <c r="C1037" s="1" t="s">
        <v>26</v>
      </c>
      <c r="D1037" s="1" t="s">
        <v>22</v>
      </c>
      <c r="E1037" s="1">
        <v>349.01</v>
      </c>
    </row>
    <row r="1038" spans="1:5" x14ac:dyDescent="0.3">
      <c r="A1038" s="46">
        <v>45060</v>
      </c>
      <c r="B1038" s="1" t="s">
        <v>20</v>
      </c>
      <c r="C1038" s="1" t="s">
        <v>25</v>
      </c>
      <c r="D1038" s="1" t="s">
        <v>61</v>
      </c>
      <c r="E1038" s="1">
        <v>380.64</v>
      </c>
    </row>
    <row r="1039" spans="1:5" x14ac:dyDescent="0.3">
      <c r="A1039" s="46">
        <v>45257</v>
      </c>
      <c r="B1039" s="1" t="s">
        <v>18</v>
      </c>
      <c r="C1039" s="1" t="s">
        <v>25</v>
      </c>
      <c r="D1039" s="1" t="s">
        <v>22</v>
      </c>
      <c r="E1039" s="1">
        <v>1454.17</v>
      </c>
    </row>
    <row r="1040" spans="1:5" x14ac:dyDescent="0.3">
      <c r="A1040" s="46">
        <v>45259</v>
      </c>
      <c r="B1040" s="1" t="s">
        <v>19</v>
      </c>
      <c r="C1040" s="1" t="s">
        <v>25</v>
      </c>
      <c r="D1040" s="1" t="s">
        <v>23</v>
      </c>
      <c r="E1040" s="1">
        <v>1558.69</v>
      </c>
    </row>
    <row r="1041" spans="1:5" x14ac:dyDescent="0.3">
      <c r="A1041" s="46">
        <v>45240</v>
      </c>
      <c r="B1041" s="1" t="s">
        <v>19</v>
      </c>
      <c r="C1041" s="1" t="s">
        <v>26</v>
      </c>
      <c r="D1041" s="1" t="s">
        <v>61</v>
      </c>
      <c r="E1041" s="1">
        <v>2045.2</v>
      </c>
    </row>
    <row r="1042" spans="1:5" x14ac:dyDescent="0.3">
      <c r="A1042" s="46">
        <v>45164</v>
      </c>
      <c r="B1042" s="1" t="s">
        <v>18</v>
      </c>
      <c r="C1042" s="1" t="s">
        <v>2</v>
      </c>
      <c r="D1042" s="1" t="s">
        <v>21</v>
      </c>
      <c r="E1042" s="1">
        <v>1094.93</v>
      </c>
    </row>
    <row r="1043" spans="1:5" x14ac:dyDescent="0.3">
      <c r="A1043" s="46">
        <v>45009</v>
      </c>
      <c r="B1043" s="1" t="s">
        <v>59</v>
      </c>
      <c r="C1043" s="1" t="s">
        <v>25</v>
      </c>
      <c r="D1043" s="1" t="s">
        <v>23</v>
      </c>
      <c r="E1043" s="1">
        <v>2111.14</v>
      </c>
    </row>
    <row r="1044" spans="1:5" x14ac:dyDescent="0.3">
      <c r="A1044" s="46">
        <v>45086</v>
      </c>
      <c r="B1044" s="1" t="s">
        <v>20</v>
      </c>
      <c r="C1044" s="1" t="s">
        <v>25</v>
      </c>
      <c r="D1044" s="1" t="s">
        <v>22</v>
      </c>
      <c r="E1044" s="1">
        <v>2284.0500000000002</v>
      </c>
    </row>
    <row r="1045" spans="1:5" x14ac:dyDescent="0.3">
      <c r="A1045" s="46">
        <v>45194</v>
      </c>
      <c r="B1045" s="1" t="s">
        <v>19</v>
      </c>
      <c r="C1045" s="1" t="s">
        <v>55</v>
      </c>
      <c r="D1045" s="1" t="s">
        <v>21</v>
      </c>
      <c r="E1045" s="1">
        <v>706.67</v>
      </c>
    </row>
    <row r="1046" spans="1:5" x14ac:dyDescent="0.3">
      <c r="A1046" s="46">
        <v>44968</v>
      </c>
      <c r="B1046" s="1" t="s">
        <v>20</v>
      </c>
      <c r="C1046" s="1" t="s">
        <v>25</v>
      </c>
      <c r="D1046" s="1" t="s">
        <v>23</v>
      </c>
      <c r="E1046" s="1">
        <v>816.09</v>
      </c>
    </row>
    <row r="1047" spans="1:5" x14ac:dyDescent="0.3">
      <c r="A1047" s="46">
        <v>45048</v>
      </c>
      <c r="B1047" s="1" t="s">
        <v>18</v>
      </c>
      <c r="C1047" s="1" t="s">
        <v>60</v>
      </c>
      <c r="D1047" s="1" t="s">
        <v>22</v>
      </c>
      <c r="E1047" s="1">
        <v>256.45</v>
      </c>
    </row>
    <row r="1048" spans="1:5" x14ac:dyDescent="0.3">
      <c r="A1048" s="46">
        <v>45199</v>
      </c>
      <c r="B1048" s="1" t="s">
        <v>19</v>
      </c>
      <c r="C1048" s="1" t="s">
        <v>55</v>
      </c>
      <c r="D1048" s="1" t="s">
        <v>56</v>
      </c>
      <c r="E1048" s="1">
        <v>2598.21</v>
      </c>
    </row>
    <row r="1049" spans="1:5" x14ac:dyDescent="0.3">
      <c r="A1049" s="46">
        <v>45048</v>
      </c>
      <c r="B1049" s="1" t="s">
        <v>18</v>
      </c>
      <c r="C1049" s="1" t="s">
        <v>60</v>
      </c>
      <c r="D1049" s="1" t="s">
        <v>21</v>
      </c>
      <c r="E1049" s="1">
        <v>659.84</v>
      </c>
    </row>
    <row r="1050" spans="1:5" x14ac:dyDescent="0.3">
      <c r="A1050" s="46">
        <v>44983</v>
      </c>
      <c r="B1050" s="1" t="s">
        <v>18</v>
      </c>
      <c r="C1050" s="1" t="s">
        <v>60</v>
      </c>
      <c r="D1050" s="1" t="s">
        <v>61</v>
      </c>
      <c r="E1050" s="1">
        <v>272.27</v>
      </c>
    </row>
    <row r="1051" spans="1:5" x14ac:dyDescent="0.3">
      <c r="A1051" s="46">
        <v>44958</v>
      </c>
      <c r="B1051" s="1" t="s">
        <v>59</v>
      </c>
      <c r="C1051" s="1" t="s">
        <v>26</v>
      </c>
      <c r="D1051" s="1" t="s">
        <v>58</v>
      </c>
      <c r="E1051" s="1">
        <v>718.64</v>
      </c>
    </row>
    <row r="1052" spans="1:5" x14ac:dyDescent="0.3">
      <c r="A1052" s="46">
        <v>45269</v>
      </c>
      <c r="B1052" s="1" t="s">
        <v>59</v>
      </c>
      <c r="C1052" s="1" t="s">
        <v>2</v>
      </c>
      <c r="D1052" s="1" t="s">
        <v>21</v>
      </c>
      <c r="E1052" s="1">
        <v>1199.96</v>
      </c>
    </row>
    <row r="1053" spans="1:5" x14ac:dyDescent="0.3">
      <c r="A1053" s="46">
        <v>45214</v>
      </c>
      <c r="B1053" s="1" t="s">
        <v>18</v>
      </c>
      <c r="C1053" s="1" t="s">
        <v>26</v>
      </c>
      <c r="D1053" s="1" t="s">
        <v>23</v>
      </c>
      <c r="E1053" s="1">
        <v>2006.6</v>
      </c>
    </row>
    <row r="1054" spans="1:5" x14ac:dyDescent="0.3">
      <c r="A1054" s="46">
        <v>45050</v>
      </c>
      <c r="B1054" s="1" t="s">
        <v>20</v>
      </c>
      <c r="C1054" s="1" t="s">
        <v>25</v>
      </c>
      <c r="D1054" s="1" t="s">
        <v>23</v>
      </c>
      <c r="E1054" s="1">
        <v>2276.0300000000002</v>
      </c>
    </row>
    <row r="1055" spans="1:5" x14ac:dyDescent="0.3">
      <c r="A1055" s="46">
        <v>45178</v>
      </c>
      <c r="B1055" s="1" t="s">
        <v>59</v>
      </c>
      <c r="C1055" s="1" t="s">
        <v>25</v>
      </c>
      <c r="D1055" s="1" t="s">
        <v>23</v>
      </c>
      <c r="E1055" s="1">
        <v>1097.0999999999999</v>
      </c>
    </row>
    <row r="1056" spans="1:5" x14ac:dyDescent="0.3">
      <c r="A1056" s="46">
        <v>45077</v>
      </c>
      <c r="B1056" s="1" t="s">
        <v>20</v>
      </c>
      <c r="C1056" s="1" t="s">
        <v>2</v>
      </c>
      <c r="D1056" s="1" t="s">
        <v>61</v>
      </c>
      <c r="E1056" s="1">
        <v>2334.6999999999998</v>
      </c>
    </row>
    <row r="1057" spans="1:5" x14ac:dyDescent="0.3">
      <c r="A1057" s="46">
        <v>45218</v>
      </c>
      <c r="B1057" s="1" t="s">
        <v>19</v>
      </c>
      <c r="C1057" s="1" t="s">
        <v>55</v>
      </c>
      <c r="D1057" s="1" t="s">
        <v>23</v>
      </c>
      <c r="E1057" s="1">
        <v>1770.78</v>
      </c>
    </row>
    <row r="1058" spans="1:5" x14ac:dyDescent="0.3">
      <c r="A1058" s="46">
        <v>45190</v>
      </c>
      <c r="B1058" s="1" t="s">
        <v>19</v>
      </c>
      <c r="C1058" s="1" t="s">
        <v>2</v>
      </c>
      <c r="D1058" s="1" t="s">
        <v>21</v>
      </c>
      <c r="E1058" s="1">
        <v>2025.81</v>
      </c>
    </row>
    <row r="1059" spans="1:5" x14ac:dyDescent="0.3">
      <c r="A1059" s="46">
        <v>45193</v>
      </c>
      <c r="B1059" s="1" t="s">
        <v>19</v>
      </c>
      <c r="C1059" s="1" t="s">
        <v>55</v>
      </c>
      <c r="D1059" s="1" t="s">
        <v>61</v>
      </c>
      <c r="E1059" s="1">
        <v>1364.34</v>
      </c>
    </row>
    <row r="1060" spans="1:5" x14ac:dyDescent="0.3">
      <c r="A1060" s="46">
        <v>45239</v>
      </c>
      <c r="B1060" s="1" t="s">
        <v>19</v>
      </c>
      <c r="C1060" s="1" t="s">
        <v>60</v>
      </c>
      <c r="D1060" s="1" t="s">
        <v>22</v>
      </c>
      <c r="E1060" s="1">
        <v>2297.04</v>
      </c>
    </row>
    <row r="1061" spans="1:5" x14ac:dyDescent="0.3">
      <c r="A1061" s="46">
        <v>45085</v>
      </c>
      <c r="B1061" s="1" t="s">
        <v>57</v>
      </c>
      <c r="C1061" s="1" t="s">
        <v>2</v>
      </c>
      <c r="D1061" s="1" t="s">
        <v>23</v>
      </c>
      <c r="E1061" s="1">
        <v>2151.4499999999998</v>
      </c>
    </row>
    <row r="1062" spans="1:5" x14ac:dyDescent="0.3">
      <c r="A1062" s="46">
        <v>45085</v>
      </c>
      <c r="B1062" s="1" t="s">
        <v>57</v>
      </c>
      <c r="C1062" s="1" t="s">
        <v>25</v>
      </c>
      <c r="D1062" s="1" t="s">
        <v>22</v>
      </c>
      <c r="E1062" s="1">
        <v>1487.19</v>
      </c>
    </row>
    <row r="1063" spans="1:5" x14ac:dyDescent="0.3">
      <c r="A1063" s="46">
        <v>45029</v>
      </c>
      <c r="B1063" s="1" t="s">
        <v>20</v>
      </c>
      <c r="C1063" s="1" t="s">
        <v>55</v>
      </c>
      <c r="D1063" s="1" t="s">
        <v>58</v>
      </c>
      <c r="E1063" s="1">
        <v>342.61</v>
      </c>
    </row>
    <row r="1064" spans="1:5" x14ac:dyDescent="0.3">
      <c r="A1064" s="46">
        <v>44949</v>
      </c>
      <c r="B1064" s="1" t="s">
        <v>18</v>
      </c>
      <c r="C1064" s="1" t="s">
        <v>60</v>
      </c>
      <c r="D1064" s="1" t="s">
        <v>21</v>
      </c>
      <c r="E1064" s="1">
        <v>578.85</v>
      </c>
    </row>
    <row r="1065" spans="1:5" x14ac:dyDescent="0.3">
      <c r="A1065" s="46">
        <v>44969</v>
      </c>
      <c r="B1065" s="1" t="s">
        <v>19</v>
      </c>
      <c r="C1065" s="1" t="s">
        <v>25</v>
      </c>
      <c r="D1065" s="1" t="s">
        <v>23</v>
      </c>
      <c r="E1065" s="1">
        <v>1709.19</v>
      </c>
    </row>
    <row r="1066" spans="1:5" x14ac:dyDescent="0.3">
      <c r="A1066" s="46">
        <v>44955</v>
      </c>
      <c r="B1066" s="1" t="s">
        <v>19</v>
      </c>
      <c r="C1066" s="1" t="s">
        <v>26</v>
      </c>
      <c r="D1066" s="1" t="s">
        <v>61</v>
      </c>
      <c r="E1066" s="1">
        <v>1808.39</v>
      </c>
    </row>
    <row r="1067" spans="1:5" x14ac:dyDescent="0.3">
      <c r="A1067" s="46">
        <v>45043</v>
      </c>
      <c r="B1067" s="1" t="s">
        <v>20</v>
      </c>
      <c r="C1067" s="1" t="s">
        <v>55</v>
      </c>
      <c r="D1067" s="1" t="s">
        <v>61</v>
      </c>
      <c r="E1067" s="1">
        <v>782.65</v>
      </c>
    </row>
    <row r="1068" spans="1:5" x14ac:dyDescent="0.3">
      <c r="A1068" s="46">
        <v>45145</v>
      </c>
      <c r="B1068" s="1" t="s">
        <v>18</v>
      </c>
      <c r="C1068" s="1" t="s">
        <v>60</v>
      </c>
      <c r="D1068" s="1" t="s">
        <v>22</v>
      </c>
      <c r="E1068" s="1">
        <v>82.52</v>
      </c>
    </row>
    <row r="1069" spans="1:5" x14ac:dyDescent="0.3">
      <c r="A1069" s="46">
        <v>45071</v>
      </c>
      <c r="B1069" s="1" t="s">
        <v>59</v>
      </c>
      <c r="C1069" s="1" t="s">
        <v>26</v>
      </c>
      <c r="D1069" s="1" t="s">
        <v>23</v>
      </c>
      <c r="E1069" s="1">
        <v>1166.1300000000001</v>
      </c>
    </row>
    <row r="1070" spans="1:5" x14ac:dyDescent="0.3">
      <c r="A1070" s="46">
        <v>44938</v>
      </c>
      <c r="B1070" s="1" t="s">
        <v>18</v>
      </c>
      <c r="C1070" s="1" t="s">
        <v>60</v>
      </c>
      <c r="D1070" s="1" t="s">
        <v>21</v>
      </c>
      <c r="E1070" s="1">
        <v>1002.15</v>
      </c>
    </row>
    <row r="1071" spans="1:5" x14ac:dyDescent="0.3">
      <c r="A1071" s="46">
        <v>45187</v>
      </c>
      <c r="B1071" s="1" t="s">
        <v>19</v>
      </c>
      <c r="C1071" s="1" t="s">
        <v>2</v>
      </c>
      <c r="D1071" s="1" t="s">
        <v>61</v>
      </c>
      <c r="E1071" s="1">
        <v>1094.1199999999999</v>
      </c>
    </row>
    <row r="1072" spans="1:5" x14ac:dyDescent="0.3">
      <c r="A1072" s="46">
        <v>44965</v>
      </c>
      <c r="B1072" s="1" t="s">
        <v>20</v>
      </c>
      <c r="C1072" s="1" t="s">
        <v>26</v>
      </c>
      <c r="D1072" s="1" t="s">
        <v>23</v>
      </c>
      <c r="E1072" s="1">
        <v>911.23</v>
      </c>
    </row>
    <row r="1073" spans="1:5" x14ac:dyDescent="0.3">
      <c r="A1073" s="46">
        <v>45289</v>
      </c>
      <c r="B1073" s="1" t="s">
        <v>57</v>
      </c>
      <c r="C1073" s="1" t="s">
        <v>25</v>
      </c>
      <c r="D1073" s="1" t="s">
        <v>58</v>
      </c>
      <c r="E1073" s="1">
        <v>3472.38</v>
      </c>
    </row>
    <row r="1074" spans="1:5" x14ac:dyDescent="0.3">
      <c r="A1074" s="46">
        <v>45289</v>
      </c>
      <c r="B1074" s="1" t="s">
        <v>59</v>
      </c>
      <c r="C1074" s="1" t="s">
        <v>2</v>
      </c>
      <c r="D1074" s="1" t="s">
        <v>23</v>
      </c>
      <c r="E1074" s="1">
        <v>4729.04</v>
      </c>
    </row>
    <row r="1075" spans="1:5" x14ac:dyDescent="0.3">
      <c r="A1075" s="46">
        <v>45167</v>
      </c>
      <c r="B1075" s="1" t="s">
        <v>57</v>
      </c>
      <c r="C1075" s="1" t="s">
        <v>60</v>
      </c>
      <c r="D1075" s="1" t="s">
        <v>21</v>
      </c>
      <c r="E1075" s="1">
        <v>139.11000000000001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4AC1-38AC-4536-A6B6-2BCA0467D81F}">
  <sheetPr>
    <tabColor rgb="FFFFFF00"/>
  </sheetPr>
  <dimension ref="A1:L1075"/>
  <sheetViews>
    <sheetView zoomScale="91" zoomScaleNormal="91" workbookViewId="0">
      <selection activeCell="L4" sqref="L4"/>
    </sheetView>
  </sheetViews>
  <sheetFormatPr defaultRowHeight="14.4" x14ac:dyDescent="0.3"/>
  <cols>
    <col min="1" max="1" width="12.44140625" customWidth="1"/>
    <col min="2" max="2" width="11.6640625" customWidth="1"/>
    <col min="3" max="3" width="20.109375" customWidth="1"/>
    <col min="4" max="4" width="29.44140625" customWidth="1"/>
    <col min="5" max="5" width="12.33203125" customWidth="1"/>
    <col min="7" max="7" width="16.33203125" bestFit="1" customWidth="1"/>
    <col min="8" max="8" width="10.109375" bestFit="1" customWidth="1"/>
    <col min="9" max="9" width="15.5546875" bestFit="1" customWidth="1"/>
    <col min="10" max="10" width="18.5546875" bestFit="1" customWidth="1"/>
    <col min="11" max="11" width="11.33203125" bestFit="1" customWidth="1"/>
    <col min="12" max="12" width="15.5546875" bestFit="1" customWidth="1"/>
    <col min="13" max="15" width="18.5546875" bestFit="1" customWidth="1"/>
  </cols>
  <sheetData>
    <row r="1" spans="1:12" ht="25.8" x14ac:dyDescent="0.5">
      <c r="A1" s="54" t="s">
        <v>94</v>
      </c>
      <c r="B1" s="54"/>
      <c r="C1" s="54"/>
      <c r="D1" s="54"/>
      <c r="E1" s="54"/>
      <c r="F1" s="54"/>
      <c r="G1" s="54"/>
      <c r="H1" s="54"/>
      <c r="I1" s="54"/>
    </row>
    <row r="2" spans="1:12" ht="21" customHeight="1" x14ac:dyDescent="0.3">
      <c r="A2" s="16" t="s">
        <v>73</v>
      </c>
      <c r="B2" s="16" t="s">
        <v>109</v>
      </c>
      <c r="C2" s="16"/>
      <c r="D2" s="16"/>
      <c r="E2" s="16"/>
      <c r="F2" s="16"/>
      <c r="G2" s="16"/>
      <c r="H2" s="17"/>
      <c r="I2" s="17"/>
      <c r="J2" s="17"/>
      <c r="K2" s="17"/>
    </row>
    <row r="3" spans="1:12" ht="21" customHeight="1" x14ac:dyDescent="0.3">
      <c r="A3" s="16"/>
      <c r="B3" s="16" t="s">
        <v>112</v>
      </c>
      <c r="C3" s="16"/>
      <c r="D3" s="16"/>
      <c r="E3" s="16"/>
      <c r="F3" s="16"/>
      <c r="G3" s="16"/>
      <c r="H3" s="17"/>
      <c r="I3" s="17"/>
      <c r="J3" s="17"/>
      <c r="K3" s="17"/>
    </row>
    <row r="4" spans="1:12" x14ac:dyDescent="0.3">
      <c r="A4" s="17"/>
      <c r="B4" s="16" t="s">
        <v>111</v>
      </c>
      <c r="C4" s="17"/>
      <c r="D4" s="17"/>
      <c r="E4" s="17"/>
      <c r="F4" s="17"/>
      <c r="G4" s="17"/>
      <c r="H4" s="17"/>
      <c r="I4" s="17"/>
      <c r="J4" s="17"/>
      <c r="K4" s="17"/>
    </row>
    <row r="6" spans="1:12" x14ac:dyDescent="0.3">
      <c r="A6" s="53" t="s">
        <v>1</v>
      </c>
      <c r="B6" s="53" t="s">
        <v>14</v>
      </c>
      <c r="C6" s="53" t="s">
        <v>15</v>
      </c>
      <c r="D6" s="53" t="s">
        <v>16</v>
      </c>
      <c r="E6" s="53" t="s">
        <v>91</v>
      </c>
      <c r="G6" s="49" t="s">
        <v>15</v>
      </c>
      <c r="H6" s="49" t="s">
        <v>92</v>
      </c>
      <c r="I6" t="s">
        <v>51</v>
      </c>
      <c r="K6" s="49" t="s">
        <v>92</v>
      </c>
      <c r="L6" t="s">
        <v>51</v>
      </c>
    </row>
    <row r="7" spans="1:12" x14ac:dyDescent="0.3">
      <c r="A7" s="46">
        <v>45112</v>
      </c>
      <c r="B7" s="1" t="s">
        <v>19</v>
      </c>
      <c r="C7" s="1" t="s">
        <v>55</v>
      </c>
      <c r="D7" s="1" t="s">
        <v>56</v>
      </c>
      <c r="E7" s="1">
        <v>230.95</v>
      </c>
      <c r="G7" t="s">
        <v>60</v>
      </c>
      <c r="H7" t="s">
        <v>79</v>
      </c>
      <c r="I7" s="45">
        <v>13304.54</v>
      </c>
      <c r="K7" t="s">
        <v>79</v>
      </c>
      <c r="L7" s="45">
        <v>100005.98</v>
      </c>
    </row>
    <row r="8" spans="1:12" x14ac:dyDescent="0.3">
      <c r="A8" s="46">
        <v>45206</v>
      </c>
      <c r="B8" s="1" t="s">
        <v>19</v>
      </c>
      <c r="C8" s="1" t="s">
        <v>55</v>
      </c>
      <c r="D8" s="1" t="s">
        <v>22</v>
      </c>
      <c r="E8" s="1">
        <v>1088.27</v>
      </c>
      <c r="H8" t="s">
        <v>80</v>
      </c>
      <c r="I8" s="45">
        <v>14065.560000000001</v>
      </c>
      <c r="K8" t="s">
        <v>80</v>
      </c>
      <c r="L8" s="45">
        <v>86769.459999999977</v>
      </c>
    </row>
    <row r="9" spans="1:12" x14ac:dyDescent="0.3">
      <c r="A9" s="46">
        <v>44986</v>
      </c>
      <c r="B9" s="1" t="s">
        <v>20</v>
      </c>
      <c r="C9" s="1" t="s">
        <v>25</v>
      </c>
      <c r="D9" s="1" t="s">
        <v>22</v>
      </c>
      <c r="E9" s="1">
        <v>93.31</v>
      </c>
      <c r="H9" t="s">
        <v>81</v>
      </c>
      <c r="I9" s="45">
        <v>23381.77</v>
      </c>
      <c r="K9" t="s">
        <v>81</v>
      </c>
      <c r="L9" s="45">
        <v>118556.33999999998</v>
      </c>
    </row>
    <row r="10" spans="1:12" x14ac:dyDescent="0.3">
      <c r="A10" s="46">
        <v>44979</v>
      </c>
      <c r="B10" s="1" t="s">
        <v>57</v>
      </c>
      <c r="C10" s="1" t="s">
        <v>26</v>
      </c>
      <c r="D10" s="1" t="s">
        <v>22</v>
      </c>
      <c r="E10" s="1">
        <v>233.83</v>
      </c>
      <c r="H10" t="s">
        <v>82</v>
      </c>
      <c r="I10" s="45">
        <v>14396.09</v>
      </c>
      <c r="K10" t="s">
        <v>82</v>
      </c>
      <c r="L10" s="45">
        <v>105227.53</v>
      </c>
    </row>
    <row r="11" spans="1:12" x14ac:dyDescent="0.3">
      <c r="A11" s="46">
        <v>45171</v>
      </c>
      <c r="B11" s="1" t="s">
        <v>20</v>
      </c>
      <c r="C11" s="1" t="s">
        <v>25</v>
      </c>
      <c r="D11" s="1" t="s">
        <v>58</v>
      </c>
      <c r="E11" s="1">
        <v>1197.3599999999999</v>
      </c>
      <c r="H11" t="s">
        <v>83</v>
      </c>
      <c r="I11" s="45">
        <v>26223.4</v>
      </c>
      <c r="K11" t="s">
        <v>83</v>
      </c>
      <c r="L11" s="45">
        <v>107144.22000000002</v>
      </c>
    </row>
    <row r="12" spans="1:12" x14ac:dyDescent="0.3">
      <c r="A12" s="46">
        <v>45287</v>
      </c>
      <c r="B12" s="1" t="s">
        <v>59</v>
      </c>
      <c r="C12" s="1" t="s">
        <v>25</v>
      </c>
      <c r="D12" s="1" t="s">
        <v>21</v>
      </c>
      <c r="E12" s="1">
        <v>2072.67</v>
      </c>
      <c r="H12" t="s">
        <v>84</v>
      </c>
      <c r="I12" s="45">
        <v>21434.75</v>
      </c>
      <c r="K12" t="s">
        <v>84</v>
      </c>
      <c r="L12" s="45">
        <v>133256.59999999998</v>
      </c>
    </row>
    <row r="13" spans="1:12" x14ac:dyDescent="0.3">
      <c r="A13" s="46">
        <v>45000</v>
      </c>
      <c r="B13" s="1" t="s">
        <v>19</v>
      </c>
      <c r="C13" s="1" t="s">
        <v>25</v>
      </c>
      <c r="D13" s="1" t="s">
        <v>23</v>
      </c>
      <c r="E13" s="1">
        <v>77.55</v>
      </c>
      <c r="H13" t="s">
        <v>85</v>
      </c>
      <c r="I13" s="45">
        <v>21893.739999999998</v>
      </c>
      <c r="K13" t="s">
        <v>85</v>
      </c>
      <c r="L13" s="45">
        <v>109289.88999999998</v>
      </c>
    </row>
    <row r="14" spans="1:12" x14ac:dyDescent="0.3">
      <c r="A14" s="46">
        <v>45186</v>
      </c>
      <c r="B14" s="1" t="s">
        <v>18</v>
      </c>
      <c r="C14" s="1" t="s">
        <v>60</v>
      </c>
      <c r="D14" s="1" t="s">
        <v>56</v>
      </c>
      <c r="E14" s="1">
        <v>1100.98</v>
      </c>
      <c r="H14" t="s">
        <v>86</v>
      </c>
      <c r="I14" s="45">
        <v>35868.749999999993</v>
      </c>
      <c r="K14" t="s">
        <v>86</v>
      </c>
      <c r="L14" s="45">
        <v>210160.86000000002</v>
      </c>
    </row>
    <row r="15" spans="1:12" x14ac:dyDescent="0.3">
      <c r="A15" s="46">
        <v>45268</v>
      </c>
      <c r="B15" s="1" t="s">
        <v>18</v>
      </c>
      <c r="C15" s="1" t="s">
        <v>25</v>
      </c>
      <c r="D15" s="1" t="s">
        <v>23</v>
      </c>
      <c r="E15" s="1">
        <v>1291.98</v>
      </c>
      <c r="H15" t="s">
        <v>87</v>
      </c>
      <c r="I15" s="45">
        <v>20949.120000000003</v>
      </c>
      <c r="K15" t="s">
        <v>87</v>
      </c>
      <c r="L15" s="45">
        <v>126019.55000000005</v>
      </c>
    </row>
    <row r="16" spans="1:12" x14ac:dyDescent="0.3">
      <c r="A16" s="46">
        <v>45225</v>
      </c>
      <c r="B16" s="1" t="s">
        <v>57</v>
      </c>
      <c r="C16" s="1" t="s">
        <v>2</v>
      </c>
      <c r="D16" s="1" t="s">
        <v>61</v>
      </c>
      <c r="E16" s="1">
        <v>1254.8699999999999</v>
      </c>
      <c r="H16" t="s">
        <v>88</v>
      </c>
      <c r="I16" s="45">
        <v>49156.14</v>
      </c>
      <c r="K16" t="s">
        <v>88</v>
      </c>
      <c r="L16" s="45">
        <v>251253.55000000002</v>
      </c>
    </row>
    <row r="17" spans="1:12" x14ac:dyDescent="0.3">
      <c r="A17" s="46">
        <v>44939</v>
      </c>
      <c r="B17" s="1" t="s">
        <v>20</v>
      </c>
      <c r="C17" s="1" t="s">
        <v>25</v>
      </c>
      <c r="D17" s="1" t="s">
        <v>22</v>
      </c>
      <c r="E17" s="1">
        <v>272.04000000000002</v>
      </c>
      <c r="H17" t="s">
        <v>89</v>
      </c>
      <c r="I17" s="45">
        <v>44345.869999999995</v>
      </c>
      <c r="K17" t="s">
        <v>89</v>
      </c>
      <c r="L17" s="45">
        <v>258172.18000000002</v>
      </c>
    </row>
    <row r="18" spans="1:12" x14ac:dyDescent="0.3">
      <c r="A18" s="46">
        <v>45280</v>
      </c>
      <c r="B18" s="1" t="s">
        <v>19</v>
      </c>
      <c r="C18" s="1" t="s">
        <v>26</v>
      </c>
      <c r="D18" s="1" t="s">
        <v>21</v>
      </c>
      <c r="E18" s="1">
        <v>2196.2600000000002</v>
      </c>
      <c r="H18" t="s">
        <v>90</v>
      </c>
      <c r="I18" s="45">
        <v>54526.340000000004</v>
      </c>
      <c r="K18" t="s">
        <v>90</v>
      </c>
      <c r="L18" s="45">
        <v>269951.16999999993</v>
      </c>
    </row>
    <row r="19" spans="1:12" x14ac:dyDescent="0.3">
      <c r="A19" s="46">
        <v>45063</v>
      </c>
      <c r="B19" s="1" t="s">
        <v>57</v>
      </c>
      <c r="C19" s="1" t="s">
        <v>2</v>
      </c>
      <c r="D19" s="1" t="s">
        <v>23</v>
      </c>
      <c r="E19" s="1">
        <v>112.59</v>
      </c>
      <c r="G19" t="s">
        <v>74</v>
      </c>
      <c r="I19" s="45">
        <v>339546.07</v>
      </c>
      <c r="K19" t="s">
        <v>49</v>
      </c>
      <c r="L19" s="45">
        <v>1875807.3299999998</v>
      </c>
    </row>
    <row r="20" spans="1:12" x14ac:dyDescent="0.3">
      <c r="A20" s="46">
        <v>45062</v>
      </c>
      <c r="B20" s="1" t="s">
        <v>18</v>
      </c>
      <c r="C20" s="1" t="s">
        <v>2</v>
      </c>
      <c r="D20" s="1" t="s">
        <v>21</v>
      </c>
      <c r="E20" s="1">
        <v>196.3</v>
      </c>
      <c r="G20" t="s">
        <v>25</v>
      </c>
      <c r="H20" t="s">
        <v>79</v>
      </c>
      <c r="I20" s="45">
        <v>15188.509999999997</v>
      </c>
    </row>
    <row r="21" spans="1:12" x14ac:dyDescent="0.3">
      <c r="A21" s="46">
        <v>45063</v>
      </c>
      <c r="B21" s="1" t="s">
        <v>59</v>
      </c>
      <c r="C21" s="1" t="s">
        <v>60</v>
      </c>
      <c r="D21" s="1" t="s">
        <v>58</v>
      </c>
      <c r="E21" s="1">
        <v>287.12</v>
      </c>
      <c r="H21" t="s">
        <v>80</v>
      </c>
      <c r="I21" s="45">
        <v>23067.020000000004</v>
      </c>
    </row>
    <row r="22" spans="1:12" x14ac:dyDescent="0.3">
      <c r="A22" s="46">
        <v>45220</v>
      </c>
      <c r="B22" s="1" t="s">
        <v>59</v>
      </c>
      <c r="C22" s="1" t="s">
        <v>26</v>
      </c>
      <c r="D22" s="1" t="s">
        <v>58</v>
      </c>
      <c r="E22" s="1">
        <v>3133.05</v>
      </c>
      <c r="H22" t="s">
        <v>81</v>
      </c>
      <c r="I22" s="45">
        <v>24696.1</v>
      </c>
      <c r="K22" s="68" t="s">
        <v>108</v>
      </c>
      <c r="L22" s="8" t="s">
        <v>110</v>
      </c>
    </row>
    <row r="23" spans="1:12" x14ac:dyDescent="0.3">
      <c r="A23" s="46">
        <v>45116</v>
      </c>
      <c r="B23" s="1" t="s">
        <v>59</v>
      </c>
      <c r="C23" s="1" t="s">
        <v>2</v>
      </c>
      <c r="D23" s="1" t="s">
        <v>23</v>
      </c>
      <c r="E23" s="1">
        <v>137.51</v>
      </c>
      <c r="H23" t="s">
        <v>82</v>
      </c>
      <c r="I23" s="45">
        <v>35130.36</v>
      </c>
    </row>
    <row r="24" spans="1:12" x14ac:dyDescent="0.3">
      <c r="A24" s="46">
        <v>45109</v>
      </c>
      <c r="B24" s="1" t="s">
        <v>18</v>
      </c>
      <c r="C24" s="1" t="s">
        <v>25</v>
      </c>
      <c r="D24" s="1" t="s">
        <v>21</v>
      </c>
      <c r="E24" s="1">
        <v>129</v>
      </c>
      <c r="H24" t="s">
        <v>83</v>
      </c>
      <c r="I24" s="45">
        <v>21581.089999999997</v>
      </c>
    </row>
    <row r="25" spans="1:12" x14ac:dyDescent="0.3">
      <c r="A25" s="46">
        <v>45031</v>
      </c>
      <c r="B25" s="1" t="s">
        <v>19</v>
      </c>
      <c r="C25" s="1" t="s">
        <v>25</v>
      </c>
      <c r="D25" s="1" t="s">
        <v>56</v>
      </c>
      <c r="E25" s="1">
        <v>266.74</v>
      </c>
      <c r="H25" t="s">
        <v>84</v>
      </c>
      <c r="I25" s="45">
        <v>21639.32</v>
      </c>
    </row>
    <row r="26" spans="1:12" x14ac:dyDescent="0.3">
      <c r="A26" s="46">
        <v>45036</v>
      </c>
      <c r="B26" s="1" t="s">
        <v>19</v>
      </c>
      <c r="C26" s="1" t="s">
        <v>2</v>
      </c>
      <c r="D26" s="1" t="s">
        <v>21</v>
      </c>
      <c r="E26" s="1">
        <v>190.62</v>
      </c>
      <c r="H26" t="s">
        <v>85</v>
      </c>
      <c r="I26" s="45">
        <v>29690</v>
      </c>
    </row>
    <row r="27" spans="1:12" x14ac:dyDescent="0.3">
      <c r="A27" s="46">
        <v>45109</v>
      </c>
      <c r="B27" s="1" t="s">
        <v>19</v>
      </c>
      <c r="C27" s="1" t="s">
        <v>60</v>
      </c>
      <c r="D27" s="1" t="s">
        <v>22</v>
      </c>
      <c r="E27" s="1">
        <v>163.83000000000001</v>
      </c>
      <c r="H27" t="s">
        <v>86</v>
      </c>
      <c r="I27" s="45">
        <v>49466.22</v>
      </c>
    </row>
    <row r="28" spans="1:12" x14ac:dyDescent="0.3">
      <c r="A28" s="46">
        <v>45275</v>
      </c>
      <c r="B28" s="1" t="s">
        <v>19</v>
      </c>
      <c r="C28" s="1" t="s">
        <v>25</v>
      </c>
      <c r="D28" s="1" t="s">
        <v>23</v>
      </c>
      <c r="E28" s="1">
        <v>4078.59</v>
      </c>
      <c r="H28" t="s">
        <v>87</v>
      </c>
      <c r="I28" s="45">
        <v>21250.62</v>
      </c>
    </row>
    <row r="29" spans="1:12" x14ac:dyDescent="0.3">
      <c r="A29" s="46">
        <v>44927</v>
      </c>
      <c r="B29" s="1" t="s">
        <v>20</v>
      </c>
      <c r="C29" s="1" t="s">
        <v>2</v>
      </c>
      <c r="D29" s="1" t="s">
        <v>58</v>
      </c>
      <c r="E29" s="1">
        <v>170.26</v>
      </c>
      <c r="H29" t="s">
        <v>88</v>
      </c>
      <c r="I29" s="45">
        <v>46973.1</v>
      </c>
    </row>
    <row r="30" spans="1:12" x14ac:dyDescent="0.3">
      <c r="A30" s="46">
        <v>45286</v>
      </c>
      <c r="B30" s="1" t="s">
        <v>57</v>
      </c>
      <c r="C30" s="1" t="s">
        <v>60</v>
      </c>
      <c r="D30" s="1" t="s">
        <v>23</v>
      </c>
      <c r="E30" s="1">
        <v>4210.55</v>
      </c>
      <c r="H30" t="s">
        <v>89</v>
      </c>
      <c r="I30" s="45">
        <v>37411.660000000003</v>
      </c>
    </row>
    <row r="31" spans="1:12" x14ac:dyDescent="0.3">
      <c r="A31" s="46">
        <v>44941</v>
      </c>
      <c r="B31" s="1" t="s">
        <v>59</v>
      </c>
      <c r="C31" s="1" t="s">
        <v>60</v>
      </c>
      <c r="D31" s="1" t="s">
        <v>61</v>
      </c>
      <c r="E31" s="1">
        <v>92.76</v>
      </c>
      <c r="H31" t="s">
        <v>90</v>
      </c>
      <c r="I31" s="45">
        <v>78998.349999999991</v>
      </c>
    </row>
    <row r="32" spans="1:12" x14ac:dyDescent="0.3">
      <c r="A32" s="46">
        <v>45150</v>
      </c>
      <c r="B32" s="1" t="s">
        <v>57</v>
      </c>
      <c r="C32" s="1" t="s">
        <v>60</v>
      </c>
      <c r="D32" s="1" t="s">
        <v>56</v>
      </c>
      <c r="E32" s="1">
        <v>289.64999999999998</v>
      </c>
      <c r="G32" t="s">
        <v>75</v>
      </c>
      <c r="I32" s="45">
        <v>405092.35</v>
      </c>
    </row>
    <row r="33" spans="1:9" x14ac:dyDescent="0.3">
      <c r="A33" s="46">
        <v>44948</v>
      </c>
      <c r="B33" s="1" t="s">
        <v>20</v>
      </c>
      <c r="C33" s="1" t="s">
        <v>55</v>
      </c>
      <c r="D33" s="1" t="s">
        <v>61</v>
      </c>
      <c r="E33" s="1">
        <v>268.52999999999997</v>
      </c>
      <c r="G33" t="s">
        <v>55</v>
      </c>
      <c r="H33" t="s">
        <v>79</v>
      </c>
      <c r="I33" s="45">
        <v>28153.11</v>
      </c>
    </row>
    <row r="34" spans="1:9" x14ac:dyDescent="0.3">
      <c r="A34" s="46">
        <v>44958</v>
      </c>
      <c r="B34" s="1" t="s">
        <v>57</v>
      </c>
      <c r="C34" s="1" t="s">
        <v>55</v>
      </c>
      <c r="D34" s="1" t="s">
        <v>58</v>
      </c>
      <c r="E34" s="1">
        <v>109.05</v>
      </c>
      <c r="H34" t="s">
        <v>80</v>
      </c>
      <c r="I34" s="45">
        <v>15940.710000000003</v>
      </c>
    </row>
    <row r="35" spans="1:9" x14ac:dyDescent="0.3">
      <c r="A35" s="46">
        <v>45020</v>
      </c>
      <c r="B35" s="1" t="s">
        <v>18</v>
      </c>
      <c r="C35" s="1" t="s">
        <v>25</v>
      </c>
      <c r="D35" s="1" t="s">
        <v>56</v>
      </c>
      <c r="E35" s="1">
        <v>151.74</v>
      </c>
      <c r="H35" t="s">
        <v>81</v>
      </c>
      <c r="I35" s="45">
        <v>17162.070000000003</v>
      </c>
    </row>
    <row r="36" spans="1:9" x14ac:dyDescent="0.3">
      <c r="A36" s="46">
        <v>45217</v>
      </c>
      <c r="B36" s="1" t="s">
        <v>59</v>
      </c>
      <c r="C36" s="1" t="s">
        <v>55</v>
      </c>
      <c r="D36" s="1" t="s">
        <v>23</v>
      </c>
      <c r="E36" s="1">
        <v>5204.1899999999996</v>
      </c>
      <c r="H36" t="s">
        <v>82</v>
      </c>
      <c r="I36" s="45">
        <v>19041.780000000002</v>
      </c>
    </row>
    <row r="37" spans="1:9" x14ac:dyDescent="0.3">
      <c r="A37" s="46">
        <v>45213</v>
      </c>
      <c r="B37" s="1" t="s">
        <v>59</v>
      </c>
      <c r="C37" s="1" t="s">
        <v>2</v>
      </c>
      <c r="D37" s="1" t="s">
        <v>23</v>
      </c>
      <c r="E37" s="1">
        <v>1222.52</v>
      </c>
      <c r="H37" t="s">
        <v>83</v>
      </c>
      <c r="I37" s="45">
        <v>14535.16</v>
      </c>
    </row>
    <row r="38" spans="1:9" x14ac:dyDescent="0.3">
      <c r="A38" s="46">
        <v>45041</v>
      </c>
      <c r="B38" s="1" t="s">
        <v>59</v>
      </c>
      <c r="C38" s="1" t="s">
        <v>26</v>
      </c>
      <c r="D38" s="1" t="s">
        <v>23</v>
      </c>
      <c r="E38" s="1">
        <v>135.58000000000001</v>
      </c>
      <c r="H38" t="s">
        <v>84</v>
      </c>
      <c r="I38" s="45">
        <v>25929.37000000001</v>
      </c>
    </row>
    <row r="39" spans="1:9" x14ac:dyDescent="0.3">
      <c r="A39" s="46">
        <v>45016</v>
      </c>
      <c r="B39" s="1" t="s">
        <v>59</v>
      </c>
      <c r="C39" s="1" t="s">
        <v>60</v>
      </c>
      <c r="D39" s="1" t="s">
        <v>58</v>
      </c>
      <c r="E39" s="1">
        <v>90.61</v>
      </c>
      <c r="H39" t="s">
        <v>85</v>
      </c>
      <c r="I39" s="45">
        <v>17958.41</v>
      </c>
    </row>
    <row r="40" spans="1:9" x14ac:dyDescent="0.3">
      <c r="A40" s="46">
        <v>45234</v>
      </c>
      <c r="B40" s="1" t="s">
        <v>59</v>
      </c>
      <c r="C40" s="1" t="s">
        <v>26</v>
      </c>
      <c r="D40" s="1" t="s">
        <v>21</v>
      </c>
      <c r="E40" s="1">
        <v>2399.83</v>
      </c>
      <c r="H40" t="s">
        <v>86</v>
      </c>
      <c r="I40" s="45">
        <v>35836.739999999991</v>
      </c>
    </row>
    <row r="41" spans="1:9" x14ac:dyDescent="0.3">
      <c r="A41" s="46">
        <v>44975</v>
      </c>
      <c r="B41" s="1" t="s">
        <v>57</v>
      </c>
      <c r="C41" s="1" t="s">
        <v>55</v>
      </c>
      <c r="D41" s="1" t="s">
        <v>56</v>
      </c>
      <c r="E41" s="1">
        <v>73.099999999999994</v>
      </c>
      <c r="H41" t="s">
        <v>87</v>
      </c>
      <c r="I41" s="45">
        <v>32178.969999999998</v>
      </c>
    </row>
    <row r="42" spans="1:9" x14ac:dyDescent="0.3">
      <c r="A42" s="46">
        <v>44947</v>
      </c>
      <c r="B42" s="1" t="s">
        <v>20</v>
      </c>
      <c r="C42" s="1" t="s">
        <v>2</v>
      </c>
      <c r="D42" s="1" t="s">
        <v>56</v>
      </c>
      <c r="E42" s="1">
        <v>145.93</v>
      </c>
      <c r="H42" t="s">
        <v>88</v>
      </c>
      <c r="I42" s="45">
        <v>57022.109999999993</v>
      </c>
    </row>
    <row r="43" spans="1:9" x14ac:dyDescent="0.3">
      <c r="A43" s="46">
        <v>44999</v>
      </c>
      <c r="B43" s="1" t="s">
        <v>18</v>
      </c>
      <c r="C43" s="1" t="s">
        <v>60</v>
      </c>
      <c r="D43" s="1" t="s">
        <v>22</v>
      </c>
      <c r="E43" s="1">
        <v>272.29000000000002</v>
      </c>
      <c r="H43" t="s">
        <v>89</v>
      </c>
      <c r="I43" s="45">
        <v>50475.28</v>
      </c>
    </row>
    <row r="44" spans="1:9" x14ac:dyDescent="0.3">
      <c r="A44" s="46">
        <v>45152</v>
      </c>
      <c r="B44" s="1" t="s">
        <v>59</v>
      </c>
      <c r="C44" s="1" t="s">
        <v>25</v>
      </c>
      <c r="D44" s="1" t="s">
        <v>58</v>
      </c>
      <c r="E44" s="1">
        <v>1989.79</v>
      </c>
      <c r="H44" t="s">
        <v>90</v>
      </c>
      <c r="I44" s="45">
        <v>44469.430000000008</v>
      </c>
    </row>
    <row r="45" spans="1:9" x14ac:dyDescent="0.3">
      <c r="A45" s="46">
        <v>45253</v>
      </c>
      <c r="B45" s="1" t="s">
        <v>19</v>
      </c>
      <c r="C45" s="1" t="s">
        <v>25</v>
      </c>
      <c r="D45" s="1" t="s">
        <v>56</v>
      </c>
      <c r="E45" s="1">
        <v>1882.76</v>
      </c>
      <c r="G45" t="s">
        <v>76</v>
      </c>
      <c r="I45" s="45">
        <v>358703.13999999996</v>
      </c>
    </row>
    <row r="46" spans="1:9" x14ac:dyDescent="0.3">
      <c r="A46" s="46">
        <v>45197</v>
      </c>
      <c r="B46" s="1" t="s">
        <v>59</v>
      </c>
      <c r="C46" s="1" t="s">
        <v>60</v>
      </c>
      <c r="D46" s="1" t="s">
        <v>23</v>
      </c>
      <c r="E46" s="1">
        <v>534.78</v>
      </c>
      <c r="G46" t="s">
        <v>26</v>
      </c>
      <c r="H46" t="s">
        <v>79</v>
      </c>
      <c r="I46" s="45">
        <v>25248.809999999998</v>
      </c>
    </row>
    <row r="47" spans="1:9" x14ac:dyDescent="0.3">
      <c r="A47" s="46">
        <v>45134</v>
      </c>
      <c r="B47" s="1" t="s">
        <v>57</v>
      </c>
      <c r="C47" s="1" t="s">
        <v>55</v>
      </c>
      <c r="D47" s="1" t="s">
        <v>23</v>
      </c>
      <c r="E47" s="1">
        <v>1207.54</v>
      </c>
      <c r="H47" t="s">
        <v>80</v>
      </c>
      <c r="I47" s="45">
        <v>17407.349999999999</v>
      </c>
    </row>
    <row r="48" spans="1:9" x14ac:dyDescent="0.3">
      <c r="A48" s="46">
        <v>45139</v>
      </c>
      <c r="B48" s="1" t="s">
        <v>57</v>
      </c>
      <c r="C48" s="1" t="s">
        <v>25</v>
      </c>
      <c r="D48" s="1" t="s">
        <v>56</v>
      </c>
      <c r="E48" s="1">
        <v>438.69</v>
      </c>
      <c r="H48" t="s">
        <v>81</v>
      </c>
      <c r="I48" s="45">
        <v>34712.21</v>
      </c>
    </row>
    <row r="49" spans="1:9" x14ac:dyDescent="0.3">
      <c r="A49" s="46">
        <v>45138</v>
      </c>
      <c r="B49" s="1" t="s">
        <v>59</v>
      </c>
      <c r="C49" s="1" t="s">
        <v>60</v>
      </c>
      <c r="D49" s="1" t="s">
        <v>23</v>
      </c>
      <c r="E49" s="1">
        <v>2180.37</v>
      </c>
      <c r="H49" t="s">
        <v>82</v>
      </c>
      <c r="I49" s="45">
        <v>13564.43</v>
      </c>
    </row>
    <row r="50" spans="1:9" x14ac:dyDescent="0.3">
      <c r="A50" s="46">
        <v>45035</v>
      </c>
      <c r="B50" s="1" t="s">
        <v>59</v>
      </c>
      <c r="C50" s="1" t="s">
        <v>2</v>
      </c>
      <c r="D50" s="1" t="s">
        <v>23</v>
      </c>
      <c r="E50" s="1">
        <v>858.37</v>
      </c>
      <c r="H50" t="s">
        <v>83</v>
      </c>
      <c r="I50" s="45">
        <v>17749.22</v>
      </c>
    </row>
    <row r="51" spans="1:9" x14ac:dyDescent="0.3">
      <c r="A51" s="46">
        <v>45058</v>
      </c>
      <c r="B51" s="1" t="s">
        <v>18</v>
      </c>
      <c r="C51" s="1" t="s">
        <v>60</v>
      </c>
      <c r="D51" s="1" t="s">
        <v>21</v>
      </c>
      <c r="E51" s="1">
        <v>2029.89</v>
      </c>
      <c r="H51" t="s">
        <v>84</v>
      </c>
      <c r="I51" s="45">
        <v>28566.859999999997</v>
      </c>
    </row>
    <row r="52" spans="1:9" x14ac:dyDescent="0.3">
      <c r="A52" s="46">
        <v>45140</v>
      </c>
      <c r="B52" s="1" t="s">
        <v>59</v>
      </c>
      <c r="C52" s="1" t="s">
        <v>26</v>
      </c>
      <c r="D52" s="1" t="s">
        <v>22</v>
      </c>
      <c r="E52" s="1">
        <v>1502.59</v>
      </c>
      <c r="H52" t="s">
        <v>85</v>
      </c>
      <c r="I52" s="45">
        <v>17272.190000000002</v>
      </c>
    </row>
    <row r="53" spans="1:9" x14ac:dyDescent="0.3">
      <c r="A53" s="46">
        <v>44950</v>
      </c>
      <c r="B53" s="1" t="s">
        <v>57</v>
      </c>
      <c r="C53" s="1" t="s">
        <v>2</v>
      </c>
      <c r="D53" s="1" t="s">
        <v>61</v>
      </c>
      <c r="E53" s="1">
        <v>170.39</v>
      </c>
      <c r="H53" t="s">
        <v>86</v>
      </c>
      <c r="I53" s="45">
        <v>34921.710000000014</v>
      </c>
    </row>
    <row r="54" spans="1:9" x14ac:dyDescent="0.3">
      <c r="A54" s="46">
        <v>45027</v>
      </c>
      <c r="B54" s="1" t="s">
        <v>19</v>
      </c>
      <c r="C54" s="1" t="s">
        <v>2</v>
      </c>
      <c r="D54" s="1" t="s">
        <v>21</v>
      </c>
      <c r="E54" s="1">
        <v>1657.66</v>
      </c>
      <c r="H54" t="s">
        <v>87</v>
      </c>
      <c r="I54" s="45">
        <v>19270.66</v>
      </c>
    </row>
    <row r="55" spans="1:9" x14ac:dyDescent="0.3">
      <c r="A55" s="46">
        <v>45002</v>
      </c>
      <c r="B55" s="1" t="s">
        <v>19</v>
      </c>
      <c r="C55" s="1" t="s">
        <v>26</v>
      </c>
      <c r="D55" s="1" t="s">
        <v>23</v>
      </c>
      <c r="E55" s="1">
        <v>1525.05</v>
      </c>
      <c r="H55" t="s">
        <v>88</v>
      </c>
      <c r="I55" s="45">
        <v>53270.95</v>
      </c>
    </row>
    <row r="56" spans="1:9" x14ac:dyDescent="0.3">
      <c r="A56" s="46">
        <v>44970</v>
      </c>
      <c r="B56" s="1" t="s">
        <v>20</v>
      </c>
      <c r="C56" s="1" t="s">
        <v>55</v>
      </c>
      <c r="D56" s="1" t="s">
        <v>56</v>
      </c>
      <c r="E56" s="1">
        <v>616.51</v>
      </c>
      <c r="H56" t="s">
        <v>89</v>
      </c>
      <c r="I56" s="45">
        <v>54169.47</v>
      </c>
    </row>
    <row r="57" spans="1:9" x14ac:dyDescent="0.3">
      <c r="A57" s="46">
        <v>45148</v>
      </c>
      <c r="B57" s="1" t="s">
        <v>57</v>
      </c>
      <c r="C57" s="1" t="s">
        <v>55</v>
      </c>
      <c r="D57" s="1" t="s">
        <v>58</v>
      </c>
      <c r="E57" s="1">
        <v>166.26</v>
      </c>
      <c r="H57" t="s">
        <v>90</v>
      </c>
      <c r="I57" s="45">
        <v>39039.379999999997</v>
      </c>
    </row>
    <row r="58" spans="1:9" x14ac:dyDescent="0.3">
      <c r="A58" s="46">
        <v>44957</v>
      </c>
      <c r="B58" s="1" t="s">
        <v>19</v>
      </c>
      <c r="C58" s="1" t="s">
        <v>55</v>
      </c>
      <c r="D58" s="1" t="s">
        <v>61</v>
      </c>
      <c r="E58" s="1">
        <v>2332.5300000000002</v>
      </c>
      <c r="G58" t="s">
        <v>77</v>
      </c>
      <c r="I58" s="45">
        <v>355193.24</v>
      </c>
    </row>
    <row r="59" spans="1:9" x14ac:dyDescent="0.3">
      <c r="A59" s="46">
        <v>45093</v>
      </c>
      <c r="B59" s="1" t="s">
        <v>20</v>
      </c>
      <c r="C59" s="1" t="s">
        <v>26</v>
      </c>
      <c r="D59" s="1" t="s">
        <v>61</v>
      </c>
      <c r="E59" s="1">
        <v>2656.86</v>
      </c>
      <c r="G59" t="s">
        <v>2</v>
      </c>
      <c r="H59" t="s">
        <v>79</v>
      </c>
      <c r="I59" s="45">
        <v>18111.010000000002</v>
      </c>
    </row>
    <row r="60" spans="1:9" x14ac:dyDescent="0.3">
      <c r="A60" s="46">
        <v>45228</v>
      </c>
      <c r="B60" s="1" t="s">
        <v>57</v>
      </c>
      <c r="C60" s="1" t="s">
        <v>26</v>
      </c>
      <c r="D60" s="1" t="s">
        <v>56</v>
      </c>
      <c r="E60" s="1">
        <v>2515.77</v>
      </c>
      <c r="H60" t="s">
        <v>80</v>
      </c>
      <c r="I60" s="45">
        <v>16288.820000000002</v>
      </c>
    </row>
    <row r="61" spans="1:9" x14ac:dyDescent="0.3">
      <c r="A61" s="46">
        <v>45241</v>
      </c>
      <c r="B61" s="1" t="s">
        <v>57</v>
      </c>
      <c r="C61" s="1" t="s">
        <v>26</v>
      </c>
      <c r="D61" s="1" t="s">
        <v>22</v>
      </c>
      <c r="E61" s="1">
        <v>1811.92</v>
      </c>
      <c r="H61" t="s">
        <v>81</v>
      </c>
      <c r="I61" s="45">
        <v>18604.189999999999</v>
      </c>
    </row>
    <row r="62" spans="1:9" x14ac:dyDescent="0.3">
      <c r="A62" s="46">
        <v>45206</v>
      </c>
      <c r="B62" s="1" t="s">
        <v>57</v>
      </c>
      <c r="C62" s="1" t="s">
        <v>2</v>
      </c>
      <c r="D62" s="1" t="s">
        <v>56</v>
      </c>
      <c r="E62" s="1">
        <v>2174.84</v>
      </c>
      <c r="H62" t="s">
        <v>82</v>
      </c>
      <c r="I62" s="45">
        <v>23094.870000000003</v>
      </c>
    </row>
    <row r="63" spans="1:9" x14ac:dyDescent="0.3">
      <c r="A63" s="46">
        <v>45110</v>
      </c>
      <c r="B63" s="1" t="s">
        <v>18</v>
      </c>
      <c r="C63" s="1" t="s">
        <v>26</v>
      </c>
      <c r="D63" s="1" t="s">
        <v>22</v>
      </c>
      <c r="E63" s="1">
        <v>2493.64</v>
      </c>
      <c r="H63" t="s">
        <v>83</v>
      </c>
      <c r="I63" s="45">
        <v>27055.350000000002</v>
      </c>
    </row>
    <row r="64" spans="1:9" x14ac:dyDescent="0.3">
      <c r="A64" s="46">
        <v>45152</v>
      </c>
      <c r="B64" s="1" t="s">
        <v>19</v>
      </c>
      <c r="C64" s="1" t="s">
        <v>2</v>
      </c>
      <c r="D64" s="1" t="s">
        <v>61</v>
      </c>
      <c r="E64" s="1">
        <v>1852.73</v>
      </c>
      <c r="H64" t="s">
        <v>84</v>
      </c>
      <c r="I64" s="45">
        <v>35686.300000000003</v>
      </c>
    </row>
    <row r="65" spans="1:9" x14ac:dyDescent="0.3">
      <c r="A65" s="46">
        <v>45191</v>
      </c>
      <c r="B65" s="1" t="s">
        <v>19</v>
      </c>
      <c r="C65" s="1" t="s">
        <v>60</v>
      </c>
      <c r="D65" s="1" t="s">
        <v>21</v>
      </c>
      <c r="E65" s="1">
        <v>2079.02</v>
      </c>
      <c r="H65" t="s">
        <v>85</v>
      </c>
      <c r="I65" s="45">
        <v>22475.55</v>
      </c>
    </row>
    <row r="66" spans="1:9" x14ac:dyDescent="0.3">
      <c r="A66" s="46">
        <v>45101</v>
      </c>
      <c r="B66" s="1" t="s">
        <v>18</v>
      </c>
      <c r="C66" s="1" t="s">
        <v>55</v>
      </c>
      <c r="D66" s="1" t="s">
        <v>61</v>
      </c>
      <c r="E66" s="1">
        <v>2698.03</v>
      </c>
      <c r="H66" t="s">
        <v>86</v>
      </c>
      <c r="I66" s="45">
        <v>54067.44</v>
      </c>
    </row>
    <row r="67" spans="1:9" x14ac:dyDescent="0.3">
      <c r="A67" s="46">
        <v>45220</v>
      </c>
      <c r="B67" s="1" t="s">
        <v>59</v>
      </c>
      <c r="C67" s="1" t="s">
        <v>60</v>
      </c>
      <c r="D67" s="1" t="s">
        <v>22</v>
      </c>
      <c r="E67" s="1">
        <v>2655.26</v>
      </c>
      <c r="H67" t="s">
        <v>87</v>
      </c>
      <c r="I67" s="45">
        <v>32370.179999999993</v>
      </c>
    </row>
    <row r="68" spans="1:9" x14ac:dyDescent="0.3">
      <c r="A68" s="46">
        <v>45047</v>
      </c>
      <c r="B68" s="1" t="s">
        <v>59</v>
      </c>
      <c r="C68" s="1" t="s">
        <v>2</v>
      </c>
      <c r="D68" s="1" t="s">
        <v>61</v>
      </c>
      <c r="E68" s="1">
        <v>1638.63</v>
      </c>
      <c r="H68" t="s">
        <v>88</v>
      </c>
      <c r="I68" s="45">
        <v>44831.25</v>
      </c>
    </row>
    <row r="69" spans="1:9" x14ac:dyDescent="0.3">
      <c r="A69" s="46">
        <v>45189</v>
      </c>
      <c r="B69" s="1" t="s">
        <v>20</v>
      </c>
      <c r="C69" s="1" t="s">
        <v>26</v>
      </c>
      <c r="D69" s="1" t="s">
        <v>23</v>
      </c>
      <c r="E69" s="1">
        <v>1030.33</v>
      </c>
      <c r="H69" t="s">
        <v>89</v>
      </c>
      <c r="I69" s="45">
        <v>71769.899999999994</v>
      </c>
    </row>
    <row r="70" spans="1:9" x14ac:dyDescent="0.3">
      <c r="A70" s="46">
        <v>45225</v>
      </c>
      <c r="B70" s="1" t="s">
        <v>19</v>
      </c>
      <c r="C70" s="1" t="s">
        <v>26</v>
      </c>
      <c r="D70" s="1" t="s">
        <v>23</v>
      </c>
      <c r="E70" s="1">
        <v>2586.5500000000002</v>
      </c>
      <c r="H70" t="s">
        <v>90</v>
      </c>
      <c r="I70" s="45">
        <v>52917.67</v>
      </c>
    </row>
    <row r="71" spans="1:9" x14ac:dyDescent="0.3">
      <c r="A71" s="46">
        <v>45130</v>
      </c>
      <c r="B71" s="1" t="s">
        <v>18</v>
      </c>
      <c r="C71" s="1" t="s">
        <v>25</v>
      </c>
      <c r="D71" s="1" t="s">
        <v>61</v>
      </c>
      <c r="E71" s="1">
        <v>170.72</v>
      </c>
      <c r="G71" t="s">
        <v>78</v>
      </c>
      <c r="I71" s="45">
        <v>417272.52999999997</v>
      </c>
    </row>
    <row r="72" spans="1:9" x14ac:dyDescent="0.3">
      <c r="A72" s="46">
        <v>45088</v>
      </c>
      <c r="B72" s="1" t="s">
        <v>57</v>
      </c>
      <c r="C72" s="1" t="s">
        <v>60</v>
      </c>
      <c r="D72" s="1" t="s">
        <v>21</v>
      </c>
      <c r="E72" s="1">
        <v>1925.43</v>
      </c>
      <c r="G72" t="s">
        <v>49</v>
      </c>
      <c r="I72" s="45">
        <v>1875807.3299999996</v>
      </c>
    </row>
    <row r="73" spans="1:9" x14ac:dyDescent="0.3">
      <c r="A73" s="46">
        <v>45009</v>
      </c>
      <c r="B73" s="1" t="s">
        <v>20</v>
      </c>
      <c r="C73" s="1" t="s">
        <v>60</v>
      </c>
      <c r="D73" s="1" t="s">
        <v>22</v>
      </c>
      <c r="E73" s="1">
        <v>333.51</v>
      </c>
    </row>
    <row r="74" spans="1:9" x14ac:dyDescent="0.3">
      <c r="A74" s="46">
        <v>44984</v>
      </c>
      <c r="B74" s="1" t="s">
        <v>59</v>
      </c>
      <c r="C74" s="1" t="s">
        <v>55</v>
      </c>
      <c r="D74" s="1" t="s">
        <v>21</v>
      </c>
      <c r="E74" s="1">
        <v>172.17</v>
      </c>
    </row>
    <row r="75" spans="1:9" x14ac:dyDescent="0.3">
      <c r="A75" s="46">
        <v>45020</v>
      </c>
      <c r="B75" s="1" t="s">
        <v>59</v>
      </c>
      <c r="C75" s="1" t="s">
        <v>26</v>
      </c>
      <c r="D75" s="1" t="s">
        <v>58</v>
      </c>
      <c r="E75" s="1">
        <v>1105.18</v>
      </c>
    </row>
    <row r="76" spans="1:9" x14ac:dyDescent="0.3">
      <c r="A76" s="46">
        <v>44955</v>
      </c>
      <c r="B76" s="1" t="s">
        <v>59</v>
      </c>
      <c r="C76" s="1" t="s">
        <v>26</v>
      </c>
      <c r="D76" s="1" t="s">
        <v>61</v>
      </c>
      <c r="E76" s="1">
        <v>757.82</v>
      </c>
    </row>
    <row r="77" spans="1:9" x14ac:dyDescent="0.3">
      <c r="A77" s="46">
        <v>45038</v>
      </c>
      <c r="B77" s="1" t="s">
        <v>57</v>
      </c>
      <c r="C77" s="1" t="s">
        <v>60</v>
      </c>
      <c r="D77" s="1" t="s">
        <v>56</v>
      </c>
      <c r="E77" s="1">
        <v>1192.0899999999999</v>
      </c>
    </row>
    <row r="78" spans="1:9" x14ac:dyDescent="0.3">
      <c r="A78" s="46">
        <v>45279</v>
      </c>
      <c r="B78" s="1" t="s">
        <v>20</v>
      </c>
      <c r="C78" s="1" t="s">
        <v>26</v>
      </c>
      <c r="D78" s="1" t="s">
        <v>22</v>
      </c>
      <c r="E78" s="1">
        <v>1552.36</v>
      </c>
    </row>
    <row r="79" spans="1:9" x14ac:dyDescent="0.3">
      <c r="A79" s="46">
        <v>44966</v>
      </c>
      <c r="B79" s="1" t="s">
        <v>18</v>
      </c>
      <c r="C79" s="1" t="s">
        <v>2</v>
      </c>
      <c r="D79" s="1" t="s">
        <v>58</v>
      </c>
      <c r="E79" s="1">
        <v>1241.3900000000001</v>
      </c>
    </row>
    <row r="80" spans="1:9" x14ac:dyDescent="0.3">
      <c r="A80" s="46">
        <v>45052</v>
      </c>
      <c r="B80" s="1" t="s">
        <v>20</v>
      </c>
      <c r="C80" s="1" t="s">
        <v>60</v>
      </c>
      <c r="D80" s="1" t="s">
        <v>61</v>
      </c>
      <c r="E80" s="1">
        <v>1469.99</v>
      </c>
    </row>
    <row r="81" spans="1:5" x14ac:dyDescent="0.3">
      <c r="A81" s="46">
        <v>45161</v>
      </c>
      <c r="B81" s="1" t="s">
        <v>20</v>
      </c>
      <c r="C81" s="1" t="s">
        <v>55</v>
      </c>
      <c r="D81" s="1" t="s">
        <v>21</v>
      </c>
      <c r="E81" s="1">
        <v>330.99</v>
      </c>
    </row>
    <row r="82" spans="1:5" x14ac:dyDescent="0.3">
      <c r="A82" s="46">
        <v>45250</v>
      </c>
      <c r="B82" s="1" t="s">
        <v>19</v>
      </c>
      <c r="C82" s="1" t="s">
        <v>26</v>
      </c>
      <c r="D82" s="1" t="s">
        <v>56</v>
      </c>
      <c r="E82" s="1">
        <v>8178.59</v>
      </c>
    </row>
    <row r="83" spans="1:5" x14ac:dyDescent="0.3">
      <c r="A83" s="46">
        <v>45000</v>
      </c>
      <c r="B83" s="1" t="s">
        <v>20</v>
      </c>
      <c r="C83" s="1" t="s">
        <v>26</v>
      </c>
      <c r="D83" s="1" t="s">
        <v>22</v>
      </c>
      <c r="E83" s="1">
        <v>630.57000000000005</v>
      </c>
    </row>
    <row r="84" spans="1:5" x14ac:dyDescent="0.3">
      <c r="A84" s="46">
        <v>45236</v>
      </c>
      <c r="B84" s="1" t="s">
        <v>59</v>
      </c>
      <c r="C84" s="1" t="s">
        <v>25</v>
      </c>
      <c r="D84" s="1" t="s">
        <v>58</v>
      </c>
      <c r="E84" s="1">
        <v>1613.03</v>
      </c>
    </row>
    <row r="85" spans="1:5" x14ac:dyDescent="0.3">
      <c r="A85" s="46">
        <v>45010</v>
      </c>
      <c r="B85" s="1" t="s">
        <v>57</v>
      </c>
      <c r="C85" s="1" t="s">
        <v>2</v>
      </c>
      <c r="D85" s="1" t="s">
        <v>23</v>
      </c>
      <c r="E85" s="1">
        <v>1970.42</v>
      </c>
    </row>
    <row r="86" spans="1:5" x14ac:dyDescent="0.3">
      <c r="A86" s="46">
        <v>45098</v>
      </c>
      <c r="B86" s="1" t="s">
        <v>59</v>
      </c>
      <c r="C86" s="1" t="s">
        <v>26</v>
      </c>
      <c r="D86" s="1" t="s">
        <v>61</v>
      </c>
      <c r="E86" s="1">
        <v>1433.99</v>
      </c>
    </row>
    <row r="87" spans="1:5" x14ac:dyDescent="0.3">
      <c r="A87" s="46">
        <v>45249</v>
      </c>
      <c r="B87" s="1" t="s">
        <v>59</v>
      </c>
      <c r="C87" s="1" t="s">
        <v>26</v>
      </c>
      <c r="D87" s="1" t="s">
        <v>23</v>
      </c>
      <c r="E87" s="1">
        <v>5099.3500000000004</v>
      </c>
    </row>
    <row r="88" spans="1:5" x14ac:dyDescent="0.3">
      <c r="A88" s="46">
        <v>44932</v>
      </c>
      <c r="B88" s="1" t="s">
        <v>59</v>
      </c>
      <c r="C88" s="1" t="s">
        <v>2</v>
      </c>
      <c r="D88" s="1" t="s">
        <v>23</v>
      </c>
      <c r="E88" s="1">
        <v>1501.84</v>
      </c>
    </row>
    <row r="89" spans="1:5" x14ac:dyDescent="0.3">
      <c r="A89" s="46">
        <v>45077</v>
      </c>
      <c r="B89" s="1" t="s">
        <v>59</v>
      </c>
      <c r="C89" s="1" t="s">
        <v>26</v>
      </c>
      <c r="D89" s="1" t="s">
        <v>61</v>
      </c>
      <c r="E89" s="1">
        <v>1149.7</v>
      </c>
    </row>
    <row r="90" spans="1:5" x14ac:dyDescent="0.3">
      <c r="A90" s="46">
        <v>44967</v>
      </c>
      <c r="B90" s="1" t="s">
        <v>20</v>
      </c>
      <c r="C90" s="1" t="s">
        <v>25</v>
      </c>
      <c r="D90" s="1" t="s">
        <v>56</v>
      </c>
      <c r="E90" s="1">
        <v>1834.67</v>
      </c>
    </row>
    <row r="91" spans="1:5" x14ac:dyDescent="0.3">
      <c r="A91" s="46">
        <v>45016</v>
      </c>
      <c r="B91" s="1" t="s">
        <v>19</v>
      </c>
      <c r="C91" s="1" t="s">
        <v>60</v>
      </c>
      <c r="D91" s="1" t="s">
        <v>22</v>
      </c>
      <c r="E91" s="1">
        <v>1322.7</v>
      </c>
    </row>
    <row r="92" spans="1:5" x14ac:dyDescent="0.3">
      <c r="A92" s="46">
        <v>45154</v>
      </c>
      <c r="B92" s="1" t="s">
        <v>18</v>
      </c>
      <c r="C92" s="1" t="s">
        <v>55</v>
      </c>
      <c r="D92" s="1" t="s">
        <v>22</v>
      </c>
      <c r="E92" s="1">
        <v>681.93</v>
      </c>
    </row>
    <row r="93" spans="1:5" x14ac:dyDescent="0.3">
      <c r="A93" s="46">
        <v>45056</v>
      </c>
      <c r="B93" s="1" t="s">
        <v>18</v>
      </c>
      <c r="C93" s="1" t="s">
        <v>55</v>
      </c>
      <c r="D93" s="1" t="s">
        <v>21</v>
      </c>
      <c r="E93" s="1">
        <v>743.88</v>
      </c>
    </row>
    <row r="94" spans="1:5" x14ac:dyDescent="0.3">
      <c r="A94" s="46">
        <v>45221</v>
      </c>
      <c r="B94" s="1" t="s">
        <v>59</v>
      </c>
      <c r="C94" s="1" t="s">
        <v>2</v>
      </c>
      <c r="D94" s="1" t="s">
        <v>23</v>
      </c>
      <c r="E94" s="1">
        <v>1260.1300000000001</v>
      </c>
    </row>
    <row r="95" spans="1:5" x14ac:dyDescent="0.3">
      <c r="A95" s="46">
        <v>45063</v>
      </c>
      <c r="B95" s="1" t="s">
        <v>59</v>
      </c>
      <c r="C95" s="1" t="s">
        <v>25</v>
      </c>
      <c r="D95" s="1" t="s">
        <v>23</v>
      </c>
      <c r="E95" s="1">
        <v>1438.79</v>
      </c>
    </row>
    <row r="96" spans="1:5" x14ac:dyDescent="0.3">
      <c r="A96" s="46">
        <v>45208</v>
      </c>
      <c r="B96" s="1" t="s">
        <v>59</v>
      </c>
      <c r="C96" s="1" t="s">
        <v>26</v>
      </c>
      <c r="D96" s="1" t="s">
        <v>21</v>
      </c>
      <c r="E96" s="1">
        <v>1589.12</v>
      </c>
    </row>
    <row r="97" spans="1:5" x14ac:dyDescent="0.3">
      <c r="A97" s="46">
        <v>45248</v>
      </c>
      <c r="B97" s="1" t="s">
        <v>59</v>
      </c>
      <c r="C97" s="1" t="s">
        <v>2</v>
      </c>
      <c r="D97" s="1" t="s">
        <v>61</v>
      </c>
      <c r="E97" s="1">
        <v>7279.67</v>
      </c>
    </row>
    <row r="98" spans="1:5" x14ac:dyDescent="0.3">
      <c r="A98" s="46">
        <v>44954</v>
      </c>
      <c r="B98" s="1" t="s">
        <v>18</v>
      </c>
      <c r="C98" s="1" t="s">
        <v>26</v>
      </c>
      <c r="D98" s="1" t="s">
        <v>58</v>
      </c>
      <c r="E98" s="1">
        <v>121.49</v>
      </c>
    </row>
    <row r="99" spans="1:5" x14ac:dyDescent="0.3">
      <c r="A99" s="46">
        <v>45225</v>
      </c>
      <c r="B99" s="1" t="s">
        <v>57</v>
      </c>
      <c r="C99" s="1" t="s">
        <v>55</v>
      </c>
      <c r="D99" s="1" t="s">
        <v>23</v>
      </c>
      <c r="E99" s="1">
        <v>4608.0600000000004</v>
      </c>
    </row>
    <row r="100" spans="1:5" x14ac:dyDescent="0.3">
      <c r="A100" s="46">
        <v>44935</v>
      </c>
      <c r="B100" s="1" t="s">
        <v>19</v>
      </c>
      <c r="C100" s="1" t="s">
        <v>55</v>
      </c>
      <c r="D100" s="1" t="s">
        <v>61</v>
      </c>
      <c r="E100" s="1">
        <v>471.72</v>
      </c>
    </row>
    <row r="101" spans="1:5" x14ac:dyDescent="0.3">
      <c r="A101" s="46">
        <v>44970</v>
      </c>
      <c r="B101" s="1" t="s">
        <v>59</v>
      </c>
      <c r="C101" s="1" t="s">
        <v>2</v>
      </c>
      <c r="D101" s="1" t="s">
        <v>61</v>
      </c>
      <c r="E101" s="1">
        <v>772.72</v>
      </c>
    </row>
    <row r="102" spans="1:5" x14ac:dyDescent="0.3">
      <c r="A102" s="46">
        <v>45256</v>
      </c>
      <c r="B102" s="1" t="s">
        <v>59</v>
      </c>
      <c r="C102" s="1" t="s">
        <v>25</v>
      </c>
      <c r="D102" s="1" t="s">
        <v>22</v>
      </c>
      <c r="E102" s="1">
        <v>2029.87</v>
      </c>
    </row>
    <row r="103" spans="1:5" x14ac:dyDescent="0.3">
      <c r="A103" s="46">
        <v>45177</v>
      </c>
      <c r="B103" s="1" t="s">
        <v>59</v>
      </c>
      <c r="C103" s="1" t="s">
        <v>2</v>
      </c>
      <c r="D103" s="1" t="s">
        <v>23</v>
      </c>
      <c r="E103" s="1">
        <v>1912.7</v>
      </c>
    </row>
    <row r="104" spans="1:5" x14ac:dyDescent="0.3">
      <c r="A104" s="46">
        <v>45244</v>
      </c>
      <c r="B104" s="1" t="s">
        <v>18</v>
      </c>
      <c r="C104" s="1" t="s">
        <v>2</v>
      </c>
      <c r="D104" s="1" t="s">
        <v>61</v>
      </c>
      <c r="E104" s="1">
        <v>1460.48</v>
      </c>
    </row>
    <row r="105" spans="1:5" x14ac:dyDescent="0.3">
      <c r="A105" s="46">
        <v>45141</v>
      </c>
      <c r="B105" s="1" t="s">
        <v>59</v>
      </c>
      <c r="C105" s="1" t="s">
        <v>25</v>
      </c>
      <c r="D105" s="1" t="s">
        <v>22</v>
      </c>
      <c r="E105" s="1">
        <v>1419.67</v>
      </c>
    </row>
    <row r="106" spans="1:5" x14ac:dyDescent="0.3">
      <c r="A106" s="46">
        <v>45138</v>
      </c>
      <c r="B106" s="1" t="s">
        <v>19</v>
      </c>
      <c r="C106" s="1" t="s">
        <v>2</v>
      </c>
      <c r="D106" s="1" t="s">
        <v>23</v>
      </c>
      <c r="E106" s="1">
        <v>917.7</v>
      </c>
    </row>
    <row r="107" spans="1:5" x14ac:dyDescent="0.3">
      <c r="A107" s="46">
        <v>45241</v>
      </c>
      <c r="B107" s="1" t="s">
        <v>57</v>
      </c>
      <c r="C107" s="1" t="s">
        <v>60</v>
      </c>
      <c r="D107" s="1" t="s">
        <v>21</v>
      </c>
      <c r="E107" s="1">
        <v>2550.58</v>
      </c>
    </row>
    <row r="108" spans="1:5" x14ac:dyDescent="0.3">
      <c r="A108" s="46">
        <v>45155</v>
      </c>
      <c r="B108" s="1" t="s">
        <v>57</v>
      </c>
      <c r="C108" s="1" t="s">
        <v>25</v>
      </c>
      <c r="D108" s="1" t="s">
        <v>56</v>
      </c>
      <c r="E108" s="1">
        <v>1192.03</v>
      </c>
    </row>
    <row r="109" spans="1:5" x14ac:dyDescent="0.3">
      <c r="A109" s="46">
        <v>45178</v>
      </c>
      <c r="B109" s="1" t="s">
        <v>18</v>
      </c>
      <c r="C109" s="1" t="s">
        <v>2</v>
      </c>
      <c r="D109" s="1" t="s">
        <v>61</v>
      </c>
      <c r="E109" s="1">
        <v>2412</v>
      </c>
    </row>
    <row r="110" spans="1:5" x14ac:dyDescent="0.3">
      <c r="A110" s="46">
        <v>45141</v>
      </c>
      <c r="B110" s="1" t="s">
        <v>59</v>
      </c>
      <c r="C110" s="1" t="s">
        <v>2</v>
      </c>
      <c r="D110" s="1" t="s">
        <v>61</v>
      </c>
      <c r="E110" s="1">
        <v>2010.28</v>
      </c>
    </row>
    <row r="111" spans="1:5" x14ac:dyDescent="0.3">
      <c r="A111" s="46">
        <v>44984</v>
      </c>
      <c r="B111" s="1" t="s">
        <v>19</v>
      </c>
      <c r="C111" s="1" t="s">
        <v>25</v>
      </c>
      <c r="D111" s="1" t="s">
        <v>61</v>
      </c>
      <c r="E111" s="1">
        <v>1323.22</v>
      </c>
    </row>
    <row r="112" spans="1:5" x14ac:dyDescent="0.3">
      <c r="A112" s="46">
        <v>45009</v>
      </c>
      <c r="B112" s="1" t="s">
        <v>20</v>
      </c>
      <c r="C112" s="1" t="s">
        <v>25</v>
      </c>
      <c r="D112" s="1" t="s">
        <v>23</v>
      </c>
      <c r="E112" s="1">
        <v>2667.45</v>
      </c>
    </row>
    <row r="113" spans="1:5" x14ac:dyDescent="0.3">
      <c r="A113" s="46">
        <v>45280</v>
      </c>
      <c r="B113" s="1" t="s">
        <v>57</v>
      </c>
      <c r="C113" s="1" t="s">
        <v>60</v>
      </c>
      <c r="D113" s="1" t="s">
        <v>58</v>
      </c>
      <c r="E113" s="1">
        <v>3350.21</v>
      </c>
    </row>
    <row r="114" spans="1:5" x14ac:dyDescent="0.3">
      <c r="A114" s="46">
        <v>45290</v>
      </c>
      <c r="B114" s="1" t="s">
        <v>59</v>
      </c>
      <c r="C114" s="1" t="s">
        <v>25</v>
      </c>
      <c r="D114" s="1" t="s">
        <v>23</v>
      </c>
      <c r="E114" s="1">
        <v>1138.42</v>
      </c>
    </row>
    <row r="115" spans="1:5" x14ac:dyDescent="0.3">
      <c r="A115" s="46">
        <v>45244</v>
      </c>
      <c r="B115" s="1" t="s">
        <v>19</v>
      </c>
      <c r="C115" s="1" t="s">
        <v>55</v>
      </c>
      <c r="D115" s="1" t="s">
        <v>61</v>
      </c>
      <c r="E115" s="1">
        <v>4523.43</v>
      </c>
    </row>
    <row r="116" spans="1:5" x14ac:dyDescent="0.3">
      <c r="A116" s="46">
        <v>45198</v>
      </c>
      <c r="B116" s="1" t="s">
        <v>59</v>
      </c>
      <c r="C116" s="1" t="s">
        <v>25</v>
      </c>
      <c r="D116" s="1" t="s">
        <v>56</v>
      </c>
      <c r="E116" s="1">
        <v>2023.13</v>
      </c>
    </row>
    <row r="117" spans="1:5" x14ac:dyDescent="0.3">
      <c r="A117" s="46">
        <v>45215</v>
      </c>
      <c r="B117" s="1" t="s">
        <v>18</v>
      </c>
      <c r="C117" s="1" t="s">
        <v>26</v>
      </c>
      <c r="D117" s="1" t="s">
        <v>22</v>
      </c>
      <c r="E117" s="1">
        <v>1019.06</v>
      </c>
    </row>
    <row r="118" spans="1:5" x14ac:dyDescent="0.3">
      <c r="A118" s="46">
        <v>45144</v>
      </c>
      <c r="B118" s="1" t="s">
        <v>59</v>
      </c>
      <c r="C118" s="1" t="s">
        <v>2</v>
      </c>
      <c r="D118" s="1" t="s">
        <v>23</v>
      </c>
      <c r="E118" s="1">
        <v>2143.7600000000002</v>
      </c>
    </row>
    <row r="119" spans="1:5" x14ac:dyDescent="0.3">
      <c r="A119" s="46">
        <v>45145</v>
      </c>
      <c r="B119" s="1" t="s">
        <v>59</v>
      </c>
      <c r="C119" s="1" t="s">
        <v>2</v>
      </c>
      <c r="D119" s="1" t="s">
        <v>21</v>
      </c>
      <c r="E119" s="1">
        <v>430.24</v>
      </c>
    </row>
    <row r="120" spans="1:5" x14ac:dyDescent="0.3">
      <c r="A120" s="46">
        <v>45257</v>
      </c>
      <c r="B120" s="1" t="s">
        <v>57</v>
      </c>
      <c r="C120" s="1" t="s">
        <v>60</v>
      </c>
      <c r="D120" s="1" t="s">
        <v>22</v>
      </c>
      <c r="E120" s="1">
        <v>1831.49</v>
      </c>
    </row>
    <row r="121" spans="1:5" x14ac:dyDescent="0.3">
      <c r="A121" s="46">
        <v>45101</v>
      </c>
      <c r="B121" s="1" t="s">
        <v>59</v>
      </c>
      <c r="C121" s="1" t="s">
        <v>55</v>
      </c>
      <c r="D121" s="1" t="s">
        <v>22</v>
      </c>
      <c r="E121" s="1">
        <v>2059.38</v>
      </c>
    </row>
    <row r="122" spans="1:5" x14ac:dyDescent="0.3">
      <c r="A122" s="46">
        <v>45154</v>
      </c>
      <c r="B122" s="1" t="s">
        <v>19</v>
      </c>
      <c r="C122" s="1" t="s">
        <v>2</v>
      </c>
      <c r="D122" s="1" t="s">
        <v>22</v>
      </c>
      <c r="E122" s="1">
        <v>1480.89</v>
      </c>
    </row>
    <row r="123" spans="1:5" x14ac:dyDescent="0.3">
      <c r="A123" s="46">
        <v>45048</v>
      </c>
      <c r="B123" s="1" t="s">
        <v>18</v>
      </c>
      <c r="C123" s="1" t="s">
        <v>60</v>
      </c>
      <c r="D123" s="1" t="s">
        <v>61</v>
      </c>
      <c r="E123" s="1">
        <v>220.96</v>
      </c>
    </row>
    <row r="124" spans="1:5" x14ac:dyDescent="0.3">
      <c r="A124" s="46">
        <v>45151</v>
      </c>
      <c r="B124" s="1" t="s">
        <v>20</v>
      </c>
      <c r="C124" s="1" t="s">
        <v>26</v>
      </c>
      <c r="D124" s="1" t="s">
        <v>22</v>
      </c>
      <c r="E124" s="1">
        <v>754.43</v>
      </c>
    </row>
    <row r="125" spans="1:5" x14ac:dyDescent="0.3">
      <c r="A125" s="46">
        <v>45052</v>
      </c>
      <c r="B125" s="1" t="s">
        <v>57</v>
      </c>
      <c r="C125" s="1" t="s">
        <v>25</v>
      </c>
      <c r="D125" s="1" t="s">
        <v>22</v>
      </c>
      <c r="E125" s="1">
        <v>1089.6199999999999</v>
      </c>
    </row>
    <row r="126" spans="1:5" x14ac:dyDescent="0.3">
      <c r="A126" s="46">
        <v>45135</v>
      </c>
      <c r="B126" s="1" t="s">
        <v>57</v>
      </c>
      <c r="C126" s="1" t="s">
        <v>26</v>
      </c>
      <c r="D126" s="1" t="s">
        <v>21</v>
      </c>
      <c r="E126" s="1">
        <v>1732.95</v>
      </c>
    </row>
    <row r="127" spans="1:5" x14ac:dyDescent="0.3">
      <c r="A127" s="46">
        <v>44954</v>
      </c>
      <c r="B127" s="1" t="s">
        <v>59</v>
      </c>
      <c r="C127" s="1" t="s">
        <v>55</v>
      </c>
      <c r="D127" s="1" t="s">
        <v>61</v>
      </c>
      <c r="E127" s="1">
        <v>1632.7</v>
      </c>
    </row>
    <row r="128" spans="1:5" x14ac:dyDescent="0.3">
      <c r="A128" s="46">
        <v>45225</v>
      </c>
      <c r="B128" s="1" t="s">
        <v>19</v>
      </c>
      <c r="C128" s="1" t="s">
        <v>2</v>
      </c>
      <c r="D128" s="1" t="s">
        <v>22</v>
      </c>
      <c r="E128" s="1">
        <v>1948.49</v>
      </c>
    </row>
    <row r="129" spans="1:5" x14ac:dyDescent="0.3">
      <c r="A129" s="46">
        <v>45141</v>
      </c>
      <c r="B129" s="1" t="s">
        <v>18</v>
      </c>
      <c r="C129" s="1" t="s">
        <v>25</v>
      </c>
      <c r="D129" s="1" t="s">
        <v>21</v>
      </c>
      <c r="E129" s="1">
        <v>1634.41</v>
      </c>
    </row>
    <row r="130" spans="1:5" x14ac:dyDescent="0.3">
      <c r="A130" s="46">
        <v>44964</v>
      </c>
      <c r="B130" s="1" t="s">
        <v>19</v>
      </c>
      <c r="C130" s="1" t="s">
        <v>25</v>
      </c>
      <c r="D130" s="1" t="s">
        <v>21</v>
      </c>
      <c r="E130" s="1">
        <v>1536.34</v>
      </c>
    </row>
    <row r="131" spans="1:5" x14ac:dyDescent="0.3">
      <c r="A131" s="46">
        <v>44965</v>
      </c>
      <c r="B131" s="1" t="s">
        <v>57</v>
      </c>
      <c r="C131" s="1" t="s">
        <v>26</v>
      </c>
      <c r="D131" s="1" t="s">
        <v>22</v>
      </c>
      <c r="E131" s="1">
        <v>1596.12</v>
      </c>
    </row>
    <row r="132" spans="1:5" x14ac:dyDescent="0.3">
      <c r="A132" s="46">
        <v>44979</v>
      </c>
      <c r="B132" s="1" t="s">
        <v>19</v>
      </c>
      <c r="C132" s="1" t="s">
        <v>2</v>
      </c>
      <c r="D132" s="1" t="s">
        <v>22</v>
      </c>
      <c r="E132" s="1">
        <v>1093.3399999999999</v>
      </c>
    </row>
    <row r="133" spans="1:5" x14ac:dyDescent="0.3">
      <c r="A133" s="46">
        <v>45165</v>
      </c>
      <c r="B133" s="1" t="s">
        <v>59</v>
      </c>
      <c r="C133" s="1" t="s">
        <v>26</v>
      </c>
      <c r="D133" s="1" t="s">
        <v>22</v>
      </c>
      <c r="E133" s="1">
        <v>2257.6</v>
      </c>
    </row>
    <row r="134" spans="1:5" x14ac:dyDescent="0.3">
      <c r="A134" s="46">
        <v>45196</v>
      </c>
      <c r="B134" s="1" t="s">
        <v>59</v>
      </c>
      <c r="C134" s="1" t="s">
        <v>26</v>
      </c>
      <c r="D134" s="1" t="s">
        <v>22</v>
      </c>
      <c r="E134" s="1">
        <v>1193.43</v>
      </c>
    </row>
    <row r="135" spans="1:5" x14ac:dyDescent="0.3">
      <c r="A135" s="46">
        <v>44978</v>
      </c>
      <c r="B135" s="1" t="s">
        <v>19</v>
      </c>
      <c r="C135" s="1" t="s">
        <v>26</v>
      </c>
      <c r="D135" s="1" t="s">
        <v>56</v>
      </c>
      <c r="E135" s="1">
        <v>1884.25</v>
      </c>
    </row>
    <row r="136" spans="1:5" x14ac:dyDescent="0.3">
      <c r="A136" s="46">
        <v>45162</v>
      </c>
      <c r="B136" s="1" t="s">
        <v>19</v>
      </c>
      <c r="C136" s="1" t="s">
        <v>25</v>
      </c>
      <c r="D136" s="1" t="s">
        <v>21</v>
      </c>
      <c r="E136" s="1">
        <v>2427.9299999999998</v>
      </c>
    </row>
    <row r="137" spans="1:5" x14ac:dyDescent="0.3">
      <c r="A137" s="46">
        <v>45271</v>
      </c>
      <c r="B137" s="1" t="s">
        <v>59</v>
      </c>
      <c r="C137" s="1" t="s">
        <v>26</v>
      </c>
      <c r="D137" s="1" t="s">
        <v>61</v>
      </c>
      <c r="E137" s="1">
        <v>2589.86</v>
      </c>
    </row>
    <row r="138" spans="1:5" x14ac:dyDescent="0.3">
      <c r="A138" s="46">
        <v>45038</v>
      </c>
      <c r="B138" s="1" t="s">
        <v>20</v>
      </c>
      <c r="C138" s="1" t="s">
        <v>25</v>
      </c>
      <c r="D138" s="1" t="s">
        <v>21</v>
      </c>
      <c r="E138" s="1">
        <v>1853.7</v>
      </c>
    </row>
    <row r="139" spans="1:5" x14ac:dyDescent="0.3">
      <c r="A139" s="46">
        <v>45020</v>
      </c>
      <c r="B139" s="1" t="s">
        <v>59</v>
      </c>
      <c r="C139" s="1" t="s">
        <v>2</v>
      </c>
      <c r="D139" s="1" t="s">
        <v>23</v>
      </c>
      <c r="E139" s="1">
        <v>2100.2600000000002</v>
      </c>
    </row>
    <row r="140" spans="1:5" x14ac:dyDescent="0.3">
      <c r="A140" s="46">
        <v>45169</v>
      </c>
      <c r="B140" s="1" t="s">
        <v>59</v>
      </c>
      <c r="C140" s="1" t="s">
        <v>26</v>
      </c>
      <c r="D140" s="1" t="s">
        <v>58</v>
      </c>
      <c r="E140" s="1">
        <v>1399.02</v>
      </c>
    </row>
    <row r="141" spans="1:5" x14ac:dyDescent="0.3">
      <c r="A141" s="46">
        <v>45026</v>
      </c>
      <c r="B141" s="1" t="s">
        <v>20</v>
      </c>
      <c r="C141" s="1" t="s">
        <v>25</v>
      </c>
      <c r="D141" s="1" t="s">
        <v>22</v>
      </c>
      <c r="E141" s="1">
        <v>1805.63</v>
      </c>
    </row>
    <row r="142" spans="1:5" x14ac:dyDescent="0.3">
      <c r="A142" s="46">
        <v>45087</v>
      </c>
      <c r="B142" s="1" t="s">
        <v>19</v>
      </c>
      <c r="C142" s="1" t="s">
        <v>2</v>
      </c>
      <c r="D142" s="1" t="s">
        <v>58</v>
      </c>
      <c r="E142" s="1">
        <v>874.05</v>
      </c>
    </row>
    <row r="143" spans="1:5" x14ac:dyDescent="0.3">
      <c r="A143" s="46">
        <v>45041</v>
      </c>
      <c r="B143" s="1" t="s">
        <v>20</v>
      </c>
      <c r="C143" s="1" t="s">
        <v>55</v>
      </c>
      <c r="D143" s="1" t="s">
        <v>21</v>
      </c>
      <c r="E143" s="1">
        <v>1055.92</v>
      </c>
    </row>
    <row r="144" spans="1:5" x14ac:dyDescent="0.3">
      <c r="A144" s="46">
        <v>45096</v>
      </c>
      <c r="B144" s="1" t="s">
        <v>59</v>
      </c>
      <c r="C144" s="1" t="s">
        <v>2</v>
      </c>
      <c r="D144" s="1" t="s">
        <v>56</v>
      </c>
      <c r="E144" s="1">
        <v>2146.2399999999998</v>
      </c>
    </row>
    <row r="145" spans="1:5" x14ac:dyDescent="0.3">
      <c r="A145" s="46">
        <v>44989</v>
      </c>
      <c r="B145" s="1" t="s">
        <v>19</v>
      </c>
      <c r="C145" s="1" t="s">
        <v>26</v>
      </c>
      <c r="D145" s="1" t="s">
        <v>21</v>
      </c>
      <c r="E145" s="1">
        <v>2205.67</v>
      </c>
    </row>
    <row r="146" spans="1:5" x14ac:dyDescent="0.3">
      <c r="A146" s="46">
        <v>44981</v>
      </c>
      <c r="B146" s="1" t="s">
        <v>57</v>
      </c>
      <c r="C146" s="1" t="s">
        <v>25</v>
      </c>
      <c r="D146" s="1" t="s">
        <v>23</v>
      </c>
      <c r="E146" s="1">
        <v>1948.26</v>
      </c>
    </row>
    <row r="147" spans="1:5" x14ac:dyDescent="0.3">
      <c r="A147" s="46">
        <v>45268</v>
      </c>
      <c r="B147" s="1" t="s">
        <v>59</v>
      </c>
      <c r="C147" s="1" t="s">
        <v>26</v>
      </c>
      <c r="D147" s="1" t="s">
        <v>61</v>
      </c>
      <c r="E147" s="1">
        <v>2536.8000000000002</v>
      </c>
    </row>
    <row r="148" spans="1:5" x14ac:dyDescent="0.3">
      <c r="A148" s="46">
        <v>45258</v>
      </c>
      <c r="B148" s="1" t="s">
        <v>20</v>
      </c>
      <c r="C148" s="1" t="s">
        <v>60</v>
      </c>
      <c r="D148" s="1" t="s">
        <v>21</v>
      </c>
      <c r="E148" s="1">
        <v>2386.9299999999998</v>
      </c>
    </row>
    <row r="149" spans="1:5" x14ac:dyDescent="0.3">
      <c r="A149" s="46">
        <v>45097</v>
      </c>
      <c r="B149" s="1" t="s">
        <v>57</v>
      </c>
      <c r="C149" s="1" t="s">
        <v>26</v>
      </c>
      <c r="D149" s="1" t="s">
        <v>58</v>
      </c>
      <c r="E149" s="1">
        <v>1920.39</v>
      </c>
    </row>
    <row r="150" spans="1:5" x14ac:dyDescent="0.3">
      <c r="A150" s="46">
        <v>45247</v>
      </c>
      <c r="B150" s="1" t="s">
        <v>59</v>
      </c>
      <c r="C150" s="1" t="s">
        <v>55</v>
      </c>
      <c r="D150" s="1" t="s">
        <v>23</v>
      </c>
      <c r="E150" s="1">
        <v>1067.06</v>
      </c>
    </row>
    <row r="151" spans="1:5" x14ac:dyDescent="0.3">
      <c r="A151" s="46">
        <v>45162</v>
      </c>
      <c r="B151" s="1" t="s">
        <v>18</v>
      </c>
      <c r="C151" s="1" t="s">
        <v>25</v>
      </c>
      <c r="D151" s="1" t="s">
        <v>21</v>
      </c>
      <c r="E151" s="1">
        <v>1365.37</v>
      </c>
    </row>
    <row r="152" spans="1:5" x14ac:dyDescent="0.3">
      <c r="A152" s="46">
        <v>45165</v>
      </c>
      <c r="B152" s="1" t="s">
        <v>20</v>
      </c>
      <c r="C152" s="1" t="s">
        <v>60</v>
      </c>
      <c r="D152" s="1" t="s">
        <v>23</v>
      </c>
      <c r="E152" s="1">
        <v>608.82000000000005</v>
      </c>
    </row>
    <row r="153" spans="1:5" x14ac:dyDescent="0.3">
      <c r="A153" s="46">
        <v>45074</v>
      </c>
      <c r="B153" s="1" t="s">
        <v>59</v>
      </c>
      <c r="C153" s="1" t="s">
        <v>2</v>
      </c>
      <c r="D153" s="1" t="s">
        <v>21</v>
      </c>
      <c r="E153" s="1">
        <v>2110.62</v>
      </c>
    </row>
    <row r="154" spans="1:5" x14ac:dyDescent="0.3">
      <c r="A154" s="46">
        <v>45055</v>
      </c>
      <c r="B154" s="1" t="s">
        <v>57</v>
      </c>
      <c r="C154" s="1" t="s">
        <v>55</v>
      </c>
      <c r="D154" s="1" t="s">
        <v>23</v>
      </c>
      <c r="E154" s="1">
        <v>1338.02</v>
      </c>
    </row>
    <row r="155" spans="1:5" x14ac:dyDescent="0.3">
      <c r="A155" s="46">
        <v>45155</v>
      </c>
      <c r="B155" s="1" t="s">
        <v>20</v>
      </c>
      <c r="C155" s="1" t="s">
        <v>55</v>
      </c>
      <c r="D155" s="1" t="s">
        <v>56</v>
      </c>
      <c r="E155" s="1">
        <v>1621.03</v>
      </c>
    </row>
    <row r="156" spans="1:5" x14ac:dyDescent="0.3">
      <c r="A156" s="46">
        <v>45092</v>
      </c>
      <c r="B156" s="1" t="s">
        <v>57</v>
      </c>
      <c r="C156" s="1" t="s">
        <v>2</v>
      </c>
      <c r="D156" s="1" t="s">
        <v>61</v>
      </c>
      <c r="E156" s="1">
        <v>792.7</v>
      </c>
    </row>
    <row r="157" spans="1:5" x14ac:dyDescent="0.3">
      <c r="A157" s="46">
        <v>45083</v>
      </c>
      <c r="B157" s="1" t="s">
        <v>59</v>
      </c>
      <c r="C157" s="1" t="s">
        <v>60</v>
      </c>
      <c r="D157" s="1" t="s">
        <v>61</v>
      </c>
      <c r="E157" s="1">
        <v>700.89</v>
      </c>
    </row>
    <row r="158" spans="1:5" x14ac:dyDescent="0.3">
      <c r="A158" s="46">
        <v>45089</v>
      </c>
      <c r="B158" s="1" t="s">
        <v>57</v>
      </c>
      <c r="C158" s="1" t="s">
        <v>55</v>
      </c>
      <c r="D158" s="1" t="s">
        <v>22</v>
      </c>
      <c r="E158" s="1">
        <v>1572.12</v>
      </c>
    </row>
    <row r="159" spans="1:5" x14ac:dyDescent="0.3">
      <c r="A159" s="46">
        <v>45025</v>
      </c>
      <c r="B159" s="1" t="s">
        <v>59</v>
      </c>
      <c r="C159" s="1" t="s">
        <v>25</v>
      </c>
      <c r="D159" s="1" t="s">
        <v>22</v>
      </c>
      <c r="E159" s="1">
        <v>1582.29</v>
      </c>
    </row>
    <row r="160" spans="1:5" x14ac:dyDescent="0.3">
      <c r="A160" s="46">
        <v>45005</v>
      </c>
      <c r="B160" s="1" t="s">
        <v>59</v>
      </c>
      <c r="C160" s="1" t="s">
        <v>60</v>
      </c>
      <c r="D160" s="1" t="s">
        <v>22</v>
      </c>
      <c r="E160" s="1">
        <v>759.79</v>
      </c>
    </row>
    <row r="161" spans="1:5" x14ac:dyDescent="0.3">
      <c r="A161" s="46">
        <v>45020</v>
      </c>
      <c r="B161" s="1" t="s">
        <v>18</v>
      </c>
      <c r="C161" s="1" t="s">
        <v>60</v>
      </c>
      <c r="D161" s="1" t="s">
        <v>23</v>
      </c>
      <c r="E161" s="1">
        <v>1950.16</v>
      </c>
    </row>
    <row r="162" spans="1:5" x14ac:dyDescent="0.3">
      <c r="A162" s="46">
        <v>45132</v>
      </c>
      <c r="B162" s="1" t="s">
        <v>57</v>
      </c>
      <c r="C162" s="1" t="s">
        <v>25</v>
      </c>
      <c r="D162" s="1" t="s">
        <v>21</v>
      </c>
      <c r="E162" s="1">
        <v>1001.54</v>
      </c>
    </row>
    <row r="163" spans="1:5" x14ac:dyDescent="0.3">
      <c r="A163" s="46">
        <v>44963</v>
      </c>
      <c r="B163" s="1" t="s">
        <v>18</v>
      </c>
      <c r="C163" s="1" t="s">
        <v>25</v>
      </c>
      <c r="D163" s="1" t="s">
        <v>22</v>
      </c>
      <c r="E163" s="1">
        <v>710.11</v>
      </c>
    </row>
    <row r="164" spans="1:5" x14ac:dyDescent="0.3">
      <c r="A164" s="46">
        <v>45095</v>
      </c>
      <c r="B164" s="1" t="s">
        <v>20</v>
      </c>
      <c r="C164" s="1" t="s">
        <v>2</v>
      </c>
      <c r="D164" s="1" t="s">
        <v>58</v>
      </c>
      <c r="E164" s="1">
        <v>1013.22</v>
      </c>
    </row>
    <row r="165" spans="1:5" x14ac:dyDescent="0.3">
      <c r="A165" s="46">
        <v>45167</v>
      </c>
      <c r="B165" s="1" t="s">
        <v>20</v>
      </c>
      <c r="C165" s="1" t="s">
        <v>60</v>
      </c>
      <c r="D165" s="1" t="s">
        <v>56</v>
      </c>
      <c r="E165" s="1">
        <v>132.04</v>
      </c>
    </row>
    <row r="166" spans="1:5" x14ac:dyDescent="0.3">
      <c r="A166" s="46">
        <v>45193</v>
      </c>
      <c r="B166" s="1" t="s">
        <v>19</v>
      </c>
      <c r="C166" s="1" t="s">
        <v>55</v>
      </c>
      <c r="D166" s="1" t="s">
        <v>56</v>
      </c>
      <c r="E166" s="1">
        <v>1949.74</v>
      </c>
    </row>
    <row r="167" spans="1:5" x14ac:dyDescent="0.3">
      <c r="A167" s="46">
        <v>45192</v>
      </c>
      <c r="B167" s="1" t="s">
        <v>59</v>
      </c>
      <c r="C167" s="1" t="s">
        <v>2</v>
      </c>
      <c r="D167" s="1" t="s">
        <v>22</v>
      </c>
      <c r="E167" s="1">
        <v>2574.4</v>
      </c>
    </row>
    <row r="168" spans="1:5" x14ac:dyDescent="0.3">
      <c r="A168" s="46">
        <v>44943</v>
      </c>
      <c r="B168" s="1" t="s">
        <v>59</v>
      </c>
      <c r="C168" s="1" t="s">
        <v>26</v>
      </c>
      <c r="D168" s="1" t="s">
        <v>58</v>
      </c>
      <c r="E168" s="1">
        <v>810.65</v>
      </c>
    </row>
    <row r="169" spans="1:5" x14ac:dyDescent="0.3">
      <c r="A169" s="46">
        <v>45156</v>
      </c>
      <c r="B169" s="1" t="s">
        <v>20</v>
      </c>
      <c r="C169" s="1" t="s">
        <v>26</v>
      </c>
      <c r="D169" s="1" t="s">
        <v>22</v>
      </c>
      <c r="E169" s="1">
        <v>2505.98</v>
      </c>
    </row>
    <row r="170" spans="1:5" x14ac:dyDescent="0.3">
      <c r="A170" s="46">
        <v>45248</v>
      </c>
      <c r="B170" s="1" t="s">
        <v>59</v>
      </c>
      <c r="C170" s="1" t="s">
        <v>26</v>
      </c>
      <c r="D170" s="1" t="s">
        <v>61</v>
      </c>
      <c r="E170" s="1">
        <v>2397.1799999999998</v>
      </c>
    </row>
    <row r="171" spans="1:5" x14ac:dyDescent="0.3">
      <c r="A171" s="46">
        <v>45136</v>
      </c>
      <c r="B171" s="1" t="s">
        <v>57</v>
      </c>
      <c r="C171" s="1" t="s">
        <v>25</v>
      </c>
      <c r="D171" s="1" t="s">
        <v>61</v>
      </c>
      <c r="E171" s="1">
        <v>2091.87</v>
      </c>
    </row>
    <row r="172" spans="1:5" x14ac:dyDescent="0.3">
      <c r="A172" s="46">
        <v>44979</v>
      </c>
      <c r="B172" s="1" t="s">
        <v>19</v>
      </c>
      <c r="C172" s="1" t="s">
        <v>25</v>
      </c>
      <c r="D172" s="1" t="s">
        <v>23</v>
      </c>
      <c r="E172" s="1">
        <v>2540.67</v>
      </c>
    </row>
    <row r="173" spans="1:5" x14ac:dyDescent="0.3">
      <c r="A173" s="46">
        <v>45135</v>
      </c>
      <c r="B173" s="1" t="s">
        <v>18</v>
      </c>
      <c r="C173" s="1" t="s">
        <v>2</v>
      </c>
      <c r="D173" s="1" t="s">
        <v>61</v>
      </c>
      <c r="E173" s="1">
        <v>402.58</v>
      </c>
    </row>
    <row r="174" spans="1:5" x14ac:dyDescent="0.3">
      <c r="A174" s="46">
        <v>45008</v>
      </c>
      <c r="B174" s="1" t="s">
        <v>19</v>
      </c>
      <c r="C174" s="1" t="s">
        <v>26</v>
      </c>
      <c r="D174" s="1" t="s">
        <v>22</v>
      </c>
      <c r="E174" s="1">
        <v>182.6</v>
      </c>
    </row>
    <row r="175" spans="1:5" x14ac:dyDescent="0.3">
      <c r="A175" s="46">
        <v>45287</v>
      </c>
      <c r="B175" s="1" t="s">
        <v>20</v>
      </c>
      <c r="C175" s="1" t="s">
        <v>55</v>
      </c>
      <c r="D175" s="1" t="s">
        <v>22</v>
      </c>
      <c r="E175" s="1">
        <v>1388.49</v>
      </c>
    </row>
    <row r="176" spans="1:5" x14ac:dyDescent="0.3">
      <c r="A176" s="46">
        <v>45159</v>
      </c>
      <c r="B176" s="1" t="s">
        <v>19</v>
      </c>
      <c r="C176" s="1" t="s">
        <v>25</v>
      </c>
      <c r="D176" s="1" t="s">
        <v>58</v>
      </c>
      <c r="E176" s="1">
        <v>2068.39</v>
      </c>
    </row>
    <row r="177" spans="1:5" x14ac:dyDescent="0.3">
      <c r="A177" s="46">
        <v>44938</v>
      </c>
      <c r="B177" s="1" t="s">
        <v>19</v>
      </c>
      <c r="C177" s="1" t="s">
        <v>60</v>
      </c>
      <c r="D177" s="1" t="s">
        <v>61</v>
      </c>
      <c r="E177" s="1">
        <v>1673.88</v>
      </c>
    </row>
    <row r="178" spans="1:5" x14ac:dyDescent="0.3">
      <c r="A178" s="46">
        <v>45250</v>
      </c>
      <c r="B178" s="1" t="s">
        <v>19</v>
      </c>
      <c r="C178" s="1" t="s">
        <v>26</v>
      </c>
      <c r="D178" s="1" t="s">
        <v>23</v>
      </c>
      <c r="E178" s="1">
        <v>2368.91</v>
      </c>
    </row>
    <row r="179" spans="1:5" x14ac:dyDescent="0.3">
      <c r="A179" s="46">
        <v>44937</v>
      </c>
      <c r="B179" s="1" t="s">
        <v>18</v>
      </c>
      <c r="C179" s="1" t="s">
        <v>55</v>
      </c>
      <c r="D179" s="1" t="s">
        <v>21</v>
      </c>
      <c r="E179" s="1">
        <v>2620.89</v>
      </c>
    </row>
    <row r="180" spans="1:5" x14ac:dyDescent="0.3">
      <c r="A180" s="46">
        <v>45152</v>
      </c>
      <c r="B180" s="1" t="s">
        <v>19</v>
      </c>
      <c r="C180" s="1" t="s">
        <v>2</v>
      </c>
      <c r="D180" s="1" t="s">
        <v>22</v>
      </c>
      <c r="E180" s="1">
        <v>343.42</v>
      </c>
    </row>
    <row r="181" spans="1:5" x14ac:dyDescent="0.3">
      <c r="A181" s="46">
        <v>45276</v>
      </c>
      <c r="B181" s="1" t="s">
        <v>19</v>
      </c>
      <c r="C181" s="1" t="s">
        <v>60</v>
      </c>
      <c r="D181" s="1" t="s">
        <v>56</v>
      </c>
      <c r="E181" s="1">
        <v>2399.4499999999998</v>
      </c>
    </row>
    <row r="182" spans="1:5" x14ac:dyDescent="0.3">
      <c r="A182" s="46">
        <v>45275</v>
      </c>
      <c r="B182" s="1" t="s">
        <v>18</v>
      </c>
      <c r="C182" s="1" t="s">
        <v>25</v>
      </c>
      <c r="D182" s="1" t="s">
        <v>21</v>
      </c>
      <c r="E182" s="1">
        <v>2246.38</v>
      </c>
    </row>
    <row r="183" spans="1:5" x14ac:dyDescent="0.3">
      <c r="A183" s="46">
        <v>45164</v>
      </c>
      <c r="B183" s="1" t="s">
        <v>19</v>
      </c>
      <c r="C183" s="1" t="s">
        <v>55</v>
      </c>
      <c r="D183" s="1" t="s">
        <v>23</v>
      </c>
      <c r="E183" s="1">
        <v>2223.91</v>
      </c>
    </row>
    <row r="184" spans="1:5" x14ac:dyDescent="0.3">
      <c r="A184" s="46">
        <v>45254</v>
      </c>
      <c r="B184" s="1" t="s">
        <v>59</v>
      </c>
      <c r="C184" s="1" t="s">
        <v>26</v>
      </c>
      <c r="D184" s="1" t="s">
        <v>61</v>
      </c>
      <c r="E184" s="1">
        <v>5101.37</v>
      </c>
    </row>
    <row r="185" spans="1:5" x14ac:dyDescent="0.3">
      <c r="A185" s="46">
        <v>45234</v>
      </c>
      <c r="B185" s="1" t="s">
        <v>19</v>
      </c>
      <c r="C185" s="1" t="s">
        <v>60</v>
      </c>
      <c r="D185" s="1" t="s">
        <v>23</v>
      </c>
      <c r="E185" s="1">
        <v>1507.05</v>
      </c>
    </row>
    <row r="186" spans="1:5" x14ac:dyDescent="0.3">
      <c r="A186" s="46">
        <v>45078</v>
      </c>
      <c r="B186" s="1" t="s">
        <v>57</v>
      </c>
      <c r="C186" s="1" t="s">
        <v>26</v>
      </c>
      <c r="D186" s="1" t="s">
        <v>61</v>
      </c>
      <c r="E186" s="1">
        <v>1557.01</v>
      </c>
    </row>
    <row r="187" spans="1:5" x14ac:dyDescent="0.3">
      <c r="A187" s="46">
        <v>45249</v>
      </c>
      <c r="B187" s="1" t="s">
        <v>57</v>
      </c>
      <c r="C187" s="1" t="s">
        <v>2</v>
      </c>
      <c r="D187" s="1" t="s">
        <v>61</v>
      </c>
      <c r="E187" s="1">
        <v>5078.8500000000004</v>
      </c>
    </row>
    <row r="188" spans="1:5" x14ac:dyDescent="0.3">
      <c r="A188" s="46">
        <v>44986</v>
      </c>
      <c r="B188" s="1" t="s">
        <v>18</v>
      </c>
      <c r="C188" s="1" t="s">
        <v>25</v>
      </c>
      <c r="D188" s="1" t="s">
        <v>23</v>
      </c>
      <c r="E188" s="1">
        <v>205.76</v>
      </c>
    </row>
    <row r="189" spans="1:5" x14ac:dyDescent="0.3">
      <c r="A189" s="46">
        <v>45114</v>
      </c>
      <c r="B189" s="1" t="s">
        <v>18</v>
      </c>
      <c r="C189" s="1" t="s">
        <v>25</v>
      </c>
      <c r="D189" s="1" t="s">
        <v>21</v>
      </c>
      <c r="E189" s="1">
        <v>1595.42</v>
      </c>
    </row>
    <row r="190" spans="1:5" x14ac:dyDescent="0.3">
      <c r="A190" s="46">
        <v>45214</v>
      </c>
      <c r="B190" s="1" t="s">
        <v>59</v>
      </c>
      <c r="C190" s="1" t="s">
        <v>2</v>
      </c>
      <c r="D190" s="1" t="s">
        <v>56</v>
      </c>
      <c r="E190" s="1">
        <v>5299.93</v>
      </c>
    </row>
    <row r="191" spans="1:5" x14ac:dyDescent="0.3">
      <c r="A191" s="46">
        <v>44997</v>
      </c>
      <c r="B191" s="1" t="s">
        <v>59</v>
      </c>
      <c r="C191" s="1" t="s">
        <v>2</v>
      </c>
      <c r="D191" s="1" t="s">
        <v>61</v>
      </c>
      <c r="E191" s="1">
        <v>1429.48</v>
      </c>
    </row>
    <row r="192" spans="1:5" x14ac:dyDescent="0.3">
      <c r="A192" s="46">
        <v>45211</v>
      </c>
      <c r="B192" s="1" t="s">
        <v>19</v>
      </c>
      <c r="C192" s="1" t="s">
        <v>26</v>
      </c>
      <c r="D192" s="1" t="s">
        <v>23</v>
      </c>
      <c r="E192" s="1">
        <v>2440.04</v>
      </c>
    </row>
    <row r="193" spans="1:5" x14ac:dyDescent="0.3">
      <c r="A193" s="46">
        <v>45025</v>
      </c>
      <c r="B193" s="1" t="s">
        <v>20</v>
      </c>
      <c r="C193" s="1" t="s">
        <v>25</v>
      </c>
      <c r="D193" s="1" t="s">
        <v>22</v>
      </c>
      <c r="E193" s="1">
        <v>1791.28</v>
      </c>
    </row>
    <row r="194" spans="1:5" x14ac:dyDescent="0.3">
      <c r="A194" s="46">
        <v>45237</v>
      </c>
      <c r="B194" s="1" t="s">
        <v>18</v>
      </c>
      <c r="C194" s="1" t="s">
        <v>2</v>
      </c>
      <c r="D194" s="1" t="s">
        <v>61</v>
      </c>
      <c r="E194" s="1">
        <v>1787.23</v>
      </c>
    </row>
    <row r="195" spans="1:5" x14ac:dyDescent="0.3">
      <c r="A195" s="46">
        <v>45073</v>
      </c>
      <c r="B195" s="1" t="s">
        <v>57</v>
      </c>
      <c r="C195" s="1" t="s">
        <v>25</v>
      </c>
      <c r="D195" s="1" t="s">
        <v>22</v>
      </c>
      <c r="E195" s="1">
        <v>2187.59</v>
      </c>
    </row>
    <row r="196" spans="1:5" x14ac:dyDescent="0.3">
      <c r="A196" s="46">
        <v>45073</v>
      </c>
      <c r="B196" s="1" t="s">
        <v>20</v>
      </c>
      <c r="C196" s="1" t="s">
        <v>60</v>
      </c>
      <c r="D196" s="1" t="s">
        <v>61</v>
      </c>
      <c r="E196" s="1">
        <v>612.70000000000005</v>
      </c>
    </row>
    <row r="197" spans="1:5" x14ac:dyDescent="0.3">
      <c r="A197" s="46">
        <v>45233</v>
      </c>
      <c r="B197" s="1" t="s">
        <v>57</v>
      </c>
      <c r="C197" s="1" t="s">
        <v>2</v>
      </c>
      <c r="D197" s="1" t="s">
        <v>61</v>
      </c>
      <c r="E197" s="1">
        <v>1725.32</v>
      </c>
    </row>
    <row r="198" spans="1:5" x14ac:dyDescent="0.3">
      <c r="A198" s="46">
        <v>45027</v>
      </c>
      <c r="B198" s="1" t="s">
        <v>57</v>
      </c>
      <c r="C198" s="1" t="s">
        <v>60</v>
      </c>
      <c r="D198" s="1" t="s">
        <v>23</v>
      </c>
      <c r="E198" s="1">
        <v>622.04999999999995</v>
      </c>
    </row>
    <row r="199" spans="1:5" x14ac:dyDescent="0.3">
      <c r="A199" s="46">
        <v>44997</v>
      </c>
      <c r="B199" s="1" t="s">
        <v>18</v>
      </c>
      <c r="C199" s="1" t="s">
        <v>26</v>
      </c>
      <c r="D199" s="1" t="s">
        <v>56</v>
      </c>
      <c r="E199" s="1">
        <v>1867.12</v>
      </c>
    </row>
    <row r="200" spans="1:5" x14ac:dyDescent="0.3">
      <c r="A200" s="46">
        <v>45167</v>
      </c>
      <c r="B200" s="1" t="s">
        <v>20</v>
      </c>
      <c r="C200" s="1" t="s">
        <v>2</v>
      </c>
      <c r="D200" s="1" t="s">
        <v>61</v>
      </c>
      <c r="E200" s="1">
        <v>1879.15</v>
      </c>
    </row>
    <row r="201" spans="1:5" x14ac:dyDescent="0.3">
      <c r="A201" s="46">
        <v>45016</v>
      </c>
      <c r="B201" s="1" t="s">
        <v>19</v>
      </c>
      <c r="C201" s="1" t="s">
        <v>25</v>
      </c>
      <c r="D201" s="1" t="s">
        <v>21</v>
      </c>
      <c r="E201" s="1">
        <v>2569.41</v>
      </c>
    </row>
    <row r="202" spans="1:5" x14ac:dyDescent="0.3">
      <c r="A202" s="46">
        <v>45019</v>
      </c>
      <c r="B202" s="1" t="s">
        <v>57</v>
      </c>
      <c r="C202" s="1" t="s">
        <v>25</v>
      </c>
      <c r="D202" s="1" t="s">
        <v>58</v>
      </c>
      <c r="E202" s="1">
        <v>2192.23</v>
      </c>
    </row>
    <row r="203" spans="1:5" x14ac:dyDescent="0.3">
      <c r="A203" s="46">
        <v>45086</v>
      </c>
      <c r="B203" s="1" t="s">
        <v>19</v>
      </c>
      <c r="C203" s="1" t="s">
        <v>55</v>
      </c>
      <c r="D203" s="1" t="s">
        <v>58</v>
      </c>
      <c r="E203" s="1">
        <v>2531.02</v>
      </c>
    </row>
    <row r="204" spans="1:5" x14ac:dyDescent="0.3">
      <c r="A204" s="46">
        <v>45280</v>
      </c>
      <c r="B204" s="1" t="s">
        <v>18</v>
      </c>
      <c r="C204" s="1" t="s">
        <v>26</v>
      </c>
      <c r="D204" s="1" t="s">
        <v>22</v>
      </c>
      <c r="E204" s="1">
        <v>1443.51</v>
      </c>
    </row>
    <row r="205" spans="1:5" x14ac:dyDescent="0.3">
      <c r="A205" s="46">
        <v>45053</v>
      </c>
      <c r="B205" s="1" t="s">
        <v>59</v>
      </c>
      <c r="C205" s="1" t="s">
        <v>55</v>
      </c>
      <c r="D205" s="1" t="s">
        <v>21</v>
      </c>
      <c r="E205" s="1">
        <v>800.4</v>
      </c>
    </row>
    <row r="206" spans="1:5" x14ac:dyDescent="0.3">
      <c r="A206" s="46">
        <v>45273</v>
      </c>
      <c r="B206" s="1" t="s">
        <v>20</v>
      </c>
      <c r="C206" s="1" t="s">
        <v>60</v>
      </c>
      <c r="D206" s="1" t="s">
        <v>22</v>
      </c>
      <c r="E206" s="1">
        <v>7544.14</v>
      </c>
    </row>
    <row r="207" spans="1:5" x14ac:dyDescent="0.3">
      <c r="A207" s="46">
        <v>45015</v>
      </c>
      <c r="B207" s="1" t="s">
        <v>59</v>
      </c>
      <c r="C207" s="1" t="s">
        <v>26</v>
      </c>
      <c r="D207" s="1" t="s">
        <v>61</v>
      </c>
      <c r="E207" s="1">
        <v>1079.6300000000001</v>
      </c>
    </row>
    <row r="208" spans="1:5" x14ac:dyDescent="0.3">
      <c r="A208" s="46">
        <v>45255</v>
      </c>
      <c r="B208" s="1" t="s">
        <v>20</v>
      </c>
      <c r="C208" s="1" t="s">
        <v>60</v>
      </c>
      <c r="D208" s="1" t="s">
        <v>22</v>
      </c>
      <c r="E208" s="1">
        <v>4074.31</v>
      </c>
    </row>
    <row r="209" spans="1:5" x14ac:dyDescent="0.3">
      <c r="A209" s="46">
        <v>45159</v>
      </c>
      <c r="B209" s="1" t="s">
        <v>19</v>
      </c>
      <c r="C209" s="1" t="s">
        <v>26</v>
      </c>
      <c r="D209" s="1" t="s">
        <v>58</v>
      </c>
      <c r="E209" s="1">
        <v>2438.1799999999998</v>
      </c>
    </row>
    <row r="210" spans="1:5" x14ac:dyDescent="0.3">
      <c r="A210" s="46">
        <v>45164</v>
      </c>
      <c r="B210" s="1" t="s">
        <v>19</v>
      </c>
      <c r="C210" s="1" t="s">
        <v>55</v>
      </c>
      <c r="D210" s="1" t="s">
        <v>23</v>
      </c>
      <c r="E210" s="1">
        <v>330.9</v>
      </c>
    </row>
    <row r="211" spans="1:5" x14ac:dyDescent="0.3">
      <c r="A211" s="46">
        <v>45230</v>
      </c>
      <c r="B211" s="1" t="s">
        <v>57</v>
      </c>
      <c r="C211" s="1" t="s">
        <v>26</v>
      </c>
      <c r="D211" s="1" t="s">
        <v>56</v>
      </c>
      <c r="E211" s="1">
        <v>2635.37</v>
      </c>
    </row>
    <row r="212" spans="1:5" x14ac:dyDescent="0.3">
      <c r="A212" s="46">
        <v>45066</v>
      </c>
      <c r="B212" s="1" t="s">
        <v>18</v>
      </c>
      <c r="C212" s="1" t="s">
        <v>60</v>
      </c>
      <c r="D212" s="1" t="s">
        <v>58</v>
      </c>
      <c r="E212" s="1">
        <v>1566.06</v>
      </c>
    </row>
    <row r="213" spans="1:5" x14ac:dyDescent="0.3">
      <c r="A213" s="46">
        <v>45212</v>
      </c>
      <c r="B213" s="1" t="s">
        <v>59</v>
      </c>
      <c r="C213" s="1" t="s">
        <v>25</v>
      </c>
      <c r="D213" s="1" t="s">
        <v>23</v>
      </c>
      <c r="E213" s="1">
        <v>6463.28</v>
      </c>
    </row>
    <row r="214" spans="1:5" x14ac:dyDescent="0.3">
      <c r="A214" s="46">
        <v>45025</v>
      </c>
      <c r="B214" s="1" t="s">
        <v>20</v>
      </c>
      <c r="C214" s="1" t="s">
        <v>26</v>
      </c>
      <c r="D214" s="1" t="s">
        <v>21</v>
      </c>
      <c r="E214" s="1">
        <v>483.82</v>
      </c>
    </row>
    <row r="215" spans="1:5" x14ac:dyDescent="0.3">
      <c r="A215" s="46">
        <v>45275</v>
      </c>
      <c r="B215" s="1" t="s">
        <v>59</v>
      </c>
      <c r="C215" s="1" t="s">
        <v>60</v>
      </c>
      <c r="D215" s="1" t="s">
        <v>58</v>
      </c>
      <c r="E215" s="1">
        <v>1218.05</v>
      </c>
    </row>
    <row r="216" spans="1:5" x14ac:dyDescent="0.3">
      <c r="A216" s="46">
        <v>45273</v>
      </c>
      <c r="B216" s="1" t="s">
        <v>59</v>
      </c>
      <c r="C216" s="1" t="s">
        <v>25</v>
      </c>
      <c r="D216" s="1" t="s">
        <v>23</v>
      </c>
      <c r="E216" s="1">
        <v>5933.47</v>
      </c>
    </row>
    <row r="217" spans="1:5" x14ac:dyDescent="0.3">
      <c r="A217" s="46">
        <v>44973</v>
      </c>
      <c r="B217" s="1" t="s">
        <v>59</v>
      </c>
      <c r="C217" s="1" t="s">
        <v>25</v>
      </c>
      <c r="D217" s="1" t="s">
        <v>56</v>
      </c>
      <c r="E217" s="1">
        <v>1621.94</v>
      </c>
    </row>
    <row r="218" spans="1:5" x14ac:dyDescent="0.3">
      <c r="A218" s="46">
        <v>45030</v>
      </c>
      <c r="B218" s="1" t="s">
        <v>18</v>
      </c>
      <c r="C218" s="1" t="s">
        <v>26</v>
      </c>
      <c r="D218" s="1" t="s">
        <v>22</v>
      </c>
      <c r="E218" s="1">
        <v>754.84</v>
      </c>
    </row>
    <row r="219" spans="1:5" x14ac:dyDescent="0.3">
      <c r="A219" s="46">
        <v>45097</v>
      </c>
      <c r="B219" s="1" t="s">
        <v>19</v>
      </c>
      <c r="C219" s="1" t="s">
        <v>26</v>
      </c>
      <c r="D219" s="1" t="s">
        <v>22</v>
      </c>
      <c r="E219" s="1">
        <v>2294.73</v>
      </c>
    </row>
    <row r="220" spans="1:5" x14ac:dyDescent="0.3">
      <c r="A220" s="46">
        <v>45063</v>
      </c>
      <c r="B220" s="1" t="s">
        <v>19</v>
      </c>
      <c r="C220" s="1" t="s">
        <v>55</v>
      </c>
      <c r="D220" s="1" t="s">
        <v>58</v>
      </c>
      <c r="E220" s="1">
        <v>1116.33</v>
      </c>
    </row>
    <row r="221" spans="1:5" x14ac:dyDescent="0.3">
      <c r="A221" s="46">
        <v>45014</v>
      </c>
      <c r="B221" s="1" t="s">
        <v>57</v>
      </c>
      <c r="C221" s="1" t="s">
        <v>2</v>
      </c>
      <c r="D221" s="1" t="s">
        <v>56</v>
      </c>
      <c r="E221" s="1">
        <v>2058.9899999999998</v>
      </c>
    </row>
    <row r="222" spans="1:5" x14ac:dyDescent="0.3">
      <c r="A222" s="46">
        <v>45285</v>
      </c>
      <c r="B222" s="1" t="s">
        <v>59</v>
      </c>
      <c r="C222" s="1" t="s">
        <v>25</v>
      </c>
      <c r="D222" s="1" t="s">
        <v>21</v>
      </c>
      <c r="E222" s="1">
        <v>2318.4</v>
      </c>
    </row>
    <row r="223" spans="1:5" x14ac:dyDescent="0.3">
      <c r="A223" s="46">
        <v>45152</v>
      </c>
      <c r="B223" s="1" t="s">
        <v>20</v>
      </c>
      <c r="C223" s="1" t="s">
        <v>25</v>
      </c>
      <c r="D223" s="1" t="s">
        <v>23</v>
      </c>
      <c r="E223" s="1">
        <v>1293.83</v>
      </c>
    </row>
    <row r="224" spans="1:5" x14ac:dyDescent="0.3">
      <c r="A224" s="46">
        <v>44928</v>
      </c>
      <c r="B224" s="1" t="s">
        <v>20</v>
      </c>
      <c r="C224" s="1" t="s">
        <v>2</v>
      </c>
      <c r="D224" s="1" t="s">
        <v>23</v>
      </c>
      <c r="E224" s="1">
        <v>776.06</v>
      </c>
    </row>
    <row r="225" spans="1:5" x14ac:dyDescent="0.3">
      <c r="A225" s="46">
        <v>45166</v>
      </c>
      <c r="B225" s="1" t="s">
        <v>57</v>
      </c>
      <c r="C225" s="1" t="s">
        <v>25</v>
      </c>
      <c r="D225" s="1" t="s">
        <v>58</v>
      </c>
      <c r="E225" s="1">
        <v>335.98</v>
      </c>
    </row>
    <row r="226" spans="1:5" x14ac:dyDescent="0.3">
      <c r="A226" s="46">
        <v>45241</v>
      </c>
      <c r="B226" s="1" t="s">
        <v>19</v>
      </c>
      <c r="C226" s="1" t="s">
        <v>26</v>
      </c>
      <c r="D226" s="1" t="s">
        <v>61</v>
      </c>
      <c r="E226" s="1">
        <v>5618.96</v>
      </c>
    </row>
    <row r="227" spans="1:5" x14ac:dyDescent="0.3">
      <c r="A227" s="46">
        <v>45116</v>
      </c>
      <c r="B227" s="1" t="s">
        <v>57</v>
      </c>
      <c r="C227" s="1" t="s">
        <v>55</v>
      </c>
      <c r="D227" s="1" t="s">
        <v>58</v>
      </c>
      <c r="E227" s="1">
        <v>1663.14</v>
      </c>
    </row>
    <row r="228" spans="1:5" x14ac:dyDescent="0.3">
      <c r="A228" s="46">
        <v>45124</v>
      </c>
      <c r="B228" s="1" t="s">
        <v>20</v>
      </c>
      <c r="C228" s="1" t="s">
        <v>25</v>
      </c>
      <c r="D228" s="1" t="s">
        <v>23</v>
      </c>
      <c r="E228" s="1">
        <v>1304.46</v>
      </c>
    </row>
    <row r="229" spans="1:5" x14ac:dyDescent="0.3">
      <c r="A229" s="46">
        <v>45144</v>
      </c>
      <c r="B229" s="1" t="s">
        <v>59</v>
      </c>
      <c r="C229" s="1" t="s">
        <v>25</v>
      </c>
      <c r="D229" s="1" t="s">
        <v>61</v>
      </c>
      <c r="E229" s="1">
        <v>1094.47</v>
      </c>
    </row>
    <row r="230" spans="1:5" x14ac:dyDescent="0.3">
      <c r="A230" s="46">
        <v>45169</v>
      </c>
      <c r="B230" s="1" t="s">
        <v>19</v>
      </c>
      <c r="C230" s="1" t="s">
        <v>60</v>
      </c>
      <c r="D230" s="1" t="s">
        <v>21</v>
      </c>
      <c r="E230" s="1">
        <v>136.69999999999999</v>
      </c>
    </row>
    <row r="231" spans="1:5" x14ac:dyDescent="0.3">
      <c r="A231" s="46">
        <v>45210</v>
      </c>
      <c r="B231" s="1" t="s">
        <v>59</v>
      </c>
      <c r="C231" s="1" t="s">
        <v>55</v>
      </c>
      <c r="D231" s="1" t="s">
        <v>61</v>
      </c>
      <c r="E231" s="1">
        <v>1490.63</v>
      </c>
    </row>
    <row r="232" spans="1:5" x14ac:dyDescent="0.3">
      <c r="A232" s="46">
        <v>45287</v>
      </c>
      <c r="B232" s="1" t="s">
        <v>59</v>
      </c>
      <c r="C232" s="1" t="s">
        <v>2</v>
      </c>
      <c r="D232" s="1" t="s">
        <v>61</v>
      </c>
      <c r="E232" s="1">
        <v>2086.1999999999998</v>
      </c>
    </row>
    <row r="233" spans="1:5" x14ac:dyDescent="0.3">
      <c r="A233" s="46">
        <v>45135</v>
      </c>
      <c r="B233" s="1" t="s">
        <v>19</v>
      </c>
      <c r="C233" s="1" t="s">
        <v>2</v>
      </c>
      <c r="D233" s="1" t="s">
        <v>61</v>
      </c>
      <c r="E233" s="1">
        <v>1358.33</v>
      </c>
    </row>
    <row r="234" spans="1:5" x14ac:dyDescent="0.3">
      <c r="A234" s="46">
        <v>45054</v>
      </c>
      <c r="B234" s="1" t="s">
        <v>57</v>
      </c>
      <c r="C234" s="1" t="s">
        <v>55</v>
      </c>
      <c r="D234" s="1" t="s">
        <v>21</v>
      </c>
      <c r="E234" s="1">
        <v>150.81</v>
      </c>
    </row>
    <row r="235" spans="1:5" x14ac:dyDescent="0.3">
      <c r="A235" s="46">
        <v>45121</v>
      </c>
      <c r="B235" s="1" t="s">
        <v>20</v>
      </c>
      <c r="C235" s="1" t="s">
        <v>26</v>
      </c>
      <c r="D235" s="1" t="s">
        <v>23</v>
      </c>
      <c r="E235" s="1">
        <v>461.79</v>
      </c>
    </row>
    <row r="236" spans="1:5" x14ac:dyDescent="0.3">
      <c r="A236" s="46">
        <v>45057</v>
      </c>
      <c r="B236" s="1" t="s">
        <v>20</v>
      </c>
      <c r="C236" s="1" t="s">
        <v>2</v>
      </c>
      <c r="D236" s="1" t="s">
        <v>23</v>
      </c>
      <c r="E236" s="1">
        <v>960.2</v>
      </c>
    </row>
    <row r="237" spans="1:5" x14ac:dyDescent="0.3">
      <c r="A237" s="46">
        <v>45074</v>
      </c>
      <c r="B237" s="1" t="s">
        <v>57</v>
      </c>
      <c r="C237" s="1" t="s">
        <v>60</v>
      </c>
      <c r="D237" s="1" t="s">
        <v>23</v>
      </c>
      <c r="E237" s="1">
        <v>2136.25</v>
      </c>
    </row>
    <row r="238" spans="1:5" x14ac:dyDescent="0.3">
      <c r="A238" s="46">
        <v>45103</v>
      </c>
      <c r="B238" s="1" t="s">
        <v>18</v>
      </c>
      <c r="C238" s="1" t="s">
        <v>55</v>
      </c>
      <c r="D238" s="1" t="s">
        <v>22</v>
      </c>
      <c r="E238" s="1">
        <v>1396.88</v>
      </c>
    </row>
    <row r="239" spans="1:5" x14ac:dyDescent="0.3">
      <c r="A239" s="46">
        <v>45104</v>
      </c>
      <c r="B239" s="1" t="s">
        <v>20</v>
      </c>
      <c r="C239" s="1" t="s">
        <v>55</v>
      </c>
      <c r="D239" s="1" t="s">
        <v>56</v>
      </c>
      <c r="E239" s="1">
        <v>1109.01</v>
      </c>
    </row>
    <row r="240" spans="1:5" x14ac:dyDescent="0.3">
      <c r="A240" s="46">
        <v>45021</v>
      </c>
      <c r="B240" s="1" t="s">
        <v>19</v>
      </c>
      <c r="C240" s="1" t="s">
        <v>2</v>
      </c>
      <c r="D240" s="1" t="s">
        <v>23</v>
      </c>
      <c r="E240" s="1">
        <v>1378.64</v>
      </c>
    </row>
    <row r="241" spans="1:5" x14ac:dyDescent="0.3">
      <c r="A241" s="46">
        <v>45145</v>
      </c>
      <c r="B241" s="1" t="s">
        <v>19</v>
      </c>
      <c r="C241" s="1" t="s">
        <v>60</v>
      </c>
      <c r="D241" s="1" t="s">
        <v>21</v>
      </c>
      <c r="E241" s="1">
        <v>1111.24</v>
      </c>
    </row>
    <row r="242" spans="1:5" x14ac:dyDescent="0.3">
      <c r="A242" s="46">
        <v>45222</v>
      </c>
      <c r="B242" s="1" t="s">
        <v>18</v>
      </c>
      <c r="C242" s="1" t="s">
        <v>60</v>
      </c>
      <c r="D242" s="1" t="s">
        <v>21</v>
      </c>
      <c r="E242" s="1">
        <v>4633.09</v>
      </c>
    </row>
    <row r="243" spans="1:5" x14ac:dyDescent="0.3">
      <c r="A243" s="46">
        <v>45245</v>
      </c>
      <c r="B243" s="1" t="s">
        <v>18</v>
      </c>
      <c r="C243" s="1" t="s">
        <v>60</v>
      </c>
      <c r="D243" s="1" t="s">
        <v>23</v>
      </c>
      <c r="E243" s="1">
        <v>2137.27</v>
      </c>
    </row>
    <row r="244" spans="1:5" x14ac:dyDescent="0.3">
      <c r="A244" s="46">
        <v>45216</v>
      </c>
      <c r="B244" s="1" t="s">
        <v>18</v>
      </c>
      <c r="C244" s="1" t="s">
        <v>25</v>
      </c>
      <c r="D244" s="1" t="s">
        <v>61</v>
      </c>
      <c r="E244" s="1">
        <v>2142.11</v>
      </c>
    </row>
    <row r="245" spans="1:5" x14ac:dyDescent="0.3">
      <c r="A245" s="46">
        <v>45280</v>
      </c>
      <c r="B245" s="1" t="s">
        <v>57</v>
      </c>
      <c r="C245" s="1" t="s">
        <v>60</v>
      </c>
      <c r="D245" s="1" t="s">
        <v>61</v>
      </c>
      <c r="E245" s="1">
        <v>1289.3800000000001</v>
      </c>
    </row>
    <row r="246" spans="1:5" x14ac:dyDescent="0.3">
      <c r="A246" s="46">
        <v>45107</v>
      </c>
      <c r="B246" s="1" t="s">
        <v>20</v>
      </c>
      <c r="C246" s="1" t="s">
        <v>60</v>
      </c>
      <c r="D246" s="1" t="s">
        <v>22</v>
      </c>
      <c r="E246" s="1">
        <v>2566.41</v>
      </c>
    </row>
    <row r="247" spans="1:5" x14ac:dyDescent="0.3">
      <c r="A247" s="46">
        <v>45241</v>
      </c>
      <c r="B247" s="1" t="s">
        <v>59</v>
      </c>
      <c r="C247" s="1" t="s">
        <v>60</v>
      </c>
      <c r="D247" s="1" t="s">
        <v>23</v>
      </c>
      <c r="E247" s="1">
        <v>1334.46</v>
      </c>
    </row>
    <row r="248" spans="1:5" x14ac:dyDescent="0.3">
      <c r="A248" s="46">
        <v>45193</v>
      </c>
      <c r="B248" s="1" t="s">
        <v>19</v>
      </c>
      <c r="C248" s="1" t="s">
        <v>2</v>
      </c>
      <c r="D248" s="1" t="s">
        <v>58</v>
      </c>
      <c r="E248" s="1">
        <v>1421.38</v>
      </c>
    </row>
    <row r="249" spans="1:5" x14ac:dyDescent="0.3">
      <c r="A249" s="46">
        <v>45054</v>
      </c>
      <c r="B249" s="1" t="s">
        <v>18</v>
      </c>
      <c r="C249" s="1" t="s">
        <v>55</v>
      </c>
      <c r="D249" s="1" t="s">
        <v>58</v>
      </c>
      <c r="E249" s="1">
        <v>1096.82</v>
      </c>
    </row>
    <row r="250" spans="1:5" x14ac:dyDescent="0.3">
      <c r="A250" s="46">
        <v>45169</v>
      </c>
      <c r="B250" s="1" t="s">
        <v>19</v>
      </c>
      <c r="C250" s="1" t="s">
        <v>60</v>
      </c>
      <c r="D250" s="1" t="s">
        <v>22</v>
      </c>
      <c r="E250" s="1">
        <v>1599.55</v>
      </c>
    </row>
    <row r="251" spans="1:5" x14ac:dyDescent="0.3">
      <c r="A251" s="46">
        <v>45239</v>
      </c>
      <c r="B251" s="1" t="s">
        <v>20</v>
      </c>
      <c r="C251" s="1" t="s">
        <v>2</v>
      </c>
      <c r="D251" s="1" t="s">
        <v>21</v>
      </c>
      <c r="E251" s="1">
        <v>2606.3000000000002</v>
      </c>
    </row>
    <row r="252" spans="1:5" x14ac:dyDescent="0.3">
      <c r="A252" s="46">
        <v>45164</v>
      </c>
      <c r="B252" s="1" t="s">
        <v>19</v>
      </c>
      <c r="C252" s="1" t="s">
        <v>25</v>
      </c>
      <c r="D252" s="1" t="s">
        <v>56</v>
      </c>
      <c r="E252" s="1">
        <v>1738.24</v>
      </c>
    </row>
    <row r="253" spans="1:5" x14ac:dyDescent="0.3">
      <c r="A253" s="46">
        <v>45156</v>
      </c>
      <c r="B253" s="1" t="s">
        <v>18</v>
      </c>
      <c r="C253" s="1" t="s">
        <v>26</v>
      </c>
      <c r="D253" s="1" t="s">
        <v>61</v>
      </c>
      <c r="E253" s="1">
        <v>2136.0300000000002</v>
      </c>
    </row>
    <row r="254" spans="1:5" x14ac:dyDescent="0.3">
      <c r="A254" s="46">
        <v>45256</v>
      </c>
      <c r="B254" s="1" t="s">
        <v>18</v>
      </c>
      <c r="C254" s="1" t="s">
        <v>26</v>
      </c>
      <c r="D254" s="1" t="s">
        <v>22</v>
      </c>
      <c r="E254" s="1">
        <v>1457.72</v>
      </c>
    </row>
    <row r="255" spans="1:5" x14ac:dyDescent="0.3">
      <c r="A255" s="46">
        <v>44970</v>
      </c>
      <c r="B255" s="1" t="s">
        <v>59</v>
      </c>
      <c r="C255" s="1" t="s">
        <v>26</v>
      </c>
      <c r="D255" s="1" t="s">
        <v>23</v>
      </c>
      <c r="E255" s="1">
        <v>2593.39</v>
      </c>
    </row>
    <row r="256" spans="1:5" x14ac:dyDescent="0.3">
      <c r="A256" s="46">
        <v>45090</v>
      </c>
      <c r="B256" s="1" t="s">
        <v>59</v>
      </c>
      <c r="C256" s="1" t="s">
        <v>25</v>
      </c>
      <c r="D256" s="1" t="s">
        <v>61</v>
      </c>
      <c r="E256" s="1">
        <v>2030.57</v>
      </c>
    </row>
    <row r="257" spans="1:5" x14ac:dyDescent="0.3">
      <c r="A257" s="46">
        <v>45147</v>
      </c>
      <c r="B257" s="1" t="s">
        <v>18</v>
      </c>
      <c r="C257" s="1" t="s">
        <v>60</v>
      </c>
      <c r="D257" s="1" t="s">
        <v>21</v>
      </c>
      <c r="E257" s="1">
        <v>1877.09</v>
      </c>
    </row>
    <row r="258" spans="1:5" x14ac:dyDescent="0.3">
      <c r="A258" s="46">
        <v>45158</v>
      </c>
      <c r="B258" s="1" t="s">
        <v>20</v>
      </c>
      <c r="C258" s="1" t="s">
        <v>26</v>
      </c>
      <c r="D258" s="1" t="s">
        <v>61</v>
      </c>
      <c r="E258" s="1">
        <v>1689.99</v>
      </c>
    </row>
    <row r="259" spans="1:5" x14ac:dyDescent="0.3">
      <c r="A259" s="46">
        <v>45109</v>
      </c>
      <c r="B259" s="1" t="s">
        <v>20</v>
      </c>
      <c r="C259" s="1" t="s">
        <v>26</v>
      </c>
      <c r="D259" s="1" t="s">
        <v>23</v>
      </c>
      <c r="E259" s="1">
        <v>2433.23</v>
      </c>
    </row>
    <row r="260" spans="1:5" x14ac:dyDescent="0.3">
      <c r="A260" s="46">
        <v>45165</v>
      </c>
      <c r="B260" s="1" t="s">
        <v>20</v>
      </c>
      <c r="C260" s="1" t="s">
        <v>26</v>
      </c>
      <c r="D260" s="1" t="s">
        <v>22</v>
      </c>
      <c r="E260" s="1">
        <v>208.56</v>
      </c>
    </row>
    <row r="261" spans="1:5" x14ac:dyDescent="0.3">
      <c r="A261" s="46">
        <v>45259</v>
      </c>
      <c r="B261" s="1" t="s">
        <v>59</v>
      </c>
      <c r="C261" s="1" t="s">
        <v>25</v>
      </c>
      <c r="D261" s="1" t="s">
        <v>23</v>
      </c>
      <c r="E261" s="1">
        <v>1986.68</v>
      </c>
    </row>
    <row r="262" spans="1:5" x14ac:dyDescent="0.3">
      <c r="A262" s="46">
        <v>45096</v>
      </c>
      <c r="B262" s="1" t="s">
        <v>59</v>
      </c>
      <c r="C262" s="1" t="s">
        <v>26</v>
      </c>
      <c r="D262" s="1" t="s">
        <v>22</v>
      </c>
      <c r="E262" s="1">
        <v>876.6</v>
      </c>
    </row>
    <row r="263" spans="1:5" x14ac:dyDescent="0.3">
      <c r="A263" s="46">
        <v>45033</v>
      </c>
      <c r="B263" s="1" t="s">
        <v>19</v>
      </c>
      <c r="C263" s="1" t="s">
        <v>55</v>
      </c>
      <c r="D263" s="1" t="s">
        <v>22</v>
      </c>
      <c r="E263" s="1">
        <v>2180.36</v>
      </c>
    </row>
    <row r="264" spans="1:5" x14ac:dyDescent="0.3">
      <c r="A264" s="46">
        <v>45278</v>
      </c>
      <c r="B264" s="1" t="s">
        <v>20</v>
      </c>
      <c r="C264" s="1" t="s">
        <v>25</v>
      </c>
      <c r="D264" s="1" t="s">
        <v>58</v>
      </c>
      <c r="E264" s="1">
        <v>4874.6899999999996</v>
      </c>
    </row>
    <row r="265" spans="1:5" x14ac:dyDescent="0.3">
      <c r="A265" s="46">
        <v>44969</v>
      </c>
      <c r="B265" s="1" t="s">
        <v>59</v>
      </c>
      <c r="C265" s="1" t="s">
        <v>60</v>
      </c>
      <c r="D265" s="1" t="s">
        <v>23</v>
      </c>
      <c r="E265" s="1">
        <v>2049.29</v>
      </c>
    </row>
    <row r="266" spans="1:5" x14ac:dyDescent="0.3">
      <c r="A266" s="46">
        <v>45040</v>
      </c>
      <c r="B266" s="1" t="s">
        <v>20</v>
      </c>
      <c r="C266" s="1" t="s">
        <v>25</v>
      </c>
      <c r="D266" s="1" t="s">
        <v>56</v>
      </c>
      <c r="E266" s="1">
        <v>1375.56</v>
      </c>
    </row>
    <row r="267" spans="1:5" x14ac:dyDescent="0.3">
      <c r="A267" s="46">
        <v>45018</v>
      </c>
      <c r="B267" s="1" t="s">
        <v>20</v>
      </c>
      <c r="C267" s="1" t="s">
        <v>26</v>
      </c>
      <c r="D267" s="1" t="s">
        <v>21</v>
      </c>
      <c r="E267" s="1">
        <v>575.69000000000005</v>
      </c>
    </row>
    <row r="268" spans="1:5" x14ac:dyDescent="0.3">
      <c r="A268" s="46">
        <v>45194</v>
      </c>
      <c r="B268" s="1" t="s">
        <v>18</v>
      </c>
      <c r="C268" s="1" t="s">
        <v>55</v>
      </c>
      <c r="D268" s="1" t="s">
        <v>61</v>
      </c>
      <c r="E268" s="1">
        <v>1225.5999999999999</v>
      </c>
    </row>
    <row r="269" spans="1:5" x14ac:dyDescent="0.3">
      <c r="A269" s="46">
        <v>45241</v>
      </c>
      <c r="B269" s="1" t="s">
        <v>18</v>
      </c>
      <c r="C269" s="1" t="s">
        <v>60</v>
      </c>
      <c r="D269" s="1" t="s">
        <v>23</v>
      </c>
      <c r="E269" s="1">
        <v>3805.91</v>
      </c>
    </row>
    <row r="270" spans="1:5" x14ac:dyDescent="0.3">
      <c r="A270" s="46">
        <v>45045</v>
      </c>
      <c r="B270" s="1" t="s">
        <v>57</v>
      </c>
      <c r="C270" s="1" t="s">
        <v>55</v>
      </c>
      <c r="D270" s="1" t="s">
        <v>58</v>
      </c>
      <c r="E270" s="1">
        <v>1325.58</v>
      </c>
    </row>
    <row r="271" spans="1:5" x14ac:dyDescent="0.3">
      <c r="A271" s="46">
        <v>45088</v>
      </c>
      <c r="B271" s="1" t="s">
        <v>18</v>
      </c>
      <c r="C271" s="1" t="s">
        <v>25</v>
      </c>
      <c r="D271" s="1" t="s">
        <v>23</v>
      </c>
      <c r="E271" s="1">
        <v>836.3</v>
      </c>
    </row>
    <row r="272" spans="1:5" x14ac:dyDescent="0.3">
      <c r="A272" s="46">
        <v>45279</v>
      </c>
      <c r="B272" s="1" t="s">
        <v>18</v>
      </c>
      <c r="C272" s="1" t="s">
        <v>55</v>
      </c>
      <c r="D272" s="1" t="s">
        <v>23</v>
      </c>
      <c r="E272" s="1">
        <v>2584.71</v>
      </c>
    </row>
    <row r="273" spans="1:5" x14ac:dyDescent="0.3">
      <c r="A273" s="46">
        <v>45163</v>
      </c>
      <c r="B273" s="1" t="s">
        <v>18</v>
      </c>
      <c r="C273" s="1" t="s">
        <v>25</v>
      </c>
      <c r="D273" s="1" t="s">
        <v>22</v>
      </c>
      <c r="E273" s="1">
        <v>1667.14</v>
      </c>
    </row>
    <row r="274" spans="1:5" x14ac:dyDescent="0.3">
      <c r="A274" s="46">
        <v>45231</v>
      </c>
      <c r="B274" s="1" t="s">
        <v>19</v>
      </c>
      <c r="C274" s="1" t="s">
        <v>2</v>
      </c>
      <c r="D274" s="1" t="s">
        <v>56</v>
      </c>
      <c r="E274" s="1">
        <v>4607.51</v>
      </c>
    </row>
    <row r="275" spans="1:5" x14ac:dyDescent="0.3">
      <c r="A275" s="46">
        <v>44978</v>
      </c>
      <c r="B275" s="1" t="s">
        <v>20</v>
      </c>
      <c r="C275" s="1" t="s">
        <v>60</v>
      </c>
      <c r="D275" s="1" t="s">
        <v>21</v>
      </c>
      <c r="E275" s="1">
        <v>1926.6</v>
      </c>
    </row>
    <row r="276" spans="1:5" x14ac:dyDescent="0.3">
      <c r="A276" s="46">
        <v>45124</v>
      </c>
      <c r="B276" s="1" t="s">
        <v>20</v>
      </c>
      <c r="C276" s="1" t="s">
        <v>2</v>
      </c>
      <c r="D276" s="1" t="s">
        <v>21</v>
      </c>
      <c r="E276" s="1">
        <v>2236.0300000000002</v>
      </c>
    </row>
    <row r="277" spans="1:5" x14ac:dyDescent="0.3">
      <c r="A277" s="46">
        <v>44988</v>
      </c>
      <c r="B277" s="1" t="s">
        <v>20</v>
      </c>
      <c r="C277" s="1" t="s">
        <v>55</v>
      </c>
      <c r="D277" s="1" t="s">
        <v>23</v>
      </c>
      <c r="E277" s="1">
        <v>2584.59</v>
      </c>
    </row>
    <row r="278" spans="1:5" x14ac:dyDescent="0.3">
      <c r="A278" s="46">
        <v>45039</v>
      </c>
      <c r="B278" s="1" t="s">
        <v>18</v>
      </c>
      <c r="C278" s="1" t="s">
        <v>2</v>
      </c>
      <c r="D278" s="1" t="s">
        <v>23</v>
      </c>
      <c r="E278" s="1">
        <v>2675.71</v>
      </c>
    </row>
    <row r="279" spans="1:5" x14ac:dyDescent="0.3">
      <c r="A279" s="46">
        <v>44979</v>
      </c>
      <c r="B279" s="1" t="s">
        <v>57</v>
      </c>
      <c r="C279" s="1" t="s">
        <v>60</v>
      </c>
      <c r="D279" s="1" t="s">
        <v>61</v>
      </c>
      <c r="E279" s="1">
        <v>1949.87</v>
      </c>
    </row>
    <row r="280" spans="1:5" x14ac:dyDescent="0.3">
      <c r="A280" s="46">
        <v>44961</v>
      </c>
      <c r="B280" s="1" t="s">
        <v>20</v>
      </c>
      <c r="C280" s="1" t="s">
        <v>26</v>
      </c>
      <c r="D280" s="1" t="s">
        <v>22</v>
      </c>
      <c r="E280" s="1">
        <v>2344.36</v>
      </c>
    </row>
    <row r="281" spans="1:5" x14ac:dyDescent="0.3">
      <c r="A281" s="46">
        <v>45229</v>
      </c>
      <c r="B281" s="1" t="s">
        <v>20</v>
      </c>
      <c r="C281" s="1" t="s">
        <v>26</v>
      </c>
      <c r="D281" s="1" t="s">
        <v>23</v>
      </c>
      <c r="E281" s="1">
        <v>2214.71</v>
      </c>
    </row>
    <row r="282" spans="1:5" x14ac:dyDescent="0.3">
      <c r="A282" s="46">
        <v>45148</v>
      </c>
      <c r="B282" s="1" t="s">
        <v>20</v>
      </c>
      <c r="C282" s="1" t="s">
        <v>25</v>
      </c>
      <c r="D282" s="1" t="s">
        <v>61</v>
      </c>
      <c r="E282" s="1">
        <v>680.68</v>
      </c>
    </row>
    <row r="283" spans="1:5" x14ac:dyDescent="0.3">
      <c r="A283" s="46">
        <v>45005</v>
      </c>
      <c r="B283" s="1" t="s">
        <v>57</v>
      </c>
      <c r="C283" s="1" t="s">
        <v>60</v>
      </c>
      <c r="D283" s="1" t="s">
        <v>22</v>
      </c>
      <c r="E283" s="1">
        <v>395.83</v>
      </c>
    </row>
    <row r="284" spans="1:5" x14ac:dyDescent="0.3">
      <c r="A284" s="46">
        <v>45090</v>
      </c>
      <c r="B284" s="1" t="s">
        <v>59</v>
      </c>
      <c r="C284" s="1" t="s">
        <v>26</v>
      </c>
      <c r="D284" s="1" t="s">
        <v>61</v>
      </c>
      <c r="E284" s="1">
        <v>881.79</v>
      </c>
    </row>
    <row r="285" spans="1:5" x14ac:dyDescent="0.3">
      <c r="A285" s="46">
        <v>45123</v>
      </c>
      <c r="B285" s="1" t="s">
        <v>20</v>
      </c>
      <c r="C285" s="1" t="s">
        <v>25</v>
      </c>
      <c r="D285" s="1" t="s">
        <v>58</v>
      </c>
      <c r="E285" s="1">
        <v>843.06</v>
      </c>
    </row>
    <row r="286" spans="1:5" x14ac:dyDescent="0.3">
      <c r="A286" s="46">
        <v>45140</v>
      </c>
      <c r="B286" s="1" t="s">
        <v>19</v>
      </c>
      <c r="C286" s="1" t="s">
        <v>2</v>
      </c>
      <c r="D286" s="1" t="s">
        <v>56</v>
      </c>
      <c r="E286" s="1">
        <v>2321.64</v>
      </c>
    </row>
    <row r="287" spans="1:5" x14ac:dyDescent="0.3">
      <c r="A287" s="46">
        <v>45111</v>
      </c>
      <c r="B287" s="1" t="s">
        <v>18</v>
      </c>
      <c r="C287" s="1" t="s">
        <v>25</v>
      </c>
      <c r="D287" s="1" t="s">
        <v>22</v>
      </c>
      <c r="E287" s="1">
        <v>640.25</v>
      </c>
    </row>
    <row r="288" spans="1:5" x14ac:dyDescent="0.3">
      <c r="A288" s="46">
        <v>45078</v>
      </c>
      <c r="B288" s="1" t="s">
        <v>20</v>
      </c>
      <c r="C288" s="1" t="s">
        <v>55</v>
      </c>
      <c r="D288" s="1" t="s">
        <v>23</v>
      </c>
      <c r="E288" s="1">
        <v>619</v>
      </c>
    </row>
    <row r="289" spans="1:5" x14ac:dyDescent="0.3">
      <c r="A289" s="46">
        <v>45132</v>
      </c>
      <c r="B289" s="1" t="s">
        <v>20</v>
      </c>
      <c r="C289" s="1" t="s">
        <v>2</v>
      </c>
      <c r="D289" s="1" t="s">
        <v>61</v>
      </c>
      <c r="E289" s="1">
        <v>607.16999999999996</v>
      </c>
    </row>
    <row r="290" spans="1:5" x14ac:dyDescent="0.3">
      <c r="A290" s="46">
        <v>44954</v>
      </c>
      <c r="B290" s="1" t="s">
        <v>57</v>
      </c>
      <c r="C290" s="1" t="s">
        <v>25</v>
      </c>
      <c r="D290" s="1" t="s">
        <v>61</v>
      </c>
      <c r="E290" s="1">
        <v>775.76</v>
      </c>
    </row>
    <row r="291" spans="1:5" x14ac:dyDescent="0.3">
      <c r="A291" s="46">
        <v>45088</v>
      </c>
      <c r="B291" s="1" t="s">
        <v>20</v>
      </c>
      <c r="C291" s="1" t="s">
        <v>26</v>
      </c>
      <c r="D291" s="1" t="s">
        <v>22</v>
      </c>
      <c r="E291" s="1">
        <v>1217.3</v>
      </c>
    </row>
    <row r="292" spans="1:5" x14ac:dyDescent="0.3">
      <c r="A292" s="46">
        <v>45020</v>
      </c>
      <c r="B292" s="1" t="s">
        <v>20</v>
      </c>
      <c r="C292" s="1" t="s">
        <v>25</v>
      </c>
      <c r="D292" s="1" t="s">
        <v>61</v>
      </c>
      <c r="E292" s="1">
        <v>1242.51</v>
      </c>
    </row>
    <row r="293" spans="1:5" x14ac:dyDescent="0.3">
      <c r="A293" s="46">
        <v>45169</v>
      </c>
      <c r="B293" s="1" t="s">
        <v>59</v>
      </c>
      <c r="C293" s="1" t="s">
        <v>55</v>
      </c>
      <c r="D293" s="1" t="s">
        <v>61</v>
      </c>
      <c r="E293" s="1">
        <v>2482.8000000000002</v>
      </c>
    </row>
    <row r="294" spans="1:5" x14ac:dyDescent="0.3">
      <c r="A294" s="46">
        <v>45123</v>
      </c>
      <c r="B294" s="1" t="s">
        <v>59</v>
      </c>
      <c r="C294" s="1" t="s">
        <v>2</v>
      </c>
      <c r="D294" s="1" t="s">
        <v>22</v>
      </c>
      <c r="E294" s="1">
        <v>1802.01</v>
      </c>
    </row>
    <row r="295" spans="1:5" x14ac:dyDescent="0.3">
      <c r="A295" s="46">
        <v>45221</v>
      </c>
      <c r="B295" s="1" t="s">
        <v>20</v>
      </c>
      <c r="C295" s="1" t="s">
        <v>60</v>
      </c>
      <c r="D295" s="1" t="s">
        <v>21</v>
      </c>
      <c r="E295" s="1">
        <v>4431</v>
      </c>
    </row>
    <row r="296" spans="1:5" x14ac:dyDescent="0.3">
      <c r="A296" s="46">
        <v>45147</v>
      </c>
      <c r="B296" s="1" t="s">
        <v>20</v>
      </c>
      <c r="C296" s="1" t="s">
        <v>60</v>
      </c>
      <c r="D296" s="1" t="s">
        <v>56</v>
      </c>
      <c r="E296" s="1">
        <v>1738.3</v>
      </c>
    </row>
    <row r="297" spans="1:5" x14ac:dyDescent="0.3">
      <c r="A297" s="46">
        <v>45055</v>
      </c>
      <c r="B297" s="1" t="s">
        <v>57</v>
      </c>
      <c r="C297" s="1" t="s">
        <v>26</v>
      </c>
      <c r="D297" s="1" t="s">
        <v>61</v>
      </c>
      <c r="E297" s="1">
        <v>2413.6999999999998</v>
      </c>
    </row>
    <row r="298" spans="1:5" x14ac:dyDescent="0.3">
      <c r="A298" s="46">
        <v>45039</v>
      </c>
      <c r="B298" s="1" t="s">
        <v>20</v>
      </c>
      <c r="C298" s="1" t="s">
        <v>2</v>
      </c>
      <c r="D298" s="1" t="s">
        <v>61</v>
      </c>
      <c r="E298" s="1">
        <v>2243.66</v>
      </c>
    </row>
    <row r="299" spans="1:5" x14ac:dyDescent="0.3">
      <c r="A299" s="46">
        <v>45050</v>
      </c>
      <c r="B299" s="1" t="s">
        <v>18</v>
      </c>
      <c r="C299" s="1" t="s">
        <v>25</v>
      </c>
      <c r="D299" s="1" t="s">
        <v>61</v>
      </c>
      <c r="E299" s="1">
        <v>1757.01</v>
      </c>
    </row>
    <row r="300" spans="1:5" x14ac:dyDescent="0.3">
      <c r="A300" s="46">
        <v>45242</v>
      </c>
      <c r="B300" s="1" t="s">
        <v>18</v>
      </c>
      <c r="C300" s="1" t="s">
        <v>26</v>
      </c>
      <c r="D300" s="1" t="s">
        <v>22</v>
      </c>
      <c r="E300" s="1">
        <v>1285.49</v>
      </c>
    </row>
    <row r="301" spans="1:5" x14ac:dyDescent="0.3">
      <c r="A301" s="46">
        <v>45207</v>
      </c>
      <c r="B301" s="1" t="s">
        <v>19</v>
      </c>
      <c r="C301" s="1" t="s">
        <v>25</v>
      </c>
      <c r="D301" s="1" t="s">
        <v>58</v>
      </c>
      <c r="E301" s="1">
        <v>1586.21</v>
      </c>
    </row>
    <row r="302" spans="1:5" x14ac:dyDescent="0.3">
      <c r="A302" s="46">
        <v>45185</v>
      </c>
      <c r="B302" s="1" t="s">
        <v>57</v>
      </c>
      <c r="C302" s="1" t="s">
        <v>60</v>
      </c>
      <c r="D302" s="1" t="s">
        <v>61</v>
      </c>
      <c r="E302" s="1">
        <v>692.68</v>
      </c>
    </row>
    <row r="303" spans="1:5" x14ac:dyDescent="0.3">
      <c r="A303" s="46">
        <v>44936</v>
      </c>
      <c r="B303" s="1" t="s">
        <v>57</v>
      </c>
      <c r="C303" s="1" t="s">
        <v>25</v>
      </c>
      <c r="D303" s="1" t="s">
        <v>22</v>
      </c>
      <c r="E303" s="1">
        <v>1661.17</v>
      </c>
    </row>
    <row r="304" spans="1:5" x14ac:dyDescent="0.3">
      <c r="A304" s="46">
        <v>45109</v>
      </c>
      <c r="B304" s="1" t="s">
        <v>18</v>
      </c>
      <c r="C304" s="1" t="s">
        <v>2</v>
      </c>
      <c r="D304" s="1" t="s">
        <v>23</v>
      </c>
      <c r="E304" s="1">
        <v>1742.48</v>
      </c>
    </row>
    <row r="305" spans="1:5" x14ac:dyDescent="0.3">
      <c r="A305" s="46">
        <v>45067</v>
      </c>
      <c r="B305" s="1" t="s">
        <v>57</v>
      </c>
      <c r="C305" s="1" t="s">
        <v>55</v>
      </c>
      <c r="D305" s="1" t="s">
        <v>22</v>
      </c>
      <c r="E305" s="1">
        <v>1565.98</v>
      </c>
    </row>
    <row r="306" spans="1:5" x14ac:dyDescent="0.3">
      <c r="A306" s="46">
        <v>45104</v>
      </c>
      <c r="B306" s="1" t="s">
        <v>59</v>
      </c>
      <c r="C306" s="1" t="s">
        <v>2</v>
      </c>
      <c r="D306" s="1" t="s">
        <v>56</v>
      </c>
      <c r="E306" s="1">
        <v>688.42</v>
      </c>
    </row>
    <row r="307" spans="1:5" x14ac:dyDescent="0.3">
      <c r="A307" s="46">
        <v>45270</v>
      </c>
      <c r="B307" s="1" t="s">
        <v>59</v>
      </c>
      <c r="C307" s="1" t="s">
        <v>60</v>
      </c>
      <c r="D307" s="1" t="s">
        <v>21</v>
      </c>
      <c r="E307" s="1">
        <v>1951.86</v>
      </c>
    </row>
    <row r="308" spans="1:5" x14ac:dyDescent="0.3">
      <c r="A308" s="46">
        <v>45176</v>
      </c>
      <c r="B308" s="1" t="s">
        <v>20</v>
      </c>
      <c r="C308" s="1" t="s">
        <v>60</v>
      </c>
      <c r="D308" s="1" t="s">
        <v>61</v>
      </c>
      <c r="E308" s="1">
        <v>1282.45</v>
      </c>
    </row>
    <row r="309" spans="1:5" x14ac:dyDescent="0.3">
      <c r="A309" s="46">
        <v>45102</v>
      </c>
      <c r="B309" s="1" t="s">
        <v>19</v>
      </c>
      <c r="C309" s="1" t="s">
        <v>25</v>
      </c>
      <c r="D309" s="1" t="s">
        <v>58</v>
      </c>
      <c r="E309" s="1">
        <v>1326.77</v>
      </c>
    </row>
    <row r="310" spans="1:5" x14ac:dyDescent="0.3">
      <c r="A310" s="46">
        <v>45202</v>
      </c>
      <c r="B310" s="1" t="s">
        <v>59</v>
      </c>
      <c r="C310" s="1" t="s">
        <v>55</v>
      </c>
      <c r="D310" s="1" t="s">
        <v>61</v>
      </c>
      <c r="E310" s="1">
        <v>1486.85</v>
      </c>
    </row>
    <row r="311" spans="1:5" x14ac:dyDescent="0.3">
      <c r="A311" s="46">
        <v>45046</v>
      </c>
      <c r="B311" s="1" t="s">
        <v>20</v>
      </c>
      <c r="C311" s="1" t="s">
        <v>55</v>
      </c>
      <c r="D311" s="1" t="s">
        <v>23</v>
      </c>
      <c r="E311" s="1">
        <v>96.52</v>
      </c>
    </row>
    <row r="312" spans="1:5" x14ac:dyDescent="0.3">
      <c r="A312" s="46">
        <v>45021</v>
      </c>
      <c r="B312" s="1" t="s">
        <v>20</v>
      </c>
      <c r="C312" s="1" t="s">
        <v>60</v>
      </c>
      <c r="D312" s="1" t="s">
        <v>22</v>
      </c>
      <c r="E312" s="1">
        <v>2650.93</v>
      </c>
    </row>
    <row r="313" spans="1:5" x14ac:dyDescent="0.3">
      <c r="A313" s="46">
        <v>45192</v>
      </c>
      <c r="B313" s="1" t="s">
        <v>19</v>
      </c>
      <c r="C313" s="1" t="s">
        <v>60</v>
      </c>
      <c r="D313" s="1" t="s">
        <v>22</v>
      </c>
      <c r="E313" s="1">
        <v>2156.5300000000002</v>
      </c>
    </row>
    <row r="314" spans="1:5" x14ac:dyDescent="0.3">
      <c r="A314" s="46">
        <v>45283</v>
      </c>
      <c r="B314" s="1" t="s">
        <v>57</v>
      </c>
      <c r="C314" s="1" t="s">
        <v>55</v>
      </c>
      <c r="D314" s="1" t="s">
        <v>23</v>
      </c>
      <c r="E314" s="1">
        <v>2294.96</v>
      </c>
    </row>
    <row r="315" spans="1:5" x14ac:dyDescent="0.3">
      <c r="A315" s="46">
        <v>45100</v>
      </c>
      <c r="B315" s="1" t="s">
        <v>59</v>
      </c>
      <c r="C315" s="1" t="s">
        <v>25</v>
      </c>
      <c r="D315" s="1" t="s">
        <v>22</v>
      </c>
      <c r="E315" s="1">
        <v>921.77</v>
      </c>
    </row>
    <row r="316" spans="1:5" x14ac:dyDescent="0.3">
      <c r="A316" s="46">
        <v>45160</v>
      </c>
      <c r="B316" s="1" t="s">
        <v>19</v>
      </c>
      <c r="C316" s="1" t="s">
        <v>55</v>
      </c>
      <c r="D316" s="1" t="s">
        <v>22</v>
      </c>
      <c r="E316" s="1">
        <v>1022.14</v>
      </c>
    </row>
    <row r="317" spans="1:5" x14ac:dyDescent="0.3">
      <c r="A317" s="46">
        <v>45060</v>
      </c>
      <c r="B317" s="1" t="s">
        <v>18</v>
      </c>
      <c r="C317" s="1" t="s">
        <v>25</v>
      </c>
      <c r="D317" s="1" t="s">
        <v>22</v>
      </c>
      <c r="E317" s="1">
        <v>677.95</v>
      </c>
    </row>
    <row r="318" spans="1:5" x14ac:dyDescent="0.3">
      <c r="A318" s="46">
        <v>45287</v>
      </c>
      <c r="B318" s="1" t="s">
        <v>18</v>
      </c>
      <c r="C318" s="1" t="s">
        <v>2</v>
      </c>
      <c r="D318" s="1" t="s">
        <v>23</v>
      </c>
      <c r="E318" s="1">
        <v>3814.7</v>
      </c>
    </row>
    <row r="319" spans="1:5" x14ac:dyDescent="0.3">
      <c r="A319" s="46">
        <v>44948</v>
      </c>
      <c r="B319" s="1" t="s">
        <v>18</v>
      </c>
      <c r="C319" s="1" t="s">
        <v>55</v>
      </c>
      <c r="D319" s="1" t="s">
        <v>22</v>
      </c>
      <c r="E319" s="1">
        <v>2319.35</v>
      </c>
    </row>
    <row r="320" spans="1:5" x14ac:dyDescent="0.3">
      <c r="A320" s="46">
        <v>44947</v>
      </c>
      <c r="B320" s="1" t="s">
        <v>18</v>
      </c>
      <c r="C320" s="1" t="s">
        <v>2</v>
      </c>
      <c r="D320" s="1" t="s">
        <v>23</v>
      </c>
      <c r="E320" s="1">
        <v>1830.36</v>
      </c>
    </row>
    <row r="321" spans="1:5" x14ac:dyDescent="0.3">
      <c r="A321" s="46">
        <v>45034</v>
      </c>
      <c r="B321" s="1" t="s">
        <v>57</v>
      </c>
      <c r="C321" s="1" t="s">
        <v>2</v>
      </c>
      <c r="D321" s="1" t="s">
        <v>21</v>
      </c>
      <c r="E321" s="1">
        <v>2630.11</v>
      </c>
    </row>
    <row r="322" spans="1:5" x14ac:dyDescent="0.3">
      <c r="A322" s="46">
        <v>45224</v>
      </c>
      <c r="B322" s="1" t="s">
        <v>18</v>
      </c>
      <c r="C322" s="1" t="s">
        <v>60</v>
      </c>
      <c r="D322" s="1" t="s">
        <v>61</v>
      </c>
      <c r="E322" s="1">
        <v>3820.14</v>
      </c>
    </row>
    <row r="323" spans="1:5" x14ac:dyDescent="0.3">
      <c r="A323" s="46">
        <v>45119</v>
      </c>
      <c r="B323" s="1" t="s">
        <v>57</v>
      </c>
      <c r="C323" s="1" t="s">
        <v>55</v>
      </c>
      <c r="D323" s="1" t="s">
        <v>21</v>
      </c>
      <c r="E323" s="1">
        <v>183.25</v>
      </c>
    </row>
    <row r="324" spans="1:5" x14ac:dyDescent="0.3">
      <c r="A324" s="46">
        <v>45163</v>
      </c>
      <c r="B324" s="1" t="s">
        <v>59</v>
      </c>
      <c r="C324" s="1" t="s">
        <v>2</v>
      </c>
      <c r="D324" s="1" t="s">
        <v>21</v>
      </c>
      <c r="E324" s="1">
        <v>2545.09</v>
      </c>
    </row>
    <row r="325" spans="1:5" x14ac:dyDescent="0.3">
      <c r="A325" s="46">
        <v>44985</v>
      </c>
      <c r="B325" s="1" t="s">
        <v>18</v>
      </c>
      <c r="C325" s="1" t="s">
        <v>2</v>
      </c>
      <c r="D325" s="1" t="s">
        <v>21</v>
      </c>
      <c r="E325" s="1">
        <v>249.37</v>
      </c>
    </row>
    <row r="326" spans="1:5" x14ac:dyDescent="0.3">
      <c r="A326" s="46">
        <v>45154</v>
      </c>
      <c r="B326" s="1" t="s">
        <v>20</v>
      </c>
      <c r="C326" s="1" t="s">
        <v>60</v>
      </c>
      <c r="D326" s="1" t="s">
        <v>22</v>
      </c>
      <c r="E326" s="1">
        <v>585.16</v>
      </c>
    </row>
    <row r="327" spans="1:5" x14ac:dyDescent="0.3">
      <c r="A327" s="46">
        <v>45201</v>
      </c>
      <c r="B327" s="1" t="s">
        <v>57</v>
      </c>
      <c r="C327" s="1" t="s">
        <v>26</v>
      </c>
      <c r="D327" s="1" t="s">
        <v>21</v>
      </c>
      <c r="E327" s="1">
        <v>5740.17</v>
      </c>
    </row>
    <row r="328" spans="1:5" x14ac:dyDescent="0.3">
      <c r="A328" s="46">
        <v>45099</v>
      </c>
      <c r="B328" s="1" t="s">
        <v>59</v>
      </c>
      <c r="C328" s="1" t="s">
        <v>2</v>
      </c>
      <c r="D328" s="1" t="s">
        <v>61</v>
      </c>
      <c r="E328" s="1">
        <v>617.66999999999996</v>
      </c>
    </row>
    <row r="329" spans="1:5" x14ac:dyDescent="0.3">
      <c r="A329" s="46">
        <v>45263</v>
      </c>
      <c r="B329" s="1" t="s">
        <v>19</v>
      </c>
      <c r="C329" s="1" t="s">
        <v>25</v>
      </c>
      <c r="D329" s="1" t="s">
        <v>61</v>
      </c>
      <c r="E329" s="1">
        <v>4904.68</v>
      </c>
    </row>
    <row r="330" spans="1:5" x14ac:dyDescent="0.3">
      <c r="A330" s="46">
        <v>45192</v>
      </c>
      <c r="B330" s="1" t="s">
        <v>59</v>
      </c>
      <c r="C330" s="1" t="s">
        <v>55</v>
      </c>
      <c r="D330" s="1" t="s">
        <v>61</v>
      </c>
      <c r="E330" s="1">
        <v>2307.4899999999998</v>
      </c>
    </row>
    <row r="331" spans="1:5" x14ac:dyDescent="0.3">
      <c r="A331" s="46">
        <v>45154</v>
      </c>
      <c r="B331" s="1" t="s">
        <v>57</v>
      </c>
      <c r="C331" s="1" t="s">
        <v>25</v>
      </c>
      <c r="D331" s="1" t="s">
        <v>21</v>
      </c>
      <c r="E331" s="1">
        <v>2416.12</v>
      </c>
    </row>
    <row r="332" spans="1:5" x14ac:dyDescent="0.3">
      <c r="A332" s="46">
        <v>45059</v>
      </c>
      <c r="B332" s="1" t="s">
        <v>18</v>
      </c>
      <c r="C332" s="1" t="s">
        <v>60</v>
      </c>
      <c r="D332" s="1" t="s">
        <v>22</v>
      </c>
      <c r="E332" s="1">
        <v>2600.21</v>
      </c>
    </row>
    <row r="333" spans="1:5" x14ac:dyDescent="0.3">
      <c r="A333" s="46">
        <v>45241</v>
      </c>
      <c r="B333" s="1" t="s">
        <v>57</v>
      </c>
      <c r="C333" s="1" t="s">
        <v>55</v>
      </c>
      <c r="D333" s="1" t="s">
        <v>61</v>
      </c>
      <c r="E333" s="1">
        <v>5102.26</v>
      </c>
    </row>
    <row r="334" spans="1:5" x14ac:dyDescent="0.3">
      <c r="A334" s="46">
        <v>45218</v>
      </c>
      <c r="B334" s="1" t="s">
        <v>59</v>
      </c>
      <c r="C334" s="1" t="s">
        <v>25</v>
      </c>
      <c r="D334" s="1" t="s">
        <v>61</v>
      </c>
      <c r="E334" s="1">
        <v>5095.47</v>
      </c>
    </row>
    <row r="335" spans="1:5" x14ac:dyDescent="0.3">
      <c r="A335" s="46">
        <v>45019</v>
      </c>
      <c r="B335" s="1" t="s">
        <v>19</v>
      </c>
      <c r="C335" s="1" t="s">
        <v>26</v>
      </c>
      <c r="D335" s="1" t="s">
        <v>22</v>
      </c>
      <c r="E335" s="1">
        <v>1602.01</v>
      </c>
    </row>
    <row r="336" spans="1:5" x14ac:dyDescent="0.3">
      <c r="A336" s="46">
        <v>45200</v>
      </c>
      <c r="B336" s="1" t="s">
        <v>18</v>
      </c>
      <c r="C336" s="1" t="s">
        <v>60</v>
      </c>
      <c r="D336" s="1" t="s">
        <v>58</v>
      </c>
      <c r="E336" s="1">
        <v>6699.22</v>
      </c>
    </row>
    <row r="337" spans="1:5" x14ac:dyDescent="0.3">
      <c r="A337" s="46">
        <v>45034</v>
      </c>
      <c r="B337" s="1" t="s">
        <v>57</v>
      </c>
      <c r="C337" s="1" t="s">
        <v>55</v>
      </c>
      <c r="D337" s="1" t="s">
        <v>22</v>
      </c>
      <c r="E337" s="1">
        <v>2178</v>
      </c>
    </row>
    <row r="338" spans="1:5" x14ac:dyDescent="0.3">
      <c r="A338" s="46">
        <v>45166</v>
      </c>
      <c r="B338" s="1" t="s">
        <v>20</v>
      </c>
      <c r="C338" s="1" t="s">
        <v>25</v>
      </c>
      <c r="D338" s="1" t="s">
        <v>61</v>
      </c>
      <c r="E338" s="1">
        <v>2330.73</v>
      </c>
    </row>
    <row r="339" spans="1:5" x14ac:dyDescent="0.3">
      <c r="A339" s="46">
        <v>44948</v>
      </c>
      <c r="B339" s="1" t="s">
        <v>57</v>
      </c>
      <c r="C339" s="1" t="s">
        <v>25</v>
      </c>
      <c r="D339" s="1" t="s">
        <v>21</v>
      </c>
      <c r="E339" s="1">
        <v>993.19</v>
      </c>
    </row>
    <row r="340" spans="1:5" x14ac:dyDescent="0.3">
      <c r="A340" s="46">
        <v>45265</v>
      </c>
      <c r="B340" s="1" t="s">
        <v>19</v>
      </c>
      <c r="C340" s="1" t="s">
        <v>25</v>
      </c>
      <c r="D340" s="1" t="s">
        <v>61</v>
      </c>
      <c r="E340" s="1">
        <v>4327.66</v>
      </c>
    </row>
    <row r="341" spans="1:5" x14ac:dyDescent="0.3">
      <c r="A341" s="46">
        <v>45057</v>
      </c>
      <c r="B341" s="1" t="s">
        <v>20</v>
      </c>
      <c r="C341" s="1" t="s">
        <v>60</v>
      </c>
      <c r="D341" s="1" t="s">
        <v>61</v>
      </c>
      <c r="E341" s="1">
        <v>2600.08</v>
      </c>
    </row>
    <row r="342" spans="1:5" x14ac:dyDescent="0.3">
      <c r="A342" s="46">
        <v>45199</v>
      </c>
      <c r="B342" s="1" t="s">
        <v>19</v>
      </c>
      <c r="C342" s="1" t="s">
        <v>60</v>
      </c>
      <c r="D342" s="1" t="s">
        <v>56</v>
      </c>
      <c r="E342" s="1">
        <v>2292.35</v>
      </c>
    </row>
    <row r="343" spans="1:5" x14ac:dyDescent="0.3">
      <c r="A343" s="46">
        <v>44943</v>
      </c>
      <c r="B343" s="1" t="s">
        <v>18</v>
      </c>
      <c r="C343" s="1" t="s">
        <v>55</v>
      </c>
      <c r="D343" s="1" t="s">
        <v>23</v>
      </c>
      <c r="E343" s="1">
        <v>1476.64</v>
      </c>
    </row>
    <row r="344" spans="1:5" x14ac:dyDescent="0.3">
      <c r="A344" s="46">
        <v>45065</v>
      </c>
      <c r="B344" s="1" t="s">
        <v>20</v>
      </c>
      <c r="C344" s="1" t="s">
        <v>2</v>
      </c>
      <c r="D344" s="1" t="s">
        <v>21</v>
      </c>
      <c r="E344" s="1">
        <v>740.2</v>
      </c>
    </row>
    <row r="345" spans="1:5" x14ac:dyDescent="0.3">
      <c r="A345" s="46">
        <v>45184</v>
      </c>
      <c r="B345" s="1" t="s">
        <v>19</v>
      </c>
      <c r="C345" s="1" t="s">
        <v>55</v>
      </c>
      <c r="D345" s="1" t="s">
        <v>23</v>
      </c>
      <c r="E345" s="1">
        <v>2247.4699999999998</v>
      </c>
    </row>
    <row r="346" spans="1:5" x14ac:dyDescent="0.3">
      <c r="A346" s="46">
        <v>44937</v>
      </c>
      <c r="B346" s="1" t="s">
        <v>59</v>
      </c>
      <c r="C346" s="1" t="s">
        <v>55</v>
      </c>
      <c r="D346" s="1" t="s">
        <v>22</v>
      </c>
      <c r="E346" s="1">
        <v>2224.4699999999998</v>
      </c>
    </row>
    <row r="347" spans="1:5" x14ac:dyDescent="0.3">
      <c r="A347" s="46">
        <v>45009</v>
      </c>
      <c r="B347" s="1" t="s">
        <v>57</v>
      </c>
      <c r="C347" s="1" t="s">
        <v>26</v>
      </c>
      <c r="D347" s="1" t="s">
        <v>23</v>
      </c>
      <c r="E347" s="1">
        <v>2200.02</v>
      </c>
    </row>
    <row r="348" spans="1:5" x14ac:dyDescent="0.3">
      <c r="A348" s="46">
        <v>45149</v>
      </c>
      <c r="B348" s="1" t="s">
        <v>18</v>
      </c>
      <c r="C348" s="1" t="s">
        <v>25</v>
      </c>
      <c r="D348" s="1" t="s">
        <v>22</v>
      </c>
      <c r="E348" s="1">
        <v>670.71</v>
      </c>
    </row>
    <row r="349" spans="1:5" x14ac:dyDescent="0.3">
      <c r="A349" s="46">
        <v>45155</v>
      </c>
      <c r="B349" s="1" t="s">
        <v>57</v>
      </c>
      <c r="C349" s="1" t="s">
        <v>2</v>
      </c>
      <c r="D349" s="1" t="s">
        <v>22</v>
      </c>
      <c r="E349" s="1">
        <v>1624.05</v>
      </c>
    </row>
    <row r="350" spans="1:5" x14ac:dyDescent="0.3">
      <c r="A350" s="46">
        <v>45254</v>
      </c>
      <c r="B350" s="1" t="s">
        <v>20</v>
      </c>
      <c r="C350" s="1" t="s">
        <v>60</v>
      </c>
      <c r="D350" s="1" t="s">
        <v>21</v>
      </c>
      <c r="E350" s="1">
        <v>2374.5300000000002</v>
      </c>
    </row>
    <row r="351" spans="1:5" x14ac:dyDescent="0.3">
      <c r="A351" s="46">
        <v>45272</v>
      </c>
      <c r="B351" s="1" t="s">
        <v>57</v>
      </c>
      <c r="C351" s="1" t="s">
        <v>26</v>
      </c>
      <c r="D351" s="1" t="s">
        <v>21</v>
      </c>
      <c r="E351" s="1">
        <v>2443.86</v>
      </c>
    </row>
    <row r="352" spans="1:5" x14ac:dyDescent="0.3">
      <c r="A352" s="46">
        <v>45000</v>
      </c>
      <c r="B352" s="1" t="s">
        <v>18</v>
      </c>
      <c r="C352" s="1" t="s">
        <v>60</v>
      </c>
      <c r="D352" s="1" t="s">
        <v>23</v>
      </c>
      <c r="E352" s="1">
        <v>595.98</v>
      </c>
    </row>
    <row r="353" spans="1:5" x14ac:dyDescent="0.3">
      <c r="A353" s="46">
        <v>45098</v>
      </c>
      <c r="B353" s="1" t="s">
        <v>59</v>
      </c>
      <c r="C353" s="1" t="s">
        <v>25</v>
      </c>
      <c r="D353" s="1" t="s">
        <v>22</v>
      </c>
      <c r="E353" s="1">
        <v>381.13</v>
      </c>
    </row>
    <row r="354" spans="1:5" x14ac:dyDescent="0.3">
      <c r="A354" s="46">
        <v>44965</v>
      </c>
      <c r="B354" s="1" t="s">
        <v>57</v>
      </c>
      <c r="C354" s="1" t="s">
        <v>2</v>
      </c>
      <c r="D354" s="1" t="s">
        <v>58</v>
      </c>
      <c r="E354" s="1">
        <v>1571.38</v>
      </c>
    </row>
    <row r="355" spans="1:5" x14ac:dyDescent="0.3">
      <c r="A355" s="46">
        <v>45245</v>
      </c>
      <c r="B355" s="1" t="s">
        <v>57</v>
      </c>
      <c r="C355" s="1" t="s">
        <v>25</v>
      </c>
      <c r="D355" s="1" t="s">
        <v>21</v>
      </c>
      <c r="E355" s="1">
        <v>1958.28</v>
      </c>
    </row>
    <row r="356" spans="1:5" x14ac:dyDescent="0.3">
      <c r="A356" s="46">
        <v>45002</v>
      </c>
      <c r="B356" s="1" t="s">
        <v>20</v>
      </c>
      <c r="C356" s="1" t="s">
        <v>60</v>
      </c>
      <c r="D356" s="1" t="s">
        <v>56</v>
      </c>
      <c r="E356" s="1">
        <v>2361.6</v>
      </c>
    </row>
    <row r="357" spans="1:5" x14ac:dyDescent="0.3">
      <c r="A357" s="46">
        <v>45102</v>
      </c>
      <c r="B357" s="1" t="s">
        <v>57</v>
      </c>
      <c r="C357" s="1" t="s">
        <v>25</v>
      </c>
      <c r="D357" s="1" t="s">
        <v>21</v>
      </c>
      <c r="E357" s="1">
        <v>265.05</v>
      </c>
    </row>
    <row r="358" spans="1:5" x14ac:dyDescent="0.3">
      <c r="A358" s="46">
        <v>45127</v>
      </c>
      <c r="B358" s="1" t="s">
        <v>20</v>
      </c>
      <c r="C358" s="1" t="s">
        <v>26</v>
      </c>
      <c r="D358" s="1" t="s">
        <v>23</v>
      </c>
      <c r="E358" s="1">
        <v>2044.66</v>
      </c>
    </row>
    <row r="359" spans="1:5" x14ac:dyDescent="0.3">
      <c r="A359" s="46">
        <v>45280</v>
      </c>
      <c r="B359" s="1" t="s">
        <v>19</v>
      </c>
      <c r="C359" s="1" t="s">
        <v>2</v>
      </c>
      <c r="D359" s="1" t="s">
        <v>22</v>
      </c>
      <c r="E359" s="1">
        <v>1272.57</v>
      </c>
    </row>
    <row r="360" spans="1:5" x14ac:dyDescent="0.3">
      <c r="A360" s="46">
        <v>45108</v>
      </c>
      <c r="B360" s="1" t="s">
        <v>59</v>
      </c>
      <c r="C360" s="1" t="s">
        <v>2</v>
      </c>
      <c r="D360" s="1" t="s">
        <v>22</v>
      </c>
      <c r="E360" s="1">
        <v>2087.5300000000002</v>
      </c>
    </row>
    <row r="361" spans="1:5" x14ac:dyDescent="0.3">
      <c r="A361" s="46">
        <v>45138</v>
      </c>
      <c r="B361" s="1" t="s">
        <v>18</v>
      </c>
      <c r="C361" s="1" t="s">
        <v>26</v>
      </c>
      <c r="D361" s="1" t="s">
        <v>58</v>
      </c>
      <c r="E361" s="1">
        <v>488.71</v>
      </c>
    </row>
    <row r="362" spans="1:5" x14ac:dyDescent="0.3">
      <c r="A362" s="46">
        <v>45079</v>
      </c>
      <c r="B362" s="1" t="s">
        <v>19</v>
      </c>
      <c r="C362" s="1" t="s">
        <v>60</v>
      </c>
      <c r="D362" s="1" t="s">
        <v>22</v>
      </c>
      <c r="E362" s="1">
        <v>489.12</v>
      </c>
    </row>
    <row r="363" spans="1:5" x14ac:dyDescent="0.3">
      <c r="A363" s="46">
        <v>45155</v>
      </c>
      <c r="B363" s="1" t="s">
        <v>20</v>
      </c>
      <c r="C363" s="1" t="s">
        <v>2</v>
      </c>
      <c r="D363" s="1" t="s">
        <v>22</v>
      </c>
      <c r="E363" s="1">
        <v>1919.32</v>
      </c>
    </row>
    <row r="364" spans="1:5" x14ac:dyDescent="0.3">
      <c r="A364" s="46">
        <v>45113</v>
      </c>
      <c r="B364" s="1" t="s">
        <v>18</v>
      </c>
      <c r="C364" s="1" t="s">
        <v>25</v>
      </c>
      <c r="D364" s="1" t="s">
        <v>58</v>
      </c>
      <c r="E364" s="1">
        <v>1669.06</v>
      </c>
    </row>
    <row r="365" spans="1:5" x14ac:dyDescent="0.3">
      <c r="A365" s="46">
        <v>45251</v>
      </c>
      <c r="B365" s="1" t="s">
        <v>20</v>
      </c>
      <c r="C365" s="1" t="s">
        <v>26</v>
      </c>
      <c r="D365" s="1" t="s">
        <v>21</v>
      </c>
      <c r="E365" s="1">
        <v>4842.72</v>
      </c>
    </row>
    <row r="366" spans="1:5" x14ac:dyDescent="0.3">
      <c r="A366" s="46">
        <v>45220</v>
      </c>
      <c r="B366" s="1" t="s">
        <v>19</v>
      </c>
      <c r="C366" s="1" t="s">
        <v>55</v>
      </c>
      <c r="D366" s="1" t="s">
        <v>21</v>
      </c>
      <c r="E366" s="1">
        <v>3850.93</v>
      </c>
    </row>
    <row r="367" spans="1:5" x14ac:dyDescent="0.3">
      <c r="A367" s="46">
        <v>45245</v>
      </c>
      <c r="B367" s="1" t="s">
        <v>19</v>
      </c>
      <c r="C367" s="1" t="s">
        <v>2</v>
      </c>
      <c r="D367" s="1" t="s">
        <v>61</v>
      </c>
      <c r="E367" s="1">
        <v>2327.14</v>
      </c>
    </row>
    <row r="368" spans="1:5" x14ac:dyDescent="0.3">
      <c r="A368" s="46">
        <v>45106</v>
      </c>
      <c r="B368" s="1" t="s">
        <v>59</v>
      </c>
      <c r="C368" s="1" t="s">
        <v>2</v>
      </c>
      <c r="D368" s="1" t="s">
        <v>21</v>
      </c>
      <c r="E368" s="1">
        <v>733.61</v>
      </c>
    </row>
    <row r="369" spans="1:5" x14ac:dyDescent="0.3">
      <c r="A369" s="46">
        <v>45147</v>
      </c>
      <c r="B369" s="1" t="s">
        <v>57</v>
      </c>
      <c r="C369" s="1" t="s">
        <v>26</v>
      </c>
      <c r="D369" s="1" t="s">
        <v>21</v>
      </c>
      <c r="E369" s="1">
        <v>2536.3000000000002</v>
      </c>
    </row>
    <row r="370" spans="1:5" x14ac:dyDescent="0.3">
      <c r="A370" s="46">
        <v>45191</v>
      </c>
      <c r="B370" s="1" t="s">
        <v>57</v>
      </c>
      <c r="C370" s="1" t="s">
        <v>60</v>
      </c>
      <c r="D370" s="1" t="s">
        <v>22</v>
      </c>
      <c r="E370" s="1">
        <v>1122.3</v>
      </c>
    </row>
    <row r="371" spans="1:5" x14ac:dyDescent="0.3">
      <c r="A371" s="46">
        <v>45064</v>
      </c>
      <c r="B371" s="1" t="s">
        <v>20</v>
      </c>
      <c r="C371" s="1" t="s">
        <v>26</v>
      </c>
      <c r="D371" s="1" t="s">
        <v>22</v>
      </c>
      <c r="E371" s="1">
        <v>1963.57</v>
      </c>
    </row>
    <row r="372" spans="1:5" x14ac:dyDescent="0.3">
      <c r="A372" s="46">
        <v>45025</v>
      </c>
      <c r="B372" s="1" t="s">
        <v>57</v>
      </c>
      <c r="C372" s="1" t="s">
        <v>2</v>
      </c>
      <c r="D372" s="1" t="s">
        <v>56</v>
      </c>
      <c r="E372" s="1">
        <v>550.41999999999996</v>
      </c>
    </row>
    <row r="373" spans="1:5" x14ac:dyDescent="0.3">
      <c r="A373" s="46">
        <v>45252</v>
      </c>
      <c r="B373" s="1" t="s">
        <v>20</v>
      </c>
      <c r="C373" s="1" t="s">
        <v>55</v>
      </c>
      <c r="D373" s="1" t="s">
        <v>23</v>
      </c>
      <c r="E373" s="1">
        <v>2679.17</v>
      </c>
    </row>
    <row r="374" spans="1:5" x14ac:dyDescent="0.3">
      <c r="A374" s="46">
        <v>45271</v>
      </c>
      <c r="B374" s="1" t="s">
        <v>19</v>
      </c>
      <c r="C374" s="1" t="s">
        <v>55</v>
      </c>
      <c r="D374" s="1" t="s">
        <v>22</v>
      </c>
      <c r="E374" s="1">
        <v>2168.58</v>
      </c>
    </row>
    <row r="375" spans="1:5" x14ac:dyDescent="0.3">
      <c r="A375" s="46">
        <v>44977</v>
      </c>
      <c r="B375" s="1" t="s">
        <v>59</v>
      </c>
      <c r="C375" s="1" t="s">
        <v>55</v>
      </c>
      <c r="D375" s="1" t="s">
        <v>23</v>
      </c>
      <c r="E375" s="1">
        <v>684.63</v>
      </c>
    </row>
    <row r="376" spans="1:5" x14ac:dyDescent="0.3">
      <c r="A376" s="46">
        <v>44936</v>
      </c>
      <c r="B376" s="1" t="s">
        <v>59</v>
      </c>
      <c r="C376" s="1" t="s">
        <v>26</v>
      </c>
      <c r="D376" s="1" t="s">
        <v>21</v>
      </c>
      <c r="E376" s="1">
        <v>257.82</v>
      </c>
    </row>
    <row r="377" spans="1:5" x14ac:dyDescent="0.3">
      <c r="A377" s="46">
        <v>45164</v>
      </c>
      <c r="B377" s="1" t="s">
        <v>57</v>
      </c>
      <c r="C377" s="1" t="s">
        <v>25</v>
      </c>
      <c r="D377" s="1" t="s">
        <v>22</v>
      </c>
      <c r="E377" s="1">
        <v>1640.36</v>
      </c>
    </row>
    <row r="378" spans="1:5" x14ac:dyDescent="0.3">
      <c r="A378" s="46">
        <v>45067</v>
      </c>
      <c r="B378" s="1" t="s">
        <v>59</v>
      </c>
      <c r="C378" s="1" t="s">
        <v>55</v>
      </c>
      <c r="D378" s="1" t="s">
        <v>56</v>
      </c>
      <c r="E378" s="1">
        <v>1487.01</v>
      </c>
    </row>
    <row r="379" spans="1:5" x14ac:dyDescent="0.3">
      <c r="A379" s="46">
        <v>45282</v>
      </c>
      <c r="B379" s="1" t="s">
        <v>19</v>
      </c>
      <c r="C379" s="1" t="s">
        <v>60</v>
      </c>
      <c r="D379" s="1" t="s">
        <v>23</v>
      </c>
      <c r="E379" s="1">
        <v>1901.41</v>
      </c>
    </row>
    <row r="380" spans="1:5" x14ac:dyDescent="0.3">
      <c r="A380" s="46">
        <v>45198</v>
      </c>
      <c r="B380" s="1" t="s">
        <v>18</v>
      </c>
      <c r="C380" s="1" t="s">
        <v>25</v>
      </c>
      <c r="D380" s="1" t="s">
        <v>23</v>
      </c>
      <c r="E380" s="1">
        <v>1151.73</v>
      </c>
    </row>
    <row r="381" spans="1:5" x14ac:dyDescent="0.3">
      <c r="A381" s="46">
        <v>45112</v>
      </c>
      <c r="B381" s="1" t="s">
        <v>57</v>
      </c>
      <c r="C381" s="1" t="s">
        <v>55</v>
      </c>
      <c r="D381" s="1" t="s">
        <v>56</v>
      </c>
      <c r="E381" s="1">
        <v>1150.2</v>
      </c>
    </row>
    <row r="382" spans="1:5" x14ac:dyDescent="0.3">
      <c r="A382" s="46">
        <v>45054</v>
      </c>
      <c r="B382" s="1" t="s">
        <v>20</v>
      </c>
      <c r="C382" s="1" t="s">
        <v>25</v>
      </c>
      <c r="D382" s="1" t="s">
        <v>21</v>
      </c>
      <c r="E382" s="1">
        <v>1407.42</v>
      </c>
    </row>
    <row r="383" spans="1:5" x14ac:dyDescent="0.3">
      <c r="A383" s="46">
        <v>44942</v>
      </c>
      <c r="B383" s="1" t="s">
        <v>59</v>
      </c>
      <c r="C383" s="1" t="s">
        <v>55</v>
      </c>
      <c r="D383" s="1" t="s">
        <v>58</v>
      </c>
      <c r="E383" s="1">
        <v>1780.96</v>
      </c>
    </row>
    <row r="384" spans="1:5" x14ac:dyDescent="0.3">
      <c r="A384" s="46">
        <v>44927</v>
      </c>
      <c r="B384" s="1" t="s">
        <v>18</v>
      </c>
      <c r="C384" s="1" t="s">
        <v>2</v>
      </c>
      <c r="D384" s="1" t="s">
        <v>23</v>
      </c>
      <c r="E384" s="1">
        <v>2279.81</v>
      </c>
    </row>
    <row r="385" spans="1:5" x14ac:dyDescent="0.3">
      <c r="A385" s="46">
        <v>45206</v>
      </c>
      <c r="B385" s="1" t="s">
        <v>19</v>
      </c>
      <c r="C385" s="1" t="s">
        <v>25</v>
      </c>
      <c r="D385" s="1" t="s">
        <v>21</v>
      </c>
      <c r="E385" s="1">
        <v>6293.21</v>
      </c>
    </row>
    <row r="386" spans="1:5" x14ac:dyDescent="0.3">
      <c r="A386" s="46">
        <v>44952</v>
      </c>
      <c r="B386" s="1" t="s">
        <v>59</v>
      </c>
      <c r="C386" s="1" t="s">
        <v>26</v>
      </c>
      <c r="D386" s="1" t="s">
        <v>21</v>
      </c>
      <c r="E386" s="1">
        <v>1221.6099999999999</v>
      </c>
    </row>
    <row r="387" spans="1:5" x14ac:dyDescent="0.3">
      <c r="A387" s="46">
        <v>45240</v>
      </c>
      <c r="B387" s="1" t="s">
        <v>59</v>
      </c>
      <c r="C387" s="1" t="s">
        <v>60</v>
      </c>
      <c r="D387" s="1" t="s">
        <v>22</v>
      </c>
      <c r="E387" s="1">
        <v>1280.68</v>
      </c>
    </row>
    <row r="388" spans="1:5" x14ac:dyDescent="0.3">
      <c r="A388" s="46">
        <v>45159</v>
      </c>
      <c r="B388" s="1" t="s">
        <v>18</v>
      </c>
      <c r="C388" s="1" t="s">
        <v>26</v>
      </c>
      <c r="D388" s="1" t="s">
        <v>23</v>
      </c>
      <c r="E388" s="1">
        <v>808.97</v>
      </c>
    </row>
    <row r="389" spans="1:5" x14ac:dyDescent="0.3">
      <c r="A389" s="46">
        <v>45247</v>
      </c>
      <c r="B389" s="1" t="s">
        <v>19</v>
      </c>
      <c r="C389" s="1" t="s">
        <v>26</v>
      </c>
      <c r="D389" s="1" t="s">
        <v>23</v>
      </c>
      <c r="E389" s="1">
        <v>1512.79</v>
      </c>
    </row>
    <row r="390" spans="1:5" x14ac:dyDescent="0.3">
      <c r="A390" s="46">
        <v>45036</v>
      </c>
      <c r="B390" s="1" t="s">
        <v>59</v>
      </c>
      <c r="C390" s="1" t="s">
        <v>60</v>
      </c>
      <c r="D390" s="1" t="s">
        <v>61</v>
      </c>
      <c r="E390" s="1">
        <v>2074.34</v>
      </c>
    </row>
    <row r="391" spans="1:5" x14ac:dyDescent="0.3">
      <c r="A391" s="46">
        <v>45125</v>
      </c>
      <c r="B391" s="1" t="s">
        <v>57</v>
      </c>
      <c r="C391" s="1" t="s">
        <v>55</v>
      </c>
      <c r="D391" s="1" t="s">
        <v>58</v>
      </c>
      <c r="E391" s="1">
        <v>349.46</v>
      </c>
    </row>
    <row r="392" spans="1:5" x14ac:dyDescent="0.3">
      <c r="A392" s="46">
        <v>45269</v>
      </c>
      <c r="B392" s="1" t="s">
        <v>59</v>
      </c>
      <c r="C392" s="1" t="s">
        <v>26</v>
      </c>
      <c r="D392" s="1" t="s">
        <v>22</v>
      </c>
      <c r="E392" s="1">
        <v>1135.53</v>
      </c>
    </row>
    <row r="393" spans="1:5" x14ac:dyDescent="0.3">
      <c r="A393" s="46">
        <v>44996</v>
      </c>
      <c r="B393" s="1" t="s">
        <v>20</v>
      </c>
      <c r="C393" s="1" t="s">
        <v>55</v>
      </c>
      <c r="D393" s="1" t="s">
        <v>21</v>
      </c>
      <c r="E393" s="1">
        <v>1034.8499999999999</v>
      </c>
    </row>
    <row r="394" spans="1:5" x14ac:dyDescent="0.3">
      <c r="A394" s="46">
        <v>44942</v>
      </c>
      <c r="B394" s="1" t="s">
        <v>18</v>
      </c>
      <c r="C394" s="1" t="s">
        <v>2</v>
      </c>
      <c r="D394" s="1" t="s">
        <v>23</v>
      </c>
      <c r="E394" s="1">
        <v>1184.01</v>
      </c>
    </row>
    <row r="395" spans="1:5" x14ac:dyDescent="0.3">
      <c r="A395" s="46">
        <v>45172</v>
      </c>
      <c r="B395" s="1" t="s">
        <v>19</v>
      </c>
      <c r="C395" s="1" t="s">
        <v>25</v>
      </c>
      <c r="D395" s="1" t="s">
        <v>22</v>
      </c>
      <c r="E395" s="1">
        <v>1840.58</v>
      </c>
    </row>
    <row r="396" spans="1:5" x14ac:dyDescent="0.3">
      <c r="A396" s="46">
        <v>45090</v>
      </c>
      <c r="B396" s="1" t="s">
        <v>20</v>
      </c>
      <c r="C396" s="1" t="s">
        <v>55</v>
      </c>
      <c r="D396" s="1" t="s">
        <v>23</v>
      </c>
      <c r="E396" s="1">
        <v>2076.69</v>
      </c>
    </row>
    <row r="397" spans="1:5" x14ac:dyDescent="0.3">
      <c r="A397" s="46">
        <v>45051</v>
      </c>
      <c r="B397" s="1" t="s">
        <v>59</v>
      </c>
      <c r="C397" s="1" t="s">
        <v>60</v>
      </c>
      <c r="D397" s="1" t="s">
        <v>21</v>
      </c>
      <c r="E397" s="1">
        <v>1324.12</v>
      </c>
    </row>
    <row r="398" spans="1:5" x14ac:dyDescent="0.3">
      <c r="A398" s="46">
        <v>44984</v>
      </c>
      <c r="B398" s="1" t="s">
        <v>19</v>
      </c>
      <c r="C398" s="1" t="s">
        <v>25</v>
      </c>
      <c r="D398" s="1" t="s">
        <v>23</v>
      </c>
      <c r="E398" s="1">
        <v>98.08</v>
      </c>
    </row>
    <row r="399" spans="1:5" x14ac:dyDescent="0.3">
      <c r="A399" s="46">
        <v>45141</v>
      </c>
      <c r="B399" s="1" t="s">
        <v>19</v>
      </c>
      <c r="C399" s="1" t="s">
        <v>25</v>
      </c>
      <c r="D399" s="1" t="s">
        <v>58</v>
      </c>
      <c r="E399" s="1">
        <v>1474.82</v>
      </c>
    </row>
    <row r="400" spans="1:5" x14ac:dyDescent="0.3">
      <c r="A400" s="46">
        <v>45248</v>
      </c>
      <c r="B400" s="1" t="s">
        <v>20</v>
      </c>
      <c r="C400" s="1" t="s">
        <v>2</v>
      </c>
      <c r="D400" s="1" t="s">
        <v>61</v>
      </c>
      <c r="E400" s="1">
        <v>4431.04</v>
      </c>
    </row>
    <row r="401" spans="1:5" x14ac:dyDescent="0.3">
      <c r="A401" s="46">
        <v>45290</v>
      </c>
      <c r="B401" s="1" t="s">
        <v>57</v>
      </c>
      <c r="C401" s="1" t="s">
        <v>25</v>
      </c>
      <c r="D401" s="1" t="s">
        <v>56</v>
      </c>
      <c r="E401" s="1">
        <v>2524.0300000000002</v>
      </c>
    </row>
    <row r="402" spans="1:5" x14ac:dyDescent="0.3">
      <c r="A402" s="46">
        <v>45239</v>
      </c>
      <c r="B402" s="1" t="s">
        <v>18</v>
      </c>
      <c r="C402" s="1" t="s">
        <v>2</v>
      </c>
      <c r="D402" s="1" t="s">
        <v>22</v>
      </c>
      <c r="E402" s="1">
        <v>4586.6099999999997</v>
      </c>
    </row>
    <row r="403" spans="1:5" x14ac:dyDescent="0.3">
      <c r="A403" s="46">
        <v>45278</v>
      </c>
      <c r="B403" s="1" t="s">
        <v>19</v>
      </c>
      <c r="C403" s="1" t="s">
        <v>25</v>
      </c>
      <c r="D403" s="1" t="s">
        <v>22</v>
      </c>
      <c r="E403" s="1">
        <v>1278.97</v>
      </c>
    </row>
    <row r="404" spans="1:5" x14ac:dyDescent="0.3">
      <c r="A404" s="46">
        <v>45148</v>
      </c>
      <c r="B404" s="1" t="s">
        <v>20</v>
      </c>
      <c r="C404" s="1" t="s">
        <v>60</v>
      </c>
      <c r="D404" s="1" t="s">
        <v>22</v>
      </c>
      <c r="E404" s="1">
        <v>324.69</v>
      </c>
    </row>
    <row r="405" spans="1:5" x14ac:dyDescent="0.3">
      <c r="A405" s="46">
        <v>45286</v>
      </c>
      <c r="B405" s="1" t="s">
        <v>18</v>
      </c>
      <c r="C405" s="1" t="s">
        <v>2</v>
      </c>
      <c r="D405" s="1" t="s">
        <v>61</v>
      </c>
      <c r="E405" s="1">
        <v>3277.28</v>
      </c>
    </row>
    <row r="406" spans="1:5" x14ac:dyDescent="0.3">
      <c r="A406" s="46">
        <v>45166</v>
      </c>
      <c r="B406" s="1" t="s">
        <v>57</v>
      </c>
      <c r="C406" s="1" t="s">
        <v>60</v>
      </c>
      <c r="D406" s="1" t="s">
        <v>56</v>
      </c>
      <c r="E406" s="1">
        <v>1985.81</v>
      </c>
    </row>
    <row r="407" spans="1:5" x14ac:dyDescent="0.3">
      <c r="A407" s="46">
        <v>45177</v>
      </c>
      <c r="B407" s="1" t="s">
        <v>19</v>
      </c>
      <c r="C407" s="1" t="s">
        <v>26</v>
      </c>
      <c r="D407" s="1" t="s">
        <v>58</v>
      </c>
      <c r="E407" s="1">
        <v>1643.05</v>
      </c>
    </row>
    <row r="408" spans="1:5" x14ac:dyDescent="0.3">
      <c r="A408" s="46">
        <v>44982</v>
      </c>
      <c r="B408" s="1" t="s">
        <v>18</v>
      </c>
      <c r="C408" s="1" t="s">
        <v>25</v>
      </c>
      <c r="D408" s="1" t="s">
        <v>21</v>
      </c>
      <c r="E408" s="1">
        <v>1439.84</v>
      </c>
    </row>
    <row r="409" spans="1:5" x14ac:dyDescent="0.3">
      <c r="A409" s="46">
        <v>45169</v>
      </c>
      <c r="B409" s="1" t="s">
        <v>20</v>
      </c>
      <c r="C409" s="1" t="s">
        <v>2</v>
      </c>
      <c r="D409" s="1" t="s">
        <v>58</v>
      </c>
      <c r="E409" s="1">
        <v>226.48</v>
      </c>
    </row>
    <row r="410" spans="1:5" x14ac:dyDescent="0.3">
      <c r="A410" s="46">
        <v>45036</v>
      </c>
      <c r="B410" s="1" t="s">
        <v>19</v>
      </c>
      <c r="C410" s="1" t="s">
        <v>25</v>
      </c>
      <c r="D410" s="1" t="s">
        <v>21</v>
      </c>
      <c r="E410" s="1">
        <v>928.7</v>
      </c>
    </row>
    <row r="411" spans="1:5" x14ac:dyDescent="0.3">
      <c r="A411" s="46">
        <v>45259</v>
      </c>
      <c r="B411" s="1" t="s">
        <v>20</v>
      </c>
      <c r="C411" s="1" t="s">
        <v>25</v>
      </c>
      <c r="D411" s="1" t="s">
        <v>61</v>
      </c>
      <c r="E411" s="1">
        <v>1622.55</v>
      </c>
    </row>
    <row r="412" spans="1:5" x14ac:dyDescent="0.3">
      <c r="A412" s="46">
        <v>45053</v>
      </c>
      <c r="B412" s="1" t="s">
        <v>57</v>
      </c>
      <c r="C412" s="1" t="s">
        <v>2</v>
      </c>
      <c r="D412" s="1" t="s">
        <v>21</v>
      </c>
      <c r="E412" s="1">
        <v>1098.5999999999999</v>
      </c>
    </row>
    <row r="413" spans="1:5" x14ac:dyDescent="0.3">
      <c r="A413" s="46">
        <v>45112</v>
      </c>
      <c r="B413" s="1" t="s">
        <v>59</v>
      </c>
      <c r="C413" s="1" t="s">
        <v>55</v>
      </c>
      <c r="D413" s="1" t="s">
        <v>61</v>
      </c>
      <c r="E413" s="1">
        <v>1217.6099999999999</v>
      </c>
    </row>
    <row r="414" spans="1:5" x14ac:dyDescent="0.3">
      <c r="A414" s="46">
        <v>45226</v>
      </c>
      <c r="B414" s="1" t="s">
        <v>59</v>
      </c>
      <c r="C414" s="1" t="s">
        <v>25</v>
      </c>
      <c r="D414" s="1" t="s">
        <v>56</v>
      </c>
      <c r="E414" s="1">
        <v>1061.71</v>
      </c>
    </row>
    <row r="415" spans="1:5" x14ac:dyDescent="0.3">
      <c r="A415" s="46">
        <v>45147</v>
      </c>
      <c r="B415" s="1" t="s">
        <v>59</v>
      </c>
      <c r="C415" s="1" t="s">
        <v>2</v>
      </c>
      <c r="D415" s="1" t="s">
        <v>22</v>
      </c>
      <c r="E415" s="1">
        <v>1078.51</v>
      </c>
    </row>
    <row r="416" spans="1:5" x14ac:dyDescent="0.3">
      <c r="A416" s="46">
        <v>44942</v>
      </c>
      <c r="B416" s="1" t="s">
        <v>19</v>
      </c>
      <c r="C416" s="1" t="s">
        <v>55</v>
      </c>
      <c r="D416" s="1" t="s">
        <v>22</v>
      </c>
      <c r="E416" s="1">
        <v>1245.74</v>
      </c>
    </row>
    <row r="417" spans="1:5" x14ac:dyDescent="0.3">
      <c r="A417" s="46">
        <v>45076</v>
      </c>
      <c r="B417" s="1" t="s">
        <v>20</v>
      </c>
      <c r="C417" s="1" t="s">
        <v>60</v>
      </c>
      <c r="D417" s="1" t="s">
        <v>61</v>
      </c>
      <c r="E417" s="1">
        <v>2264.58</v>
      </c>
    </row>
    <row r="418" spans="1:5" x14ac:dyDescent="0.3">
      <c r="A418" s="46">
        <v>45281</v>
      </c>
      <c r="B418" s="1" t="s">
        <v>20</v>
      </c>
      <c r="C418" s="1" t="s">
        <v>26</v>
      </c>
      <c r="D418" s="1" t="s">
        <v>56</v>
      </c>
      <c r="E418" s="1">
        <v>1206.6099999999999</v>
      </c>
    </row>
    <row r="419" spans="1:5" x14ac:dyDescent="0.3">
      <c r="A419" s="46">
        <v>45092</v>
      </c>
      <c r="B419" s="1" t="s">
        <v>59</v>
      </c>
      <c r="C419" s="1" t="s">
        <v>2</v>
      </c>
      <c r="D419" s="1" t="s">
        <v>23</v>
      </c>
      <c r="E419" s="1">
        <v>756.58</v>
      </c>
    </row>
    <row r="420" spans="1:5" x14ac:dyDescent="0.3">
      <c r="A420" s="46">
        <v>44956</v>
      </c>
      <c r="B420" s="1" t="s">
        <v>18</v>
      </c>
      <c r="C420" s="1" t="s">
        <v>55</v>
      </c>
      <c r="D420" s="1" t="s">
        <v>58</v>
      </c>
      <c r="E420" s="1">
        <v>1193.33</v>
      </c>
    </row>
    <row r="421" spans="1:5" x14ac:dyDescent="0.3">
      <c r="A421" s="46">
        <v>44960</v>
      </c>
      <c r="B421" s="1" t="s">
        <v>18</v>
      </c>
      <c r="C421" s="1" t="s">
        <v>25</v>
      </c>
      <c r="D421" s="1" t="s">
        <v>23</v>
      </c>
      <c r="E421" s="1">
        <v>1667.54</v>
      </c>
    </row>
    <row r="422" spans="1:5" x14ac:dyDescent="0.3">
      <c r="A422" s="46">
        <v>45031</v>
      </c>
      <c r="B422" s="1" t="s">
        <v>20</v>
      </c>
      <c r="C422" s="1" t="s">
        <v>25</v>
      </c>
      <c r="D422" s="1" t="s">
        <v>58</v>
      </c>
      <c r="E422" s="1">
        <v>1738.64</v>
      </c>
    </row>
    <row r="423" spans="1:5" x14ac:dyDescent="0.3">
      <c r="A423" s="46">
        <v>44958</v>
      </c>
      <c r="B423" s="1" t="s">
        <v>19</v>
      </c>
      <c r="C423" s="1" t="s">
        <v>55</v>
      </c>
      <c r="D423" s="1" t="s">
        <v>56</v>
      </c>
      <c r="E423" s="1">
        <v>133.16</v>
      </c>
    </row>
    <row r="424" spans="1:5" x14ac:dyDescent="0.3">
      <c r="A424" s="46">
        <v>45002</v>
      </c>
      <c r="B424" s="1" t="s">
        <v>57</v>
      </c>
      <c r="C424" s="1" t="s">
        <v>25</v>
      </c>
      <c r="D424" s="1" t="s">
        <v>22</v>
      </c>
      <c r="E424" s="1">
        <v>2393.2399999999998</v>
      </c>
    </row>
    <row r="425" spans="1:5" x14ac:dyDescent="0.3">
      <c r="A425" s="46">
        <v>45231</v>
      </c>
      <c r="B425" s="1" t="s">
        <v>20</v>
      </c>
      <c r="C425" s="1" t="s">
        <v>26</v>
      </c>
      <c r="D425" s="1" t="s">
        <v>22</v>
      </c>
      <c r="E425" s="1">
        <v>2209.6</v>
      </c>
    </row>
    <row r="426" spans="1:5" x14ac:dyDescent="0.3">
      <c r="A426" s="46">
        <v>45126</v>
      </c>
      <c r="B426" s="1" t="s">
        <v>20</v>
      </c>
      <c r="C426" s="1" t="s">
        <v>55</v>
      </c>
      <c r="D426" s="1" t="s">
        <v>58</v>
      </c>
      <c r="E426" s="1">
        <v>307.52</v>
      </c>
    </row>
    <row r="427" spans="1:5" x14ac:dyDescent="0.3">
      <c r="A427" s="46">
        <v>45063</v>
      </c>
      <c r="B427" s="1" t="s">
        <v>20</v>
      </c>
      <c r="C427" s="1" t="s">
        <v>60</v>
      </c>
      <c r="D427" s="1" t="s">
        <v>21</v>
      </c>
      <c r="E427" s="1">
        <v>1463.98</v>
      </c>
    </row>
    <row r="428" spans="1:5" x14ac:dyDescent="0.3">
      <c r="A428" s="46">
        <v>45008</v>
      </c>
      <c r="B428" s="1" t="s">
        <v>59</v>
      </c>
      <c r="C428" s="1" t="s">
        <v>2</v>
      </c>
      <c r="D428" s="1" t="s">
        <v>58</v>
      </c>
      <c r="E428" s="1">
        <v>2548.12</v>
      </c>
    </row>
    <row r="429" spans="1:5" x14ac:dyDescent="0.3">
      <c r="A429" s="46">
        <v>45029</v>
      </c>
      <c r="B429" s="1" t="s">
        <v>20</v>
      </c>
      <c r="C429" s="1" t="s">
        <v>26</v>
      </c>
      <c r="D429" s="1" t="s">
        <v>21</v>
      </c>
      <c r="E429" s="1">
        <v>1677.26</v>
      </c>
    </row>
    <row r="430" spans="1:5" x14ac:dyDescent="0.3">
      <c r="A430" s="46">
        <v>44994</v>
      </c>
      <c r="B430" s="1" t="s">
        <v>57</v>
      </c>
      <c r="C430" s="1" t="s">
        <v>25</v>
      </c>
      <c r="D430" s="1" t="s">
        <v>21</v>
      </c>
      <c r="E430" s="1">
        <v>1788.5</v>
      </c>
    </row>
    <row r="431" spans="1:5" x14ac:dyDescent="0.3">
      <c r="A431" s="46">
        <v>45231</v>
      </c>
      <c r="B431" s="1" t="s">
        <v>20</v>
      </c>
      <c r="C431" s="1" t="s">
        <v>25</v>
      </c>
      <c r="D431" s="1" t="s">
        <v>22</v>
      </c>
      <c r="E431" s="1">
        <v>5901.93</v>
      </c>
    </row>
    <row r="432" spans="1:5" x14ac:dyDescent="0.3">
      <c r="A432" s="46">
        <v>45186</v>
      </c>
      <c r="B432" s="1" t="s">
        <v>57</v>
      </c>
      <c r="C432" s="1" t="s">
        <v>25</v>
      </c>
      <c r="D432" s="1" t="s">
        <v>58</v>
      </c>
      <c r="E432" s="1">
        <v>1383.63</v>
      </c>
    </row>
    <row r="433" spans="1:5" x14ac:dyDescent="0.3">
      <c r="A433" s="46">
        <v>45095</v>
      </c>
      <c r="B433" s="1" t="s">
        <v>57</v>
      </c>
      <c r="C433" s="1" t="s">
        <v>25</v>
      </c>
      <c r="D433" s="1" t="s">
        <v>23</v>
      </c>
      <c r="E433" s="1">
        <v>2165.6999999999998</v>
      </c>
    </row>
    <row r="434" spans="1:5" x14ac:dyDescent="0.3">
      <c r="A434" s="46">
        <v>45112</v>
      </c>
      <c r="B434" s="1" t="s">
        <v>57</v>
      </c>
      <c r="C434" s="1" t="s">
        <v>25</v>
      </c>
      <c r="D434" s="1" t="s">
        <v>21</v>
      </c>
      <c r="E434" s="1">
        <v>2698.42</v>
      </c>
    </row>
    <row r="435" spans="1:5" x14ac:dyDescent="0.3">
      <c r="A435" s="46">
        <v>45124</v>
      </c>
      <c r="B435" s="1" t="s">
        <v>20</v>
      </c>
      <c r="C435" s="1" t="s">
        <v>60</v>
      </c>
      <c r="D435" s="1" t="s">
        <v>56</v>
      </c>
      <c r="E435" s="1">
        <v>898.81</v>
      </c>
    </row>
    <row r="436" spans="1:5" x14ac:dyDescent="0.3">
      <c r="A436" s="46">
        <v>45070</v>
      </c>
      <c r="B436" s="1" t="s">
        <v>20</v>
      </c>
      <c r="C436" s="1" t="s">
        <v>2</v>
      </c>
      <c r="D436" s="1" t="s">
        <v>22</v>
      </c>
      <c r="E436" s="1">
        <v>1547.44</v>
      </c>
    </row>
    <row r="437" spans="1:5" x14ac:dyDescent="0.3">
      <c r="A437" s="46">
        <v>45008</v>
      </c>
      <c r="B437" s="1" t="s">
        <v>59</v>
      </c>
      <c r="C437" s="1" t="s">
        <v>2</v>
      </c>
      <c r="D437" s="1" t="s">
        <v>56</v>
      </c>
      <c r="E437" s="1">
        <v>2192.25</v>
      </c>
    </row>
    <row r="438" spans="1:5" x14ac:dyDescent="0.3">
      <c r="A438" s="46">
        <v>45155</v>
      </c>
      <c r="B438" s="1" t="s">
        <v>18</v>
      </c>
      <c r="C438" s="1" t="s">
        <v>26</v>
      </c>
      <c r="D438" s="1" t="s">
        <v>61</v>
      </c>
      <c r="E438" s="1">
        <v>234.56</v>
      </c>
    </row>
    <row r="439" spans="1:5" x14ac:dyDescent="0.3">
      <c r="A439" s="46">
        <v>45125</v>
      </c>
      <c r="B439" s="1" t="s">
        <v>57</v>
      </c>
      <c r="C439" s="1" t="s">
        <v>26</v>
      </c>
      <c r="D439" s="1" t="s">
        <v>23</v>
      </c>
      <c r="E439" s="1">
        <v>1131.02</v>
      </c>
    </row>
    <row r="440" spans="1:5" x14ac:dyDescent="0.3">
      <c r="A440" s="46">
        <v>45110</v>
      </c>
      <c r="B440" s="1" t="s">
        <v>59</v>
      </c>
      <c r="C440" s="1" t="s">
        <v>25</v>
      </c>
      <c r="D440" s="1" t="s">
        <v>61</v>
      </c>
      <c r="E440" s="1">
        <v>1176.99</v>
      </c>
    </row>
    <row r="441" spans="1:5" x14ac:dyDescent="0.3">
      <c r="A441" s="46">
        <v>45249</v>
      </c>
      <c r="B441" s="1" t="s">
        <v>20</v>
      </c>
      <c r="C441" s="1" t="s">
        <v>55</v>
      </c>
      <c r="D441" s="1" t="s">
        <v>21</v>
      </c>
      <c r="E441" s="1">
        <v>1832.41</v>
      </c>
    </row>
    <row r="442" spans="1:5" x14ac:dyDescent="0.3">
      <c r="A442" s="46">
        <v>44945</v>
      </c>
      <c r="B442" s="1" t="s">
        <v>59</v>
      </c>
      <c r="C442" s="1" t="s">
        <v>55</v>
      </c>
      <c r="D442" s="1" t="s">
        <v>61</v>
      </c>
      <c r="E442" s="1">
        <v>914.93</v>
      </c>
    </row>
    <row r="443" spans="1:5" x14ac:dyDescent="0.3">
      <c r="A443" s="46">
        <v>45195</v>
      </c>
      <c r="B443" s="1" t="s">
        <v>57</v>
      </c>
      <c r="C443" s="1" t="s">
        <v>26</v>
      </c>
      <c r="D443" s="1" t="s">
        <v>58</v>
      </c>
      <c r="E443" s="1">
        <v>1191.23</v>
      </c>
    </row>
    <row r="444" spans="1:5" x14ac:dyDescent="0.3">
      <c r="A444" s="46">
        <v>45097</v>
      </c>
      <c r="B444" s="1" t="s">
        <v>19</v>
      </c>
      <c r="C444" s="1" t="s">
        <v>26</v>
      </c>
      <c r="D444" s="1" t="s">
        <v>21</v>
      </c>
      <c r="E444" s="1">
        <v>1456.3</v>
      </c>
    </row>
    <row r="445" spans="1:5" x14ac:dyDescent="0.3">
      <c r="A445" s="46">
        <v>45286</v>
      </c>
      <c r="B445" s="1" t="s">
        <v>59</v>
      </c>
      <c r="C445" s="1" t="s">
        <v>2</v>
      </c>
      <c r="D445" s="1" t="s">
        <v>61</v>
      </c>
      <c r="E445" s="1">
        <v>3673.53</v>
      </c>
    </row>
    <row r="446" spans="1:5" x14ac:dyDescent="0.3">
      <c r="A446" s="46">
        <v>44986</v>
      </c>
      <c r="B446" s="1" t="s">
        <v>20</v>
      </c>
      <c r="C446" s="1" t="s">
        <v>26</v>
      </c>
      <c r="D446" s="1" t="s">
        <v>21</v>
      </c>
      <c r="E446" s="1">
        <v>1263.54</v>
      </c>
    </row>
    <row r="447" spans="1:5" x14ac:dyDescent="0.3">
      <c r="A447" s="46">
        <v>45160</v>
      </c>
      <c r="B447" s="1" t="s">
        <v>19</v>
      </c>
      <c r="C447" s="1" t="s">
        <v>60</v>
      </c>
      <c r="D447" s="1" t="s">
        <v>61</v>
      </c>
      <c r="E447" s="1">
        <v>1386.28</v>
      </c>
    </row>
    <row r="448" spans="1:5" x14ac:dyDescent="0.3">
      <c r="A448" s="46">
        <v>45168</v>
      </c>
      <c r="B448" s="1" t="s">
        <v>57</v>
      </c>
      <c r="C448" s="1" t="s">
        <v>26</v>
      </c>
      <c r="D448" s="1" t="s">
        <v>21</v>
      </c>
      <c r="E448" s="1">
        <v>1645.24</v>
      </c>
    </row>
    <row r="449" spans="1:5" x14ac:dyDescent="0.3">
      <c r="A449" s="46">
        <v>45270</v>
      </c>
      <c r="B449" s="1" t="s">
        <v>57</v>
      </c>
      <c r="C449" s="1" t="s">
        <v>25</v>
      </c>
      <c r="D449" s="1" t="s">
        <v>22</v>
      </c>
      <c r="E449" s="1">
        <v>1582.26</v>
      </c>
    </row>
    <row r="450" spans="1:5" x14ac:dyDescent="0.3">
      <c r="A450" s="46">
        <v>45158</v>
      </c>
      <c r="B450" s="1" t="s">
        <v>59</v>
      </c>
      <c r="C450" s="1" t="s">
        <v>2</v>
      </c>
      <c r="D450" s="1" t="s">
        <v>61</v>
      </c>
      <c r="E450" s="1">
        <v>1632.94</v>
      </c>
    </row>
    <row r="451" spans="1:5" x14ac:dyDescent="0.3">
      <c r="A451" s="46">
        <v>45108</v>
      </c>
      <c r="B451" s="1" t="s">
        <v>57</v>
      </c>
      <c r="C451" s="1" t="s">
        <v>25</v>
      </c>
      <c r="D451" s="1" t="s">
        <v>22</v>
      </c>
      <c r="E451" s="1">
        <v>308.24</v>
      </c>
    </row>
    <row r="452" spans="1:5" x14ac:dyDescent="0.3">
      <c r="A452" s="46">
        <v>45247</v>
      </c>
      <c r="B452" s="1" t="s">
        <v>19</v>
      </c>
      <c r="C452" s="1" t="s">
        <v>55</v>
      </c>
      <c r="D452" s="1" t="s">
        <v>21</v>
      </c>
      <c r="E452" s="1">
        <v>2666.81</v>
      </c>
    </row>
    <row r="453" spans="1:5" x14ac:dyDescent="0.3">
      <c r="A453" s="46">
        <v>45002</v>
      </c>
      <c r="B453" s="1" t="s">
        <v>19</v>
      </c>
      <c r="C453" s="1" t="s">
        <v>2</v>
      </c>
      <c r="D453" s="1" t="s">
        <v>21</v>
      </c>
      <c r="E453" s="1">
        <v>749.91</v>
      </c>
    </row>
    <row r="454" spans="1:5" x14ac:dyDescent="0.3">
      <c r="A454" s="46">
        <v>45201</v>
      </c>
      <c r="B454" s="1" t="s">
        <v>19</v>
      </c>
      <c r="C454" s="1" t="s">
        <v>2</v>
      </c>
      <c r="D454" s="1" t="s">
        <v>21</v>
      </c>
      <c r="E454" s="1">
        <v>2981.93</v>
      </c>
    </row>
    <row r="455" spans="1:5" x14ac:dyDescent="0.3">
      <c r="A455" s="46">
        <v>45255</v>
      </c>
      <c r="B455" s="1" t="s">
        <v>19</v>
      </c>
      <c r="C455" s="1" t="s">
        <v>60</v>
      </c>
      <c r="D455" s="1" t="s">
        <v>22</v>
      </c>
      <c r="E455" s="1">
        <v>1615.77</v>
      </c>
    </row>
    <row r="456" spans="1:5" x14ac:dyDescent="0.3">
      <c r="A456" s="46">
        <v>45058</v>
      </c>
      <c r="B456" s="1" t="s">
        <v>19</v>
      </c>
      <c r="C456" s="1" t="s">
        <v>60</v>
      </c>
      <c r="D456" s="1" t="s">
        <v>22</v>
      </c>
      <c r="E456" s="1">
        <v>1066.8800000000001</v>
      </c>
    </row>
    <row r="457" spans="1:5" x14ac:dyDescent="0.3">
      <c r="A457" s="46">
        <v>45152</v>
      </c>
      <c r="B457" s="1" t="s">
        <v>59</v>
      </c>
      <c r="C457" s="1" t="s">
        <v>25</v>
      </c>
      <c r="D457" s="1" t="s">
        <v>23</v>
      </c>
      <c r="E457" s="1">
        <v>1363.68</v>
      </c>
    </row>
    <row r="458" spans="1:5" x14ac:dyDescent="0.3">
      <c r="A458" s="46">
        <v>44979</v>
      </c>
      <c r="B458" s="1" t="s">
        <v>59</v>
      </c>
      <c r="C458" s="1" t="s">
        <v>55</v>
      </c>
      <c r="D458" s="1" t="s">
        <v>21</v>
      </c>
      <c r="E458" s="1">
        <v>1928.84</v>
      </c>
    </row>
    <row r="459" spans="1:5" x14ac:dyDescent="0.3">
      <c r="A459" s="46">
        <v>45163</v>
      </c>
      <c r="B459" s="1" t="s">
        <v>19</v>
      </c>
      <c r="C459" s="1" t="s">
        <v>60</v>
      </c>
      <c r="D459" s="1" t="s">
        <v>22</v>
      </c>
      <c r="E459" s="1">
        <v>1431.52</v>
      </c>
    </row>
    <row r="460" spans="1:5" x14ac:dyDescent="0.3">
      <c r="A460" s="46">
        <v>45121</v>
      </c>
      <c r="B460" s="1" t="s">
        <v>59</v>
      </c>
      <c r="C460" s="1" t="s">
        <v>25</v>
      </c>
      <c r="D460" s="1" t="s">
        <v>21</v>
      </c>
      <c r="E460" s="1">
        <v>363.67</v>
      </c>
    </row>
    <row r="461" spans="1:5" x14ac:dyDescent="0.3">
      <c r="A461" s="46">
        <v>44988</v>
      </c>
      <c r="B461" s="1" t="s">
        <v>19</v>
      </c>
      <c r="C461" s="1" t="s">
        <v>26</v>
      </c>
      <c r="D461" s="1" t="s">
        <v>22</v>
      </c>
      <c r="E461" s="1">
        <v>2658.18</v>
      </c>
    </row>
    <row r="462" spans="1:5" x14ac:dyDescent="0.3">
      <c r="A462" s="46">
        <v>45263</v>
      </c>
      <c r="B462" s="1" t="s">
        <v>59</v>
      </c>
      <c r="C462" s="1" t="s">
        <v>55</v>
      </c>
      <c r="D462" s="1" t="s">
        <v>23</v>
      </c>
      <c r="E462" s="1">
        <v>2379.4</v>
      </c>
    </row>
    <row r="463" spans="1:5" x14ac:dyDescent="0.3">
      <c r="A463" s="46">
        <v>45067</v>
      </c>
      <c r="B463" s="1" t="s">
        <v>57</v>
      </c>
      <c r="C463" s="1" t="s">
        <v>60</v>
      </c>
      <c r="D463" s="1" t="s">
        <v>21</v>
      </c>
      <c r="E463" s="1">
        <v>2067.64</v>
      </c>
    </row>
    <row r="464" spans="1:5" x14ac:dyDescent="0.3">
      <c r="A464" s="46">
        <v>45227</v>
      </c>
      <c r="B464" s="1" t="s">
        <v>20</v>
      </c>
      <c r="C464" s="1" t="s">
        <v>25</v>
      </c>
      <c r="D464" s="1" t="s">
        <v>21</v>
      </c>
      <c r="E464" s="1">
        <v>2675.19</v>
      </c>
    </row>
    <row r="465" spans="1:5" x14ac:dyDescent="0.3">
      <c r="A465" s="46">
        <v>45225</v>
      </c>
      <c r="B465" s="1" t="s">
        <v>57</v>
      </c>
      <c r="C465" s="1" t="s">
        <v>55</v>
      </c>
      <c r="D465" s="1" t="s">
        <v>21</v>
      </c>
      <c r="E465" s="1">
        <v>4544.67</v>
      </c>
    </row>
    <row r="466" spans="1:5" x14ac:dyDescent="0.3">
      <c r="A466" s="46">
        <v>45264</v>
      </c>
      <c r="B466" s="1" t="s">
        <v>19</v>
      </c>
      <c r="C466" s="1" t="s">
        <v>25</v>
      </c>
      <c r="D466" s="1" t="s">
        <v>23</v>
      </c>
      <c r="E466" s="1">
        <v>2343.91</v>
      </c>
    </row>
    <row r="467" spans="1:5" x14ac:dyDescent="0.3">
      <c r="A467" s="46">
        <v>45259</v>
      </c>
      <c r="B467" s="1" t="s">
        <v>18</v>
      </c>
      <c r="C467" s="1" t="s">
        <v>55</v>
      </c>
      <c r="D467" s="1" t="s">
        <v>22</v>
      </c>
      <c r="E467" s="1">
        <v>2575.6</v>
      </c>
    </row>
    <row r="468" spans="1:5" x14ac:dyDescent="0.3">
      <c r="A468" s="46">
        <v>45058</v>
      </c>
      <c r="B468" s="1" t="s">
        <v>19</v>
      </c>
      <c r="C468" s="1" t="s">
        <v>26</v>
      </c>
      <c r="D468" s="1" t="s">
        <v>23</v>
      </c>
      <c r="E468" s="1">
        <v>1946.95</v>
      </c>
    </row>
    <row r="469" spans="1:5" x14ac:dyDescent="0.3">
      <c r="A469" s="46">
        <v>45153</v>
      </c>
      <c r="B469" s="1" t="s">
        <v>57</v>
      </c>
      <c r="C469" s="1" t="s">
        <v>55</v>
      </c>
      <c r="D469" s="1" t="s">
        <v>22</v>
      </c>
      <c r="E469" s="1">
        <v>293.58</v>
      </c>
    </row>
    <row r="470" spans="1:5" x14ac:dyDescent="0.3">
      <c r="A470" s="46">
        <v>45269</v>
      </c>
      <c r="B470" s="1" t="s">
        <v>19</v>
      </c>
      <c r="C470" s="1" t="s">
        <v>25</v>
      </c>
      <c r="D470" s="1" t="s">
        <v>23</v>
      </c>
      <c r="E470" s="1">
        <v>1516.42</v>
      </c>
    </row>
    <row r="471" spans="1:5" x14ac:dyDescent="0.3">
      <c r="A471" s="46">
        <v>44970</v>
      </c>
      <c r="B471" s="1" t="s">
        <v>59</v>
      </c>
      <c r="C471" s="1" t="s">
        <v>55</v>
      </c>
      <c r="D471" s="1" t="s">
        <v>61</v>
      </c>
      <c r="E471" s="1">
        <v>136.6</v>
      </c>
    </row>
    <row r="472" spans="1:5" x14ac:dyDescent="0.3">
      <c r="A472" s="46">
        <v>44927</v>
      </c>
      <c r="B472" s="1" t="s">
        <v>20</v>
      </c>
      <c r="C472" s="1" t="s">
        <v>2</v>
      </c>
      <c r="D472" s="1" t="s">
        <v>58</v>
      </c>
      <c r="E472" s="1">
        <v>1381.13</v>
      </c>
    </row>
    <row r="473" spans="1:5" x14ac:dyDescent="0.3">
      <c r="A473" s="46">
        <v>45281</v>
      </c>
      <c r="B473" s="1" t="s">
        <v>59</v>
      </c>
      <c r="C473" s="1" t="s">
        <v>25</v>
      </c>
      <c r="D473" s="1" t="s">
        <v>21</v>
      </c>
      <c r="E473" s="1">
        <v>1655.51</v>
      </c>
    </row>
    <row r="474" spans="1:5" x14ac:dyDescent="0.3">
      <c r="A474" s="46">
        <v>45141</v>
      </c>
      <c r="B474" s="1" t="s">
        <v>20</v>
      </c>
      <c r="C474" s="1" t="s">
        <v>2</v>
      </c>
      <c r="D474" s="1" t="s">
        <v>56</v>
      </c>
      <c r="E474" s="1">
        <v>1960.86</v>
      </c>
    </row>
    <row r="475" spans="1:5" x14ac:dyDescent="0.3">
      <c r="A475" s="46">
        <v>45279</v>
      </c>
      <c r="B475" s="1" t="s">
        <v>59</v>
      </c>
      <c r="C475" s="1" t="s">
        <v>2</v>
      </c>
      <c r="D475" s="1" t="s">
        <v>56</v>
      </c>
      <c r="E475" s="1">
        <v>2327.4299999999998</v>
      </c>
    </row>
    <row r="476" spans="1:5" x14ac:dyDescent="0.3">
      <c r="A476" s="46">
        <v>45190</v>
      </c>
      <c r="B476" s="1" t="s">
        <v>19</v>
      </c>
      <c r="C476" s="1" t="s">
        <v>55</v>
      </c>
      <c r="D476" s="1" t="s">
        <v>22</v>
      </c>
      <c r="E476" s="1">
        <v>1923.57</v>
      </c>
    </row>
    <row r="477" spans="1:5" x14ac:dyDescent="0.3">
      <c r="A477" s="46">
        <v>45273</v>
      </c>
      <c r="B477" s="1" t="s">
        <v>18</v>
      </c>
      <c r="C477" s="1" t="s">
        <v>55</v>
      </c>
      <c r="D477" s="1" t="s">
        <v>61</v>
      </c>
      <c r="E477" s="1">
        <v>2112.62</v>
      </c>
    </row>
    <row r="478" spans="1:5" x14ac:dyDescent="0.3">
      <c r="A478" s="46">
        <v>45228</v>
      </c>
      <c r="B478" s="1" t="s">
        <v>20</v>
      </c>
      <c r="C478" s="1" t="s">
        <v>55</v>
      </c>
      <c r="D478" s="1" t="s">
        <v>23</v>
      </c>
      <c r="E478" s="1">
        <v>4975.42</v>
      </c>
    </row>
    <row r="479" spans="1:5" x14ac:dyDescent="0.3">
      <c r="A479" s="46">
        <v>45104</v>
      </c>
      <c r="B479" s="1" t="s">
        <v>59</v>
      </c>
      <c r="C479" s="1" t="s">
        <v>26</v>
      </c>
      <c r="D479" s="1" t="s">
        <v>61</v>
      </c>
      <c r="E479" s="1">
        <v>2467.8200000000002</v>
      </c>
    </row>
    <row r="480" spans="1:5" x14ac:dyDescent="0.3">
      <c r="A480" s="46">
        <v>45200</v>
      </c>
      <c r="B480" s="1" t="s">
        <v>19</v>
      </c>
      <c r="C480" s="1" t="s">
        <v>2</v>
      </c>
      <c r="D480" s="1" t="s">
        <v>61</v>
      </c>
      <c r="E480" s="1">
        <v>5510.71</v>
      </c>
    </row>
    <row r="481" spans="1:5" x14ac:dyDescent="0.3">
      <c r="A481" s="46">
        <v>45261</v>
      </c>
      <c r="B481" s="1" t="s">
        <v>18</v>
      </c>
      <c r="C481" s="1" t="s">
        <v>25</v>
      </c>
      <c r="D481" s="1" t="s">
        <v>23</v>
      </c>
      <c r="E481" s="1">
        <v>1279.07</v>
      </c>
    </row>
    <row r="482" spans="1:5" x14ac:dyDescent="0.3">
      <c r="A482" s="46">
        <v>45087</v>
      </c>
      <c r="B482" s="1" t="s">
        <v>20</v>
      </c>
      <c r="C482" s="1" t="s">
        <v>26</v>
      </c>
      <c r="D482" s="1" t="s">
        <v>21</v>
      </c>
      <c r="E482" s="1">
        <v>444.5</v>
      </c>
    </row>
    <row r="483" spans="1:5" x14ac:dyDescent="0.3">
      <c r="A483" s="46">
        <v>45093</v>
      </c>
      <c r="B483" s="1" t="s">
        <v>19</v>
      </c>
      <c r="C483" s="1" t="s">
        <v>25</v>
      </c>
      <c r="D483" s="1" t="s">
        <v>22</v>
      </c>
      <c r="E483" s="1">
        <v>2055</v>
      </c>
    </row>
    <row r="484" spans="1:5" x14ac:dyDescent="0.3">
      <c r="A484" s="46">
        <v>45263</v>
      </c>
      <c r="B484" s="1" t="s">
        <v>19</v>
      </c>
      <c r="C484" s="1" t="s">
        <v>26</v>
      </c>
      <c r="D484" s="1" t="s">
        <v>22</v>
      </c>
      <c r="E484" s="1">
        <v>2787.37</v>
      </c>
    </row>
    <row r="485" spans="1:5" x14ac:dyDescent="0.3">
      <c r="A485" s="46">
        <v>45120</v>
      </c>
      <c r="B485" s="1" t="s">
        <v>18</v>
      </c>
      <c r="C485" s="1" t="s">
        <v>25</v>
      </c>
      <c r="D485" s="1" t="s">
        <v>58</v>
      </c>
      <c r="E485" s="1">
        <v>1164.8399999999999</v>
      </c>
    </row>
    <row r="486" spans="1:5" x14ac:dyDescent="0.3">
      <c r="A486" s="46">
        <v>45123</v>
      </c>
      <c r="B486" s="1" t="s">
        <v>19</v>
      </c>
      <c r="C486" s="1" t="s">
        <v>25</v>
      </c>
      <c r="D486" s="1" t="s">
        <v>22</v>
      </c>
      <c r="E486" s="1">
        <v>1314.56</v>
      </c>
    </row>
    <row r="487" spans="1:5" x14ac:dyDescent="0.3">
      <c r="A487" s="46">
        <v>45151</v>
      </c>
      <c r="B487" s="1" t="s">
        <v>59</v>
      </c>
      <c r="C487" s="1" t="s">
        <v>25</v>
      </c>
      <c r="D487" s="1" t="s">
        <v>21</v>
      </c>
      <c r="E487" s="1">
        <v>556.15</v>
      </c>
    </row>
    <row r="488" spans="1:5" x14ac:dyDescent="0.3">
      <c r="A488" s="46">
        <v>45265</v>
      </c>
      <c r="B488" s="1" t="s">
        <v>20</v>
      </c>
      <c r="C488" s="1" t="s">
        <v>55</v>
      </c>
      <c r="D488" s="1" t="s">
        <v>22</v>
      </c>
      <c r="E488" s="1">
        <v>2864.27</v>
      </c>
    </row>
    <row r="489" spans="1:5" x14ac:dyDescent="0.3">
      <c r="A489" s="46">
        <v>45159</v>
      </c>
      <c r="B489" s="1" t="s">
        <v>59</v>
      </c>
      <c r="C489" s="1" t="s">
        <v>2</v>
      </c>
      <c r="D489" s="1" t="s">
        <v>21</v>
      </c>
      <c r="E489" s="1">
        <v>1868.76</v>
      </c>
    </row>
    <row r="490" spans="1:5" x14ac:dyDescent="0.3">
      <c r="A490" s="46">
        <v>45232</v>
      </c>
      <c r="B490" s="1" t="s">
        <v>20</v>
      </c>
      <c r="C490" s="1" t="s">
        <v>55</v>
      </c>
      <c r="D490" s="1" t="s">
        <v>21</v>
      </c>
      <c r="E490" s="1">
        <v>1236.79</v>
      </c>
    </row>
    <row r="491" spans="1:5" x14ac:dyDescent="0.3">
      <c r="A491" s="46">
        <v>45004</v>
      </c>
      <c r="B491" s="1" t="s">
        <v>18</v>
      </c>
      <c r="C491" s="1" t="s">
        <v>26</v>
      </c>
      <c r="D491" s="1" t="s">
        <v>22</v>
      </c>
      <c r="E491" s="1">
        <v>1130.8499999999999</v>
      </c>
    </row>
    <row r="492" spans="1:5" x14ac:dyDescent="0.3">
      <c r="A492" s="46">
        <v>45277</v>
      </c>
      <c r="B492" s="1" t="s">
        <v>59</v>
      </c>
      <c r="C492" s="1" t="s">
        <v>26</v>
      </c>
      <c r="D492" s="1" t="s">
        <v>23</v>
      </c>
      <c r="E492" s="1">
        <v>1625.2</v>
      </c>
    </row>
    <row r="493" spans="1:5" x14ac:dyDescent="0.3">
      <c r="A493" s="46">
        <v>45084</v>
      </c>
      <c r="B493" s="1" t="s">
        <v>20</v>
      </c>
      <c r="C493" s="1" t="s">
        <v>2</v>
      </c>
      <c r="D493" s="1" t="s">
        <v>56</v>
      </c>
      <c r="E493" s="1">
        <v>2021.94</v>
      </c>
    </row>
    <row r="494" spans="1:5" x14ac:dyDescent="0.3">
      <c r="A494" s="46">
        <v>45289</v>
      </c>
      <c r="B494" s="1" t="s">
        <v>57</v>
      </c>
      <c r="C494" s="1" t="s">
        <v>26</v>
      </c>
      <c r="D494" s="1" t="s">
        <v>22</v>
      </c>
      <c r="E494" s="1">
        <v>1305.3599999999999</v>
      </c>
    </row>
    <row r="495" spans="1:5" x14ac:dyDescent="0.3">
      <c r="A495" s="46">
        <v>45034</v>
      </c>
      <c r="B495" s="1" t="s">
        <v>59</v>
      </c>
      <c r="C495" s="1" t="s">
        <v>55</v>
      </c>
      <c r="D495" s="1" t="s">
        <v>22</v>
      </c>
      <c r="E495" s="1">
        <v>515.98</v>
      </c>
    </row>
    <row r="496" spans="1:5" x14ac:dyDescent="0.3">
      <c r="A496" s="46">
        <v>45102</v>
      </c>
      <c r="B496" s="1" t="s">
        <v>20</v>
      </c>
      <c r="C496" s="1" t="s">
        <v>26</v>
      </c>
      <c r="D496" s="1" t="s">
        <v>23</v>
      </c>
      <c r="E496" s="1">
        <v>521.51</v>
      </c>
    </row>
    <row r="497" spans="1:5" x14ac:dyDescent="0.3">
      <c r="A497" s="46">
        <v>45069</v>
      </c>
      <c r="B497" s="1" t="s">
        <v>20</v>
      </c>
      <c r="C497" s="1" t="s">
        <v>25</v>
      </c>
      <c r="D497" s="1" t="s">
        <v>61</v>
      </c>
      <c r="E497" s="1">
        <v>1542.88</v>
      </c>
    </row>
    <row r="498" spans="1:5" x14ac:dyDescent="0.3">
      <c r="A498" s="46">
        <v>45219</v>
      </c>
      <c r="B498" s="1" t="s">
        <v>18</v>
      </c>
      <c r="C498" s="1" t="s">
        <v>26</v>
      </c>
      <c r="D498" s="1" t="s">
        <v>22</v>
      </c>
      <c r="E498" s="1">
        <v>1402.15</v>
      </c>
    </row>
    <row r="499" spans="1:5" x14ac:dyDescent="0.3">
      <c r="A499" s="46">
        <v>45190</v>
      </c>
      <c r="B499" s="1" t="s">
        <v>18</v>
      </c>
      <c r="C499" s="1" t="s">
        <v>26</v>
      </c>
      <c r="D499" s="1" t="s">
        <v>21</v>
      </c>
      <c r="E499" s="1">
        <v>1374.91</v>
      </c>
    </row>
    <row r="500" spans="1:5" x14ac:dyDescent="0.3">
      <c r="A500" s="46">
        <v>45050</v>
      </c>
      <c r="B500" s="1" t="s">
        <v>57</v>
      </c>
      <c r="C500" s="1" t="s">
        <v>2</v>
      </c>
      <c r="D500" s="1" t="s">
        <v>61</v>
      </c>
      <c r="E500" s="1">
        <v>2302.52</v>
      </c>
    </row>
    <row r="501" spans="1:5" x14ac:dyDescent="0.3">
      <c r="A501" s="46">
        <v>45227</v>
      </c>
      <c r="B501" s="1" t="s">
        <v>19</v>
      </c>
      <c r="C501" s="1" t="s">
        <v>2</v>
      </c>
      <c r="D501" s="1" t="s">
        <v>61</v>
      </c>
      <c r="E501" s="1">
        <v>3850.57</v>
      </c>
    </row>
    <row r="502" spans="1:5" x14ac:dyDescent="0.3">
      <c r="A502" s="46">
        <v>45116</v>
      </c>
      <c r="B502" s="1" t="s">
        <v>18</v>
      </c>
      <c r="C502" s="1" t="s">
        <v>2</v>
      </c>
      <c r="D502" s="1" t="s">
        <v>61</v>
      </c>
      <c r="E502" s="1">
        <v>852.41</v>
      </c>
    </row>
    <row r="503" spans="1:5" x14ac:dyDescent="0.3">
      <c r="A503" s="46">
        <v>45146</v>
      </c>
      <c r="B503" s="1" t="s">
        <v>19</v>
      </c>
      <c r="C503" s="1" t="s">
        <v>26</v>
      </c>
      <c r="D503" s="1" t="s">
        <v>22</v>
      </c>
      <c r="E503" s="1">
        <v>600.49</v>
      </c>
    </row>
    <row r="504" spans="1:5" x14ac:dyDescent="0.3">
      <c r="A504" s="46">
        <v>45098</v>
      </c>
      <c r="B504" s="1" t="s">
        <v>20</v>
      </c>
      <c r="C504" s="1" t="s">
        <v>26</v>
      </c>
      <c r="D504" s="1" t="s">
        <v>22</v>
      </c>
      <c r="E504" s="1">
        <v>303.94</v>
      </c>
    </row>
    <row r="505" spans="1:5" x14ac:dyDescent="0.3">
      <c r="A505" s="46">
        <v>45118</v>
      </c>
      <c r="B505" s="1" t="s">
        <v>57</v>
      </c>
      <c r="C505" s="1" t="s">
        <v>2</v>
      </c>
      <c r="D505" s="1" t="s">
        <v>21</v>
      </c>
      <c r="E505" s="1">
        <v>585.49</v>
      </c>
    </row>
    <row r="506" spans="1:5" x14ac:dyDescent="0.3">
      <c r="A506" s="46">
        <v>44964</v>
      </c>
      <c r="B506" s="1" t="s">
        <v>20</v>
      </c>
      <c r="C506" s="1" t="s">
        <v>60</v>
      </c>
      <c r="D506" s="1" t="s">
        <v>22</v>
      </c>
      <c r="E506" s="1">
        <v>1507.95</v>
      </c>
    </row>
    <row r="507" spans="1:5" x14ac:dyDescent="0.3">
      <c r="A507" s="46">
        <v>45220</v>
      </c>
      <c r="B507" s="1" t="s">
        <v>59</v>
      </c>
      <c r="C507" s="1" t="s">
        <v>2</v>
      </c>
      <c r="D507" s="1" t="s">
        <v>23</v>
      </c>
      <c r="E507" s="1">
        <v>2368.12</v>
      </c>
    </row>
    <row r="508" spans="1:5" x14ac:dyDescent="0.3">
      <c r="A508" s="46">
        <v>45150</v>
      </c>
      <c r="B508" s="1" t="s">
        <v>57</v>
      </c>
      <c r="C508" s="1" t="s">
        <v>2</v>
      </c>
      <c r="D508" s="1" t="s">
        <v>56</v>
      </c>
      <c r="E508" s="1">
        <v>2069.06</v>
      </c>
    </row>
    <row r="509" spans="1:5" x14ac:dyDescent="0.3">
      <c r="A509" s="46">
        <v>44990</v>
      </c>
      <c r="B509" s="1" t="s">
        <v>59</v>
      </c>
      <c r="C509" s="1" t="s">
        <v>60</v>
      </c>
      <c r="D509" s="1" t="s">
        <v>22</v>
      </c>
      <c r="E509" s="1">
        <v>1993.87</v>
      </c>
    </row>
    <row r="510" spans="1:5" x14ac:dyDescent="0.3">
      <c r="A510" s="46">
        <v>45200</v>
      </c>
      <c r="B510" s="1" t="s">
        <v>18</v>
      </c>
      <c r="C510" s="1" t="s">
        <v>25</v>
      </c>
      <c r="D510" s="1" t="s">
        <v>23</v>
      </c>
      <c r="E510" s="1">
        <v>2051.89</v>
      </c>
    </row>
    <row r="511" spans="1:5" x14ac:dyDescent="0.3">
      <c r="A511" s="46">
        <v>45274</v>
      </c>
      <c r="B511" s="1" t="s">
        <v>19</v>
      </c>
      <c r="C511" s="1" t="s">
        <v>60</v>
      </c>
      <c r="D511" s="1" t="s">
        <v>22</v>
      </c>
      <c r="E511" s="1">
        <v>8441.82</v>
      </c>
    </row>
    <row r="512" spans="1:5" x14ac:dyDescent="0.3">
      <c r="A512" s="46">
        <v>45250</v>
      </c>
      <c r="B512" s="1" t="s">
        <v>18</v>
      </c>
      <c r="C512" s="1" t="s">
        <v>55</v>
      </c>
      <c r="D512" s="1" t="s">
        <v>61</v>
      </c>
      <c r="E512" s="1">
        <v>3907.68</v>
      </c>
    </row>
    <row r="513" spans="1:5" x14ac:dyDescent="0.3">
      <c r="A513" s="46">
        <v>45027</v>
      </c>
      <c r="B513" s="1" t="s">
        <v>19</v>
      </c>
      <c r="C513" s="1" t="s">
        <v>26</v>
      </c>
      <c r="D513" s="1" t="s">
        <v>22</v>
      </c>
      <c r="E513" s="1">
        <v>2621.19</v>
      </c>
    </row>
    <row r="514" spans="1:5" x14ac:dyDescent="0.3">
      <c r="A514" s="46">
        <v>45289</v>
      </c>
      <c r="B514" s="1" t="s">
        <v>20</v>
      </c>
      <c r="C514" s="1" t="s">
        <v>2</v>
      </c>
      <c r="D514" s="1" t="s">
        <v>21</v>
      </c>
      <c r="E514" s="1">
        <v>1774.82</v>
      </c>
    </row>
    <row r="515" spans="1:5" x14ac:dyDescent="0.3">
      <c r="A515" s="46">
        <v>44927</v>
      </c>
      <c r="B515" s="1" t="s">
        <v>19</v>
      </c>
      <c r="C515" s="1" t="s">
        <v>26</v>
      </c>
      <c r="D515" s="1" t="s">
        <v>23</v>
      </c>
      <c r="E515" s="1">
        <v>906.51</v>
      </c>
    </row>
    <row r="516" spans="1:5" x14ac:dyDescent="0.3">
      <c r="A516" s="46">
        <v>45117</v>
      </c>
      <c r="B516" s="1" t="s">
        <v>18</v>
      </c>
      <c r="C516" s="1" t="s">
        <v>2</v>
      </c>
      <c r="D516" s="1" t="s">
        <v>22</v>
      </c>
      <c r="E516" s="1">
        <v>2322.37</v>
      </c>
    </row>
    <row r="517" spans="1:5" x14ac:dyDescent="0.3">
      <c r="A517" s="46">
        <v>44953</v>
      </c>
      <c r="B517" s="1" t="s">
        <v>19</v>
      </c>
      <c r="C517" s="1" t="s">
        <v>26</v>
      </c>
      <c r="D517" s="1" t="s">
        <v>56</v>
      </c>
      <c r="E517" s="1">
        <v>2547.88</v>
      </c>
    </row>
    <row r="518" spans="1:5" x14ac:dyDescent="0.3">
      <c r="A518" s="46">
        <v>45158</v>
      </c>
      <c r="B518" s="1" t="s">
        <v>59</v>
      </c>
      <c r="C518" s="1" t="s">
        <v>60</v>
      </c>
      <c r="D518" s="1" t="s">
        <v>23</v>
      </c>
      <c r="E518" s="1">
        <v>2334.98</v>
      </c>
    </row>
    <row r="519" spans="1:5" x14ac:dyDescent="0.3">
      <c r="A519" s="46">
        <v>44956</v>
      </c>
      <c r="B519" s="1" t="s">
        <v>59</v>
      </c>
      <c r="C519" s="1" t="s">
        <v>26</v>
      </c>
      <c r="D519" s="1" t="s">
        <v>56</v>
      </c>
      <c r="E519" s="1">
        <v>2358.36</v>
      </c>
    </row>
    <row r="520" spans="1:5" x14ac:dyDescent="0.3">
      <c r="A520" s="46">
        <v>45257</v>
      </c>
      <c r="B520" s="1" t="s">
        <v>59</v>
      </c>
      <c r="C520" s="1" t="s">
        <v>60</v>
      </c>
      <c r="D520" s="1" t="s">
        <v>21</v>
      </c>
      <c r="E520" s="1">
        <v>2056.75</v>
      </c>
    </row>
    <row r="521" spans="1:5" x14ac:dyDescent="0.3">
      <c r="A521" s="46">
        <v>45169</v>
      </c>
      <c r="B521" s="1" t="s">
        <v>18</v>
      </c>
      <c r="C521" s="1" t="s">
        <v>25</v>
      </c>
      <c r="D521" s="1" t="s">
        <v>22</v>
      </c>
      <c r="E521" s="1">
        <v>2453.36</v>
      </c>
    </row>
    <row r="522" spans="1:5" x14ac:dyDescent="0.3">
      <c r="A522" s="46">
        <v>45191</v>
      </c>
      <c r="B522" s="1" t="s">
        <v>20</v>
      </c>
      <c r="C522" s="1" t="s">
        <v>26</v>
      </c>
      <c r="D522" s="1" t="s">
        <v>56</v>
      </c>
      <c r="E522" s="1">
        <v>1847.49</v>
      </c>
    </row>
    <row r="523" spans="1:5" x14ac:dyDescent="0.3">
      <c r="A523" s="46">
        <v>45080</v>
      </c>
      <c r="B523" s="1" t="s">
        <v>20</v>
      </c>
      <c r="C523" s="1" t="s">
        <v>26</v>
      </c>
      <c r="D523" s="1" t="s">
        <v>56</v>
      </c>
      <c r="E523" s="1">
        <v>2098.14</v>
      </c>
    </row>
    <row r="524" spans="1:5" x14ac:dyDescent="0.3">
      <c r="A524" s="46">
        <v>45108</v>
      </c>
      <c r="B524" s="1" t="s">
        <v>57</v>
      </c>
      <c r="C524" s="1" t="s">
        <v>25</v>
      </c>
      <c r="D524" s="1" t="s">
        <v>21</v>
      </c>
      <c r="E524" s="1">
        <v>967.93</v>
      </c>
    </row>
    <row r="525" spans="1:5" x14ac:dyDescent="0.3">
      <c r="A525" s="46">
        <v>45035</v>
      </c>
      <c r="B525" s="1" t="s">
        <v>59</v>
      </c>
      <c r="C525" s="1" t="s">
        <v>55</v>
      </c>
      <c r="D525" s="1" t="s">
        <v>21</v>
      </c>
      <c r="E525" s="1">
        <v>2680.55</v>
      </c>
    </row>
    <row r="526" spans="1:5" x14ac:dyDescent="0.3">
      <c r="A526" s="46">
        <v>45288</v>
      </c>
      <c r="B526" s="1" t="s">
        <v>59</v>
      </c>
      <c r="C526" s="1" t="s">
        <v>25</v>
      </c>
      <c r="D526" s="1" t="s">
        <v>21</v>
      </c>
      <c r="E526" s="1">
        <v>1369.65</v>
      </c>
    </row>
    <row r="527" spans="1:5" x14ac:dyDescent="0.3">
      <c r="A527" s="46">
        <v>45139</v>
      </c>
      <c r="B527" s="1" t="s">
        <v>19</v>
      </c>
      <c r="C527" s="1" t="s">
        <v>25</v>
      </c>
      <c r="D527" s="1" t="s">
        <v>56</v>
      </c>
      <c r="E527" s="1">
        <v>1132.83</v>
      </c>
    </row>
    <row r="528" spans="1:5" x14ac:dyDescent="0.3">
      <c r="A528" s="46">
        <v>45218</v>
      </c>
      <c r="B528" s="1" t="s">
        <v>19</v>
      </c>
      <c r="C528" s="1" t="s">
        <v>60</v>
      </c>
      <c r="D528" s="1" t="s">
        <v>61</v>
      </c>
      <c r="E528" s="1">
        <v>5161.1899999999996</v>
      </c>
    </row>
    <row r="529" spans="1:5" x14ac:dyDescent="0.3">
      <c r="A529" s="46">
        <v>45159</v>
      </c>
      <c r="B529" s="1" t="s">
        <v>19</v>
      </c>
      <c r="C529" s="1" t="s">
        <v>55</v>
      </c>
      <c r="D529" s="1" t="s">
        <v>58</v>
      </c>
      <c r="E529" s="1">
        <v>803.46</v>
      </c>
    </row>
    <row r="530" spans="1:5" x14ac:dyDescent="0.3">
      <c r="A530" s="46">
        <v>45159</v>
      </c>
      <c r="B530" s="1" t="s">
        <v>19</v>
      </c>
      <c r="C530" s="1" t="s">
        <v>26</v>
      </c>
      <c r="D530" s="1" t="s">
        <v>23</v>
      </c>
      <c r="E530" s="1">
        <v>1824.15</v>
      </c>
    </row>
    <row r="531" spans="1:5" x14ac:dyDescent="0.3">
      <c r="A531" s="46">
        <v>45178</v>
      </c>
      <c r="B531" s="1" t="s">
        <v>57</v>
      </c>
      <c r="C531" s="1" t="s">
        <v>60</v>
      </c>
      <c r="D531" s="1" t="s">
        <v>23</v>
      </c>
      <c r="E531" s="1">
        <v>1281.8800000000001</v>
      </c>
    </row>
    <row r="532" spans="1:5" x14ac:dyDescent="0.3">
      <c r="A532" s="46">
        <v>45190</v>
      </c>
      <c r="B532" s="1" t="s">
        <v>20</v>
      </c>
      <c r="C532" s="1" t="s">
        <v>2</v>
      </c>
      <c r="D532" s="1" t="s">
        <v>22</v>
      </c>
      <c r="E532" s="1">
        <v>1301.83</v>
      </c>
    </row>
    <row r="533" spans="1:5" x14ac:dyDescent="0.3">
      <c r="A533" s="46">
        <v>45160</v>
      </c>
      <c r="B533" s="1" t="s">
        <v>19</v>
      </c>
      <c r="C533" s="1" t="s">
        <v>25</v>
      </c>
      <c r="D533" s="1" t="s">
        <v>21</v>
      </c>
      <c r="E533" s="1">
        <v>2502.09</v>
      </c>
    </row>
    <row r="534" spans="1:5" x14ac:dyDescent="0.3">
      <c r="A534" s="46">
        <v>44980</v>
      </c>
      <c r="B534" s="1" t="s">
        <v>18</v>
      </c>
      <c r="C534" s="1" t="s">
        <v>2</v>
      </c>
      <c r="D534" s="1" t="s">
        <v>23</v>
      </c>
      <c r="E534" s="1">
        <v>1821.07</v>
      </c>
    </row>
    <row r="535" spans="1:5" x14ac:dyDescent="0.3">
      <c r="A535" s="46">
        <v>45156</v>
      </c>
      <c r="B535" s="1" t="s">
        <v>57</v>
      </c>
      <c r="C535" s="1" t="s">
        <v>55</v>
      </c>
      <c r="D535" s="1" t="s">
        <v>61</v>
      </c>
      <c r="E535" s="1">
        <v>1851.21</v>
      </c>
    </row>
    <row r="536" spans="1:5" x14ac:dyDescent="0.3">
      <c r="A536" s="46">
        <v>45161</v>
      </c>
      <c r="B536" s="1" t="s">
        <v>57</v>
      </c>
      <c r="C536" s="1" t="s">
        <v>60</v>
      </c>
      <c r="D536" s="1" t="s">
        <v>22</v>
      </c>
      <c r="E536" s="1">
        <v>1553.77</v>
      </c>
    </row>
    <row r="537" spans="1:5" x14ac:dyDescent="0.3">
      <c r="A537" s="46">
        <v>44945</v>
      </c>
      <c r="B537" s="1" t="s">
        <v>18</v>
      </c>
      <c r="C537" s="1" t="s">
        <v>60</v>
      </c>
      <c r="D537" s="1" t="s">
        <v>61</v>
      </c>
      <c r="E537" s="1">
        <v>2402.5100000000002</v>
      </c>
    </row>
    <row r="538" spans="1:5" x14ac:dyDescent="0.3">
      <c r="A538" s="46">
        <v>44981</v>
      </c>
      <c r="B538" s="1" t="s">
        <v>18</v>
      </c>
      <c r="C538" s="1" t="s">
        <v>25</v>
      </c>
      <c r="D538" s="1" t="s">
        <v>61</v>
      </c>
      <c r="E538" s="1">
        <v>1722.09</v>
      </c>
    </row>
    <row r="539" spans="1:5" x14ac:dyDescent="0.3">
      <c r="A539" s="46">
        <v>44983</v>
      </c>
      <c r="B539" s="1" t="s">
        <v>59</v>
      </c>
      <c r="C539" s="1" t="s">
        <v>25</v>
      </c>
      <c r="D539" s="1" t="s">
        <v>22</v>
      </c>
      <c r="E539" s="1">
        <v>262.83</v>
      </c>
    </row>
    <row r="540" spans="1:5" x14ac:dyDescent="0.3">
      <c r="A540" s="46">
        <v>45095</v>
      </c>
      <c r="B540" s="1" t="s">
        <v>59</v>
      </c>
      <c r="C540" s="1" t="s">
        <v>55</v>
      </c>
      <c r="D540" s="1" t="s">
        <v>58</v>
      </c>
      <c r="E540" s="1">
        <v>1550.04</v>
      </c>
    </row>
    <row r="541" spans="1:5" x14ac:dyDescent="0.3">
      <c r="A541" s="46">
        <v>45130</v>
      </c>
      <c r="B541" s="1" t="s">
        <v>18</v>
      </c>
      <c r="C541" s="1" t="s">
        <v>60</v>
      </c>
      <c r="D541" s="1" t="s">
        <v>56</v>
      </c>
      <c r="E541" s="1">
        <v>948.34</v>
      </c>
    </row>
    <row r="542" spans="1:5" x14ac:dyDescent="0.3">
      <c r="A542" s="46">
        <v>45097</v>
      </c>
      <c r="B542" s="1" t="s">
        <v>57</v>
      </c>
      <c r="C542" s="1" t="s">
        <v>55</v>
      </c>
      <c r="D542" s="1" t="s">
        <v>22</v>
      </c>
      <c r="E542" s="1">
        <v>1759.9</v>
      </c>
    </row>
    <row r="543" spans="1:5" x14ac:dyDescent="0.3">
      <c r="A543" s="46">
        <v>44964</v>
      </c>
      <c r="B543" s="1" t="s">
        <v>57</v>
      </c>
      <c r="C543" s="1" t="s">
        <v>55</v>
      </c>
      <c r="D543" s="1" t="s">
        <v>22</v>
      </c>
      <c r="E543" s="1">
        <v>2617.36</v>
      </c>
    </row>
    <row r="544" spans="1:5" x14ac:dyDescent="0.3">
      <c r="A544" s="46">
        <v>45236</v>
      </c>
      <c r="B544" s="1" t="s">
        <v>59</v>
      </c>
      <c r="C544" s="1" t="s">
        <v>25</v>
      </c>
      <c r="D544" s="1" t="s">
        <v>22</v>
      </c>
      <c r="E544" s="1">
        <v>3724.42</v>
      </c>
    </row>
    <row r="545" spans="1:5" x14ac:dyDescent="0.3">
      <c r="A545" s="46">
        <v>45079</v>
      </c>
      <c r="B545" s="1" t="s">
        <v>19</v>
      </c>
      <c r="C545" s="1" t="s">
        <v>2</v>
      </c>
      <c r="D545" s="1" t="s">
        <v>21</v>
      </c>
      <c r="E545" s="1">
        <v>2088.81</v>
      </c>
    </row>
    <row r="546" spans="1:5" x14ac:dyDescent="0.3">
      <c r="A546" s="46">
        <v>45095</v>
      </c>
      <c r="B546" s="1" t="s">
        <v>20</v>
      </c>
      <c r="C546" s="1" t="s">
        <v>55</v>
      </c>
      <c r="D546" s="1" t="s">
        <v>56</v>
      </c>
      <c r="E546" s="1">
        <v>1086.54</v>
      </c>
    </row>
    <row r="547" spans="1:5" x14ac:dyDescent="0.3">
      <c r="A547" s="46">
        <v>44934</v>
      </c>
      <c r="B547" s="1" t="s">
        <v>59</v>
      </c>
      <c r="C547" s="1" t="s">
        <v>26</v>
      </c>
      <c r="D547" s="1" t="s">
        <v>22</v>
      </c>
      <c r="E547" s="1">
        <v>2003.17</v>
      </c>
    </row>
    <row r="548" spans="1:5" x14ac:dyDescent="0.3">
      <c r="A548" s="46">
        <v>45224</v>
      </c>
      <c r="B548" s="1" t="s">
        <v>20</v>
      </c>
      <c r="C548" s="1" t="s">
        <v>55</v>
      </c>
      <c r="D548" s="1" t="s">
        <v>23</v>
      </c>
      <c r="E548" s="1">
        <v>2691.84</v>
      </c>
    </row>
    <row r="549" spans="1:5" x14ac:dyDescent="0.3">
      <c r="A549" s="46">
        <v>45121</v>
      </c>
      <c r="B549" s="1" t="s">
        <v>19</v>
      </c>
      <c r="C549" s="1" t="s">
        <v>60</v>
      </c>
      <c r="D549" s="1" t="s">
        <v>21</v>
      </c>
      <c r="E549" s="1">
        <v>696.16</v>
      </c>
    </row>
    <row r="550" spans="1:5" x14ac:dyDescent="0.3">
      <c r="A550" s="46">
        <v>44981</v>
      </c>
      <c r="B550" s="1" t="s">
        <v>59</v>
      </c>
      <c r="C550" s="1" t="s">
        <v>60</v>
      </c>
      <c r="D550" s="1" t="s">
        <v>58</v>
      </c>
      <c r="E550" s="1">
        <v>669.23</v>
      </c>
    </row>
    <row r="551" spans="1:5" x14ac:dyDescent="0.3">
      <c r="A551" s="46">
        <v>45272</v>
      </c>
      <c r="B551" s="1" t="s">
        <v>19</v>
      </c>
      <c r="C551" s="1" t="s">
        <v>2</v>
      </c>
      <c r="D551" s="1" t="s">
        <v>22</v>
      </c>
      <c r="E551" s="1">
        <v>4835.6400000000003</v>
      </c>
    </row>
    <row r="552" spans="1:5" x14ac:dyDescent="0.3">
      <c r="A552" s="46">
        <v>44933</v>
      </c>
      <c r="B552" s="1" t="s">
        <v>57</v>
      </c>
      <c r="C552" s="1" t="s">
        <v>55</v>
      </c>
      <c r="D552" s="1" t="s">
        <v>23</v>
      </c>
      <c r="E552" s="1">
        <v>1955.26</v>
      </c>
    </row>
    <row r="553" spans="1:5" x14ac:dyDescent="0.3">
      <c r="A553" s="46">
        <v>45166</v>
      </c>
      <c r="B553" s="1" t="s">
        <v>57</v>
      </c>
      <c r="C553" s="1" t="s">
        <v>60</v>
      </c>
      <c r="D553" s="1" t="s">
        <v>22</v>
      </c>
      <c r="E553" s="1">
        <v>1066.28</v>
      </c>
    </row>
    <row r="554" spans="1:5" x14ac:dyDescent="0.3">
      <c r="A554" s="46">
        <v>45162</v>
      </c>
      <c r="B554" s="1" t="s">
        <v>20</v>
      </c>
      <c r="C554" s="1" t="s">
        <v>26</v>
      </c>
      <c r="D554" s="1" t="s">
        <v>58</v>
      </c>
      <c r="E554" s="1">
        <v>1151.1300000000001</v>
      </c>
    </row>
    <row r="555" spans="1:5" x14ac:dyDescent="0.3">
      <c r="A555" s="46">
        <v>45179</v>
      </c>
      <c r="B555" s="1" t="s">
        <v>19</v>
      </c>
      <c r="C555" s="1" t="s">
        <v>26</v>
      </c>
      <c r="D555" s="1" t="s">
        <v>56</v>
      </c>
      <c r="E555" s="1">
        <v>1350.55</v>
      </c>
    </row>
    <row r="556" spans="1:5" x14ac:dyDescent="0.3">
      <c r="A556" s="46">
        <v>45018</v>
      </c>
      <c r="B556" s="1" t="s">
        <v>18</v>
      </c>
      <c r="C556" s="1" t="s">
        <v>2</v>
      </c>
      <c r="D556" s="1" t="s">
        <v>61</v>
      </c>
      <c r="E556" s="1">
        <v>1535.83</v>
      </c>
    </row>
    <row r="557" spans="1:5" x14ac:dyDescent="0.3">
      <c r="A557" s="46">
        <v>45121</v>
      </c>
      <c r="B557" s="1" t="s">
        <v>59</v>
      </c>
      <c r="C557" s="1" t="s">
        <v>60</v>
      </c>
      <c r="D557" s="1" t="s">
        <v>61</v>
      </c>
      <c r="E557" s="1">
        <v>742.79</v>
      </c>
    </row>
    <row r="558" spans="1:5" x14ac:dyDescent="0.3">
      <c r="A558" s="46">
        <v>45284</v>
      </c>
      <c r="B558" s="1" t="s">
        <v>59</v>
      </c>
      <c r="C558" s="1" t="s">
        <v>25</v>
      </c>
      <c r="D558" s="1" t="s">
        <v>61</v>
      </c>
      <c r="E558" s="1">
        <v>5748.78</v>
      </c>
    </row>
    <row r="559" spans="1:5" x14ac:dyDescent="0.3">
      <c r="A559" s="46">
        <v>45282</v>
      </c>
      <c r="B559" s="1" t="s">
        <v>59</v>
      </c>
      <c r="C559" s="1" t="s">
        <v>2</v>
      </c>
      <c r="D559" s="1" t="s">
        <v>61</v>
      </c>
      <c r="E559" s="1">
        <v>5755</v>
      </c>
    </row>
    <row r="560" spans="1:5" x14ac:dyDescent="0.3">
      <c r="A560" s="46">
        <v>45139</v>
      </c>
      <c r="B560" s="1" t="s">
        <v>18</v>
      </c>
      <c r="C560" s="1" t="s">
        <v>60</v>
      </c>
      <c r="D560" s="1" t="s">
        <v>61</v>
      </c>
      <c r="E560" s="1">
        <v>150.91999999999999</v>
      </c>
    </row>
    <row r="561" spans="1:5" x14ac:dyDescent="0.3">
      <c r="A561" s="46">
        <v>45106</v>
      </c>
      <c r="B561" s="1" t="s">
        <v>19</v>
      </c>
      <c r="C561" s="1" t="s">
        <v>60</v>
      </c>
      <c r="D561" s="1" t="s">
        <v>58</v>
      </c>
      <c r="E561" s="1">
        <v>2479.71</v>
      </c>
    </row>
    <row r="562" spans="1:5" x14ac:dyDescent="0.3">
      <c r="A562" s="46">
        <v>45024</v>
      </c>
      <c r="B562" s="1" t="s">
        <v>57</v>
      </c>
      <c r="C562" s="1" t="s">
        <v>60</v>
      </c>
      <c r="D562" s="1" t="s">
        <v>56</v>
      </c>
      <c r="E562" s="1">
        <v>2069.36</v>
      </c>
    </row>
    <row r="563" spans="1:5" x14ac:dyDescent="0.3">
      <c r="A563" s="46">
        <v>44989</v>
      </c>
      <c r="B563" s="1" t="s">
        <v>19</v>
      </c>
      <c r="C563" s="1" t="s">
        <v>25</v>
      </c>
      <c r="D563" s="1" t="s">
        <v>61</v>
      </c>
      <c r="E563" s="1">
        <v>2422.69</v>
      </c>
    </row>
    <row r="564" spans="1:5" x14ac:dyDescent="0.3">
      <c r="A564" s="46">
        <v>44990</v>
      </c>
      <c r="B564" s="1" t="s">
        <v>57</v>
      </c>
      <c r="C564" s="1" t="s">
        <v>60</v>
      </c>
      <c r="D564" s="1" t="s">
        <v>22</v>
      </c>
      <c r="E564" s="1">
        <v>2559.3200000000002</v>
      </c>
    </row>
    <row r="565" spans="1:5" x14ac:dyDescent="0.3">
      <c r="A565" s="46">
        <v>45167</v>
      </c>
      <c r="B565" s="1" t="s">
        <v>20</v>
      </c>
      <c r="C565" s="1" t="s">
        <v>55</v>
      </c>
      <c r="D565" s="1" t="s">
        <v>21</v>
      </c>
      <c r="E565" s="1">
        <v>2074.4899999999998</v>
      </c>
    </row>
    <row r="566" spans="1:5" x14ac:dyDescent="0.3">
      <c r="A566" s="46">
        <v>45151</v>
      </c>
      <c r="B566" s="1" t="s">
        <v>19</v>
      </c>
      <c r="C566" s="1" t="s">
        <v>2</v>
      </c>
      <c r="D566" s="1" t="s">
        <v>21</v>
      </c>
      <c r="E566" s="1">
        <v>2188.37</v>
      </c>
    </row>
    <row r="567" spans="1:5" x14ac:dyDescent="0.3">
      <c r="A567" s="46">
        <v>44971</v>
      </c>
      <c r="B567" s="1" t="s">
        <v>59</v>
      </c>
      <c r="C567" s="1" t="s">
        <v>55</v>
      </c>
      <c r="D567" s="1" t="s">
        <v>56</v>
      </c>
      <c r="E567" s="1">
        <v>2119.3000000000002</v>
      </c>
    </row>
    <row r="568" spans="1:5" x14ac:dyDescent="0.3">
      <c r="A568" s="46">
        <v>45224</v>
      </c>
      <c r="B568" s="1" t="s">
        <v>20</v>
      </c>
      <c r="C568" s="1" t="s">
        <v>60</v>
      </c>
      <c r="D568" s="1" t="s">
        <v>23</v>
      </c>
      <c r="E568" s="1">
        <v>1379.14</v>
      </c>
    </row>
    <row r="569" spans="1:5" x14ac:dyDescent="0.3">
      <c r="A569" s="46">
        <v>45086</v>
      </c>
      <c r="B569" s="1" t="s">
        <v>57</v>
      </c>
      <c r="C569" s="1" t="s">
        <v>60</v>
      </c>
      <c r="D569" s="1" t="s">
        <v>21</v>
      </c>
      <c r="E569" s="1">
        <v>1763.78</v>
      </c>
    </row>
    <row r="570" spans="1:5" x14ac:dyDescent="0.3">
      <c r="A570" s="46">
        <v>45031</v>
      </c>
      <c r="B570" s="1" t="s">
        <v>19</v>
      </c>
      <c r="C570" s="1" t="s">
        <v>55</v>
      </c>
      <c r="D570" s="1" t="s">
        <v>58</v>
      </c>
      <c r="E570" s="1">
        <v>1265.22</v>
      </c>
    </row>
    <row r="571" spans="1:5" x14ac:dyDescent="0.3">
      <c r="A571" s="46">
        <v>45282</v>
      </c>
      <c r="B571" s="1" t="s">
        <v>57</v>
      </c>
      <c r="C571" s="1" t="s">
        <v>2</v>
      </c>
      <c r="D571" s="1" t="s">
        <v>21</v>
      </c>
      <c r="E571" s="1">
        <v>3127.74</v>
      </c>
    </row>
    <row r="572" spans="1:5" x14ac:dyDescent="0.3">
      <c r="A572" s="46">
        <v>45284</v>
      </c>
      <c r="B572" s="1" t="s">
        <v>59</v>
      </c>
      <c r="C572" s="1" t="s">
        <v>55</v>
      </c>
      <c r="D572" s="1" t="s">
        <v>58</v>
      </c>
      <c r="E572" s="1">
        <v>2343.4</v>
      </c>
    </row>
    <row r="573" spans="1:5" x14ac:dyDescent="0.3">
      <c r="A573" s="46">
        <v>45215</v>
      </c>
      <c r="B573" s="1" t="s">
        <v>57</v>
      </c>
      <c r="C573" s="1" t="s">
        <v>55</v>
      </c>
      <c r="D573" s="1" t="s">
        <v>61</v>
      </c>
      <c r="E573" s="1">
        <v>5599.49</v>
      </c>
    </row>
    <row r="574" spans="1:5" x14ac:dyDescent="0.3">
      <c r="A574" s="46">
        <v>45150</v>
      </c>
      <c r="B574" s="1" t="s">
        <v>57</v>
      </c>
      <c r="C574" s="1" t="s">
        <v>2</v>
      </c>
      <c r="D574" s="1" t="s">
        <v>23</v>
      </c>
      <c r="E574" s="1">
        <v>1713.51</v>
      </c>
    </row>
    <row r="575" spans="1:5" x14ac:dyDescent="0.3">
      <c r="A575" s="46">
        <v>45219</v>
      </c>
      <c r="B575" s="1" t="s">
        <v>19</v>
      </c>
      <c r="C575" s="1" t="s">
        <v>26</v>
      </c>
      <c r="D575" s="1" t="s">
        <v>22</v>
      </c>
      <c r="E575" s="1">
        <v>1608.54</v>
      </c>
    </row>
    <row r="576" spans="1:5" x14ac:dyDescent="0.3">
      <c r="A576" s="46">
        <v>45075</v>
      </c>
      <c r="B576" s="1" t="s">
        <v>57</v>
      </c>
      <c r="C576" s="1" t="s">
        <v>2</v>
      </c>
      <c r="D576" s="1" t="s">
        <v>56</v>
      </c>
      <c r="E576" s="1">
        <v>562.87</v>
      </c>
    </row>
    <row r="577" spans="1:5" x14ac:dyDescent="0.3">
      <c r="A577" s="46">
        <v>45055</v>
      </c>
      <c r="B577" s="1" t="s">
        <v>18</v>
      </c>
      <c r="C577" s="1" t="s">
        <v>26</v>
      </c>
      <c r="D577" s="1" t="s">
        <v>61</v>
      </c>
      <c r="E577" s="1">
        <v>1985.55</v>
      </c>
    </row>
    <row r="578" spans="1:5" x14ac:dyDescent="0.3">
      <c r="A578" s="46">
        <v>45016</v>
      </c>
      <c r="B578" s="1" t="s">
        <v>20</v>
      </c>
      <c r="C578" s="1" t="s">
        <v>26</v>
      </c>
      <c r="D578" s="1" t="s">
        <v>22</v>
      </c>
      <c r="E578" s="1">
        <v>1681.74</v>
      </c>
    </row>
    <row r="579" spans="1:5" x14ac:dyDescent="0.3">
      <c r="A579" s="46">
        <v>45150</v>
      </c>
      <c r="B579" s="1" t="s">
        <v>20</v>
      </c>
      <c r="C579" s="1" t="s">
        <v>60</v>
      </c>
      <c r="D579" s="1" t="s">
        <v>61</v>
      </c>
      <c r="E579" s="1">
        <v>791.27</v>
      </c>
    </row>
    <row r="580" spans="1:5" x14ac:dyDescent="0.3">
      <c r="A580" s="46">
        <v>45225</v>
      </c>
      <c r="B580" s="1" t="s">
        <v>19</v>
      </c>
      <c r="C580" s="1" t="s">
        <v>2</v>
      </c>
      <c r="D580" s="1" t="s">
        <v>23</v>
      </c>
      <c r="E580" s="1">
        <v>2226.9699999999998</v>
      </c>
    </row>
    <row r="581" spans="1:5" x14ac:dyDescent="0.3">
      <c r="A581" s="46">
        <v>45022</v>
      </c>
      <c r="B581" s="1" t="s">
        <v>18</v>
      </c>
      <c r="C581" s="1" t="s">
        <v>60</v>
      </c>
      <c r="D581" s="1" t="s">
        <v>61</v>
      </c>
      <c r="E581" s="1">
        <v>2140</v>
      </c>
    </row>
    <row r="582" spans="1:5" x14ac:dyDescent="0.3">
      <c r="A582" s="46">
        <v>45241</v>
      </c>
      <c r="B582" s="1" t="s">
        <v>20</v>
      </c>
      <c r="C582" s="1" t="s">
        <v>25</v>
      </c>
      <c r="D582" s="1" t="s">
        <v>21</v>
      </c>
      <c r="E582" s="1">
        <v>2632.93</v>
      </c>
    </row>
    <row r="583" spans="1:5" x14ac:dyDescent="0.3">
      <c r="A583" s="46">
        <v>45163</v>
      </c>
      <c r="B583" s="1" t="s">
        <v>20</v>
      </c>
      <c r="C583" s="1" t="s">
        <v>25</v>
      </c>
      <c r="D583" s="1" t="s">
        <v>61</v>
      </c>
      <c r="E583" s="1">
        <v>1465.3</v>
      </c>
    </row>
    <row r="584" spans="1:5" x14ac:dyDescent="0.3">
      <c r="A584" s="46">
        <v>45162</v>
      </c>
      <c r="B584" s="1" t="s">
        <v>57</v>
      </c>
      <c r="C584" s="1" t="s">
        <v>2</v>
      </c>
      <c r="D584" s="1" t="s">
        <v>61</v>
      </c>
      <c r="E584" s="1">
        <v>428.76</v>
      </c>
    </row>
    <row r="585" spans="1:5" x14ac:dyDescent="0.3">
      <c r="A585" s="46">
        <v>45213</v>
      </c>
      <c r="B585" s="1" t="s">
        <v>20</v>
      </c>
      <c r="C585" s="1" t="s">
        <v>26</v>
      </c>
      <c r="D585" s="1" t="s">
        <v>22</v>
      </c>
      <c r="E585" s="1">
        <v>2675.93</v>
      </c>
    </row>
    <row r="586" spans="1:5" x14ac:dyDescent="0.3">
      <c r="A586" s="46">
        <v>45218</v>
      </c>
      <c r="B586" s="1" t="s">
        <v>19</v>
      </c>
      <c r="C586" s="1" t="s">
        <v>2</v>
      </c>
      <c r="D586" s="1" t="s">
        <v>21</v>
      </c>
      <c r="E586" s="1">
        <v>2187.0700000000002</v>
      </c>
    </row>
    <row r="587" spans="1:5" x14ac:dyDescent="0.3">
      <c r="A587" s="46">
        <v>45038</v>
      </c>
      <c r="B587" s="1" t="s">
        <v>57</v>
      </c>
      <c r="C587" s="1" t="s">
        <v>60</v>
      </c>
      <c r="D587" s="1" t="s">
        <v>58</v>
      </c>
      <c r="E587" s="1">
        <v>201.94</v>
      </c>
    </row>
    <row r="588" spans="1:5" x14ac:dyDescent="0.3">
      <c r="A588" s="46">
        <v>45115</v>
      </c>
      <c r="B588" s="1" t="s">
        <v>57</v>
      </c>
      <c r="C588" s="1" t="s">
        <v>26</v>
      </c>
      <c r="D588" s="1" t="s">
        <v>61</v>
      </c>
      <c r="E588" s="1">
        <v>157.62</v>
      </c>
    </row>
    <row r="589" spans="1:5" x14ac:dyDescent="0.3">
      <c r="A589" s="46">
        <v>45158</v>
      </c>
      <c r="B589" s="1" t="s">
        <v>20</v>
      </c>
      <c r="C589" s="1" t="s">
        <v>60</v>
      </c>
      <c r="D589" s="1" t="s">
        <v>23</v>
      </c>
      <c r="E589" s="1">
        <v>556.1</v>
      </c>
    </row>
    <row r="590" spans="1:5" x14ac:dyDescent="0.3">
      <c r="A590" s="46">
        <v>44946</v>
      </c>
      <c r="B590" s="1" t="s">
        <v>59</v>
      </c>
      <c r="C590" s="1" t="s">
        <v>26</v>
      </c>
      <c r="D590" s="1" t="s">
        <v>22</v>
      </c>
      <c r="E590" s="1">
        <v>187.78</v>
      </c>
    </row>
    <row r="591" spans="1:5" x14ac:dyDescent="0.3">
      <c r="A591" s="46">
        <v>45182</v>
      </c>
      <c r="B591" s="1" t="s">
        <v>57</v>
      </c>
      <c r="C591" s="1" t="s">
        <v>2</v>
      </c>
      <c r="D591" s="1" t="s">
        <v>56</v>
      </c>
      <c r="E591" s="1">
        <v>676.64</v>
      </c>
    </row>
    <row r="592" spans="1:5" x14ac:dyDescent="0.3">
      <c r="A592" s="46">
        <v>45130</v>
      </c>
      <c r="B592" s="1" t="s">
        <v>57</v>
      </c>
      <c r="C592" s="1" t="s">
        <v>60</v>
      </c>
      <c r="D592" s="1" t="s">
        <v>22</v>
      </c>
      <c r="E592" s="1">
        <v>2135.27</v>
      </c>
    </row>
    <row r="593" spans="1:5" x14ac:dyDescent="0.3">
      <c r="A593" s="46">
        <v>45224</v>
      </c>
      <c r="B593" s="1" t="s">
        <v>20</v>
      </c>
      <c r="C593" s="1" t="s">
        <v>55</v>
      </c>
      <c r="D593" s="1" t="s">
        <v>22</v>
      </c>
      <c r="E593" s="1">
        <v>2541.7600000000002</v>
      </c>
    </row>
    <row r="594" spans="1:5" x14ac:dyDescent="0.3">
      <c r="A594" s="46">
        <v>45254</v>
      </c>
      <c r="B594" s="1" t="s">
        <v>19</v>
      </c>
      <c r="C594" s="1" t="s">
        <v>55</v>
      </c>
      <c r="D594" s="1" t="s">
        <v>61</v>
      </c>
      <c r="E594" s="1">
        <v>4953.79</v>
      </c>
    </row>
    <row r="595" spans="1:5" x14ac:dyDescent="0.3">
      <c r="A595" s="46">
        <v>45220</v>
      </c>
      <c r="B595" s="1" t="s">
        <v>19</v>
      </c>
      <c r="C595" s="1" t="s">
        <v>26</v>
      </c>
      <c r="D595" s="1" t="s">
        <v>22</v>
      </c>
      <c r="E595" s="1">
        <v>3615.6</v>
      </c>
    </row>
    <row r="596" spans="1:5" x14ac:dyDescent="0.3">
      <c r="A596" s="46">
        <v>45190</v>
      </c>
      <c r="B596" s="1" t="s">
        <v>59</v>
      </c>
      <c r="C596" s="1" t="s">
        <v>55</v>
      </c>
      <c r="D596" s="1" t="s">
        <v>22</v>
      </c>
      <c r="E596" s="1">
        <v>2663.51</v>
      </c>
    </row>
    <row r="597" spans="1:5" x14ac:dyDescent="0.3">
      <c r="A597" s="46">
        <v>45023</v>
      </c>
      <c r="B597" s="1" t="s">
        <v>59</v>
      </c>
      <c r="C597" s="1" t="s">
        <v>26</v>
      </c>
      <c r="D597" s="1" t="s">
        <v>56</v>
      </c>
      <c r="E597" s="1">
        <v>1214.48</v>
      </c>
    </row>
    <row r="598" spans="1:5" x14ac:dyDescent="0.3">
      <c r="A598" s="46">
        <v>45230</v>
      </c>
      <c r="B598" s="1" t="s">
        <v>19</v>
      </c>
      <c r="C598" s="1" t="s">
        <v>60</v>
      </c>
      <c r="D598" s="1" t="s">
        <v>56</v>
      </c>
      <c r="E598" s="1">
        <v>3928.24</v>
      </c>
    </row>
    <row r="599" spans="1:5" x14ac:dyDescent="0.3">
      <c r="A599" s="46">
        <v>44938</v>
      </c>
      <c r="B599" s="1" t="s">
        <v>20</v>
      </c>
      <c r="C599" s="1" t="s">
        <v>25</v>
      </c>
      <c r="D599" s="1" t="s">
        <v>56</v>
      </c>
      <c r="E599" s="1">
        <v>182.58</v>
      </c>
    </row>
    <row r="600" spans="1:5" x14ac:dyDescent="0.3">
      <c r="A600" s="46">
        <v>45187</v>
      </c>
      <c r="B600" s="1" t="s">
        <v>20</v>
      </c>
      <c r="C600" s="1" t="s">
        <v>25</v>
      </c>
      <c r="D600" s="1" t="s">
        <v>58</v>
      </c>
      <c r="E600" s="1">
        <v>694.55</v>
      </c>
    </row>
    <row r="601" spans="1:5" x14ac:dyDescent="0.3">
      <c r="A601" s="46">
        <v>44948</v>
      </c>
      <c r="B601" s="1" t="s">
        <v>18</v>
      </c>
      <c r="C601" s="1" t="s">
        <v>55</v>
      </c>
      <c r="D601" s="1" t="s">
        <v>56</v>
      </c>
      <c r="E601" s="1">
        <v>598.78</v>
      </c>
    </row>
    <row r="602" spans="1:5" x14ac:dyDescent="0.3">
      <c r="A602" s="46">
        <v>44948</v>
      </c>
      <c r="B602" s="1" t="s">
        <v>18</v>
      </c>
      <c r="C602" s="1" t="s">
        <v>26</v>
      </c>
      <c r="D602" s="1" t="s">
        <v>22</v>
      </c>
      <c r="E602" s="1">
        <v>2415.62</v>
      </c>
    </row>
    <row r="603" spans="1:5" x14ac:dyDescent="0.3">
      <c r="A603" s="46">
        <v>44972</v>
      </c>
      <c r="B603" s="1" t="s">
        <v>19</v>
      </c>
      <c r="C603" s="1" t="s">
        <v>60</v>
      </c>
      <c r="D603" s="1" t="s">
        <v>58</v>
      </c>
      <c r="E603" s="1">
        <v>2418.9</v>
      </c>
    </row>
    <row r="604" spans="1:5" x14ac:dyDescent="0.3">
      <c r="A604" s="46">
        <v>45250</v>
      </c>
      <c r="B604" s="1" t="s">
        <v>59</v>
      </c>
      <c r="C604" s="1" t="s">
        <v>2</v>
      </c>
      <c r="D604" s="1" t="s">
        <v>22</v>
      </c>
      <c r="E604" s="1">
        <v>3903.27</v>
      </c>
    </row>
    <row r="605" spans="1:5" x14ac:dyDescent="0.3">
      <c r="A605" s="46">
        <v>45209</v>
      </c>
      <c r="B605" s="1" t="s">
        <v>57</v>
      </c>
      <c r="C605" s="1" t="s">
        <v>2</v>
      </c>
      <c r="D605" s="1" t="s">
        <v>61</v>
      </c>
      <c r="E605" s="1">
        <v>3465.69</v>
      </c>
    </row>
    <row r="606" spans="1:5" x14ac:dyDescent="0.3">
      <c r="A606" s="46">
        <v>45264</v>
      </c>
      <c r="B606" s="1" t="s">
        <v>59</v>
      </c>
      <c r="C606" s="1" t="s">
        <v>55</v>
      </c>
      <c r="D606" s="1" t="s">
        <v>61</v>
      </c>
      <c r="E606" s="1">
        <v>2572.6799999999998</v>
      </c>
    </row>
    <row r="607" spans="1:5" x14ac:dyDescent="0.3">
      <c r="A607" s="46">
        <v>45022</v>
      </c>
      <c r="B607" s="1" t="s">
        <v>20</v>
      </c>
      <c r="C607" s="1" t="s">
        <v>25</v>
      </c>
      <c r="D607" s="1" t="s">
        <v>56</v>
      </c>
      <c r="E607" s="1">
        <v>2388.54</v>
      </c>
    </row>
    <row r="608" spans="1:5" x14ac:dyDescent="0.3">
      <c r="A608" s="46">
        <v>44936</v>
      </c>
      <c r="B608" s="1" t="s">
        <v>59</v>
      </c>
      <c r="C608" s="1" t="s">
        <v>26</v>
      </c>
      <c r="D608" s="1" t="s">
        <v>23</v>
      </c>
      <c r="E608" s="1">
        <v>366.42</v>
      </c>
    </row>
    <row r="609" spans="1:5" x14ac:dyDescent="0.3">
      <c r="A609" s="46">
        <v>45095</v>
      </c>
      <c r="B609" s="1" t="s">
        <v>19</v>
      </c>
      <c r="C609" s="1" t="s">
        <v>55</v>
      </c>
      <c r="D609" s="1" t="s">
        <v>61</v>
      </c>
      <c r="E609" s="1">
        <v>1714.34</v>
      </c>
    </row>
    <row r="610" spans="1:5" x14ac:dyDescent="0.3">
      <c r="A610" s="46">
        <v>45193</v>
      </c>
      <c r="B610" s="1" t="s">
        <v>18</v>
      </c>
      <c r="C610" s="1" t="s">
        <v>2</v>
      </c>
      <c r="D610" s="1" t="s">
        <v>61</v>
      </c>
      <c r="E610" s="1">
        <v>1894.33</v>
      </c>
    </row>
    <row r="611" spans="1:5" x14ac:dyDescent="0.3">
      <c r="A611" s="46">
        <v>45143</v>
      </c>
      <c r="B611" s="1" t="s">
        <v>20</v>
      </c>
      <c r="C611" s="1" t="s">
        <v>25</v>
      </c>
      <c r="D611" s="1" t="s">
        <v>61</v>
      </c>
      <c r="E611" s="1">
        <v>438.51</v>
      </c>
    </row>
    <row r="612" spans="1:5" x14ac:dyDescent="0.3">
      <c r="A612" s="46">
        <v>45196</v>
      </c>
      <c r="B612" s="1" t="s">
        <v>18</v>
      </c>
      <c r="C612" s="1" t="s">
        <v>60</v>
      </c>
      <c r="D612" s="1" t="s">
        <v>22</v>
      </c>
      <c r="E612" s="1">
        <v>2336.7600000000002</v>
      </c>
    </row>
    <row r="613" spans="1:5" x14ac:dyDescent="0.3">
      <c r="A613" s="46">
        <v>44928</v>
      </c>
      <c r="B613" s="1" t="s">
        <v>18</v>
      </c>
      <c r="C613" s="1" t="s">
        <v>25</v>
      </c>
      <c r="D613" s="1" t="s">
        <v>22</v>
      </c>
      <c r="E613" s="1">
        <v>1925.89</v>
      </c>
    </row>
    <row r="614" spans="1:5" x14ac:dyDescent="0.3">
      <c r="A614" s="46">
        <v>45255</v>
      </c>
      <c r="B614" s="1" t="s">
        <v>18</v>
      </c>
      <c r="C614" s="1" t="s">
        <v>2</v>
      </c>
      <c r="D614" s="1" t="s">
        <v>61</v>
      </c>
      <c r="E614" s="1">
        <v>2323.81</v>
      </c>
    </row>
    <row r="615" spans="1:5" x14ac:dyDescent="0.3">
      <c r="A615" s="46">
        <v>45080</v>
      </c>
      <c r="B615" s="1" t="s">
        <v>20</v>
      </c>
      <c r="C615" s="1" t="s">
        <v>26</v>
      </c>
      <c r="D615" s="1" t="s">
        <v>22</v>
      </c>
      <c r="E615" s="1">
        <v>1545.34</v>
      </c>
    </row>
    <row r="616" spans="1:5" x14ac:dyDescent="0.3">
      <c r="A616" s="46">
        <v>45183</v>
      </c>
      <c r="B616" s="1" t="s">
        <v>19</v>
      </c>
      <c r="C616" s="1" t="s">
        <v>2</v>
      </c>
      <c r="D616" s="1" t="s">
        <v>61</v>
      </c>
      <c r="E616" s="1">
        <v>2337.4</v>
      </c>
    </row>
    <row r="617" spans="1:5" x14ac:dyDescent="0.3">
      <c r="A617" s="46">
        <v>45033</v>
      </c>
      <c r="B617" s="1" t="s">
        <v>18</v>
      </c>
      <c r="C617" s="1" t="s">
        <v>25</v>
      </c>
      <c r="D617" s="1" t="s">
        <v>61</v>
      </c>
      <c r="E617" s="1">
        <v>703.02</v>
      </c>
    </row>
    <row r="618" spans="1:5" x14ac:dyDescent="0.3">
      <c r="A618" s="46">
        <v>44989</v>
      </c>
      <c r="B618" s="1" t="s">
        <v>19</v>
      </c>
      <c r="C618" s="1" t="s">
        <v>60</v>
      </c>
      <c r="D618" s="1" t="s">
        <v>56</v>
      </c>
      <c r="E618" s="1">
        <v>1188.24</v>
      </c>
    </row>
    <row r="619" spans="1:5" x14ac:dyDescent="0.3">
      <c r="A619" s="46">
        <v>45201</v>
      </c>
      <c r="B619" s="1" t="s">
        <v>57</v>
      </c>
      <c r="C619" s="1" t="s">
        <v>25</v>
      </c>
      <c r="D619" s="1" t="s">
        <v>23</v>
      </c>
      <c r="E619" s="1">
        <v>2192.21</v>
      </c>
    </row>
    <row r="620" spans="1:5" x14ac:dyDescent="0.3">
      <c r="A620" s="46">
        <v>45232</v>
      </c>
      <c r="B620" s="1" t="s">
        <v>59</v>
      </c>
      <c r="C620" s="1" t="s">
        <v>2</v>
      </c>
      <c r="D620" s="1" t="s">
        <v>22</v>
      </c>
      <c r="E620" s="1">
        <v>1052.98</v>
      </c>
    </row>
    <row r="621" spans="1:5" x14ac:dyDescent="0.3">
      <c r="A621" s="46">
        <v>45273</v>
      </c>
      <c r="B621" s="1" t="s">
        <v>59</v>
      </c>
      <c r="C621" s="1" t="s">
        <v>25</v>
      </c>
      <c r="D621" s="1" t="s">
        <v>22</v>
      </c>
      <c r="E621" s="1">
        <v>4766.66</v>
      </c>
    </row>
    <row r="622" spans="1:5" x14ac:dyDescent="0.3">
      <c r="A622" s="46">
        <v>45256</v>
      </c>
      <c r="B622" s="1" t="s">
        <v>20</v>
      </c>
      <c r="C622" s="1" t="s">
        <v>55</v>
      </c>
      <c r="D622" s="1" t="s">
        <v>56</v>
      </c>
      <c r="E622" s="1">
        <v>2094.27</v>
      </c>
    </row>
    <row r="623" spans="1:5" x14ac:dyDescent="0.3">
      <c r="A623" s="46">
        <v>45170</v>
      </c>
      <c r="B623" s="1" t="s">
        <v>59</v>
      </c>
      <c r="C623" s="1" t="s">
        <v>2</v>
      </c>
      <c r="D623" s="1" t="s">
        <v>21</v>
      </c>
      <c r="E623" s="1">
        <v>1430.51</v>
      </c>
    </row>
    <row r="624" spans="1:5" x14ac:dyDescent="0.3">
      <c r="A624" s="46">
        <v>45234</v>
      </c>
      <c r="B624" s="1" t="s">
        <v>20</v>
      </c>
      <c r="C624" s="1" t="s">
        <v>55</v>
      </c>
      <c r="D624" s="1" t="s">
        <v>58</v>
      </c>
      <c r="E624" s="1">
        <v>1672.35</v>
      </c>
    </row>
    <row r="625" spans="1:5" x14ac:dyDescent="0.3">
      <c r="A625" s="46">
        <v>44949</v>
      </c>
      <c r="B625" s="1" t="s">
        <v>59</v>
      </c>
      <c r="C625" s="1" t="s">
        <v>25</v>
      </c>
      <c r="D625" s="1" t="s">
        <v>22</v>
      </c>
      <c r="E625" s="1">
        <v>2152.25</v>
      </c>
    </row>
    <row r="626" spans="1:5" x14ac:dyDescent="0.3">
      <c r="A626" s="46">
        <v>45142</v>
      </c>
      <c r="B626" s="1" t="s">
        <v>19</v>
      </c>
      <c r="C626" s="1" t="s">
        <v>60</v>
      </c>
      <c r="D626" s="1" t="s">
        <v>21</v>
      </c>
      <c r="E626" s="1">
        <v>621.28</v>
      </c>
    </row>
    <row r="627" spans="1:5" x14ac:dyDescent="0.3">
      <c r="A627" s="46">
        <v>45145</v>
      </c>
      <c r="B627" s="1" t="s">
        <v>57</v>
      </c>
      <c r="C627" s="1" t="s">
        <v>26</v>
      </c>
      <c r="D627" s="1" t="s">
        <v>61</v>
      </c>
      <c r="E627" s="1">
        <v>311.5</v>
      </c>
    </row>
    <row r="628" spans="1:5" x14ac:dyDescent="0.3">
      <c r="A628" s="46">
        <v>44998</v>
      </c>
      <c r="B628" s="1" t="s">
        <v>18</v>
      </c>
      <c r="C628" s="1" t="s">
        <v>26</v>
      </c>
      <c r="D628" s="1" t="s">
        <v>56</v>
      </c>
      <c r="E628" s="1">
        <v>2085.7399999999998</v>
      </c>
    </row>
    <row r="629" spans="1:5" x14ac:dyDescent="0.3">
      <c r="A629" s="46">
        <v>45198</v>
      </c>
      <c r="B629" s="1" t="s">
        <v>59</v>
      </c>
      <c r="C629" s="1" t="s">
        <v>60</v>
      </c>
      <c r="D629" s="1" t="s">
        <v>61</v>
      </c>
      <c r="E629" s="1">
        <v>1743.66</v>
      </c>
    </row>
    <row r="630" spans="1:5" x14ac:dyDescent="0.3">
      <c r="A630" s="46">
        <v>45234</v>
      </c>
      <c r="B630" s="1" t="s">
        <v>59</v>
      </c>
      <c r="C630" s="1" t="s">
        <v>60</v>
      </c>
      <c r="D630" s="1" t="s">
        <v>61</v>
      </c>
      <c r="E630" s="1">
        <v>5706.48</v>
      </c>
    </row>
    <row r="631" spans="1:5" x14ac:dyDescent="0.3">
      <c r="A631" s="46">
        <v>44990</v>
      </c>
      <c r="B631" s="1" t="s">
        <v>18</v>
      </c>
      <c r="C631" s="1" t="s">
        <v>25</v>
      </c>
      <c r="D631" s="1" t="s">
        <v>21</v>
      </c>
      <c r="E631" s="1">
        <v>1652.64</v>
      </c>
    </row>
    <row r="632" spans="1:5" x14ac:dyDescent="0.3">
      <c r="A632" s="46">
        <v>45051</v>
      </c>
      <c r="B632" s="1" t="s">
        <v>18</v>
      </c>
      <c r="C632" s="1" t="s">
        <v>26</v>
      </c>
      <c r="D632" s="1" t="s">
        <v>58</v>
      </c>
      <c r="E632" s="1">
        <v>1293.08</v>
      </c>
    </row>
    <row r="633" spans="1:5" x14ac:dyDescent="0.3">
      <c r="A633" s="46">
        <v>45164</v>
      </c>
      <c r="B633" s="1" t="s">
        <v>19</v>
      </c>
      <c r="C633" s="1" t="s">
        <v>60</v>
      </c>
      <c r="D633" s="1" t="s">
        <v>21</v>
      </c>
      <c r="E633" s="1">
        <v>1112.04</v>
      </c>
    </row>
    <row r="634" spans="1:5" x14ac:dyDescent="0.3">
      <c r="A634" s="46">
        <v>45061</v>
      </c>
      <c r="B634" s="1" t="s">
        <v>57</v>
      </c>
      <c r="C634" s="1" t="s">
        <v>25</v>
      </c>
      <c r="D634" s="1" t="s">
        <v>22</v>
      </c>
      <c r="E634" s="1">
        <v>241.55</v>
      </c>
    </row>
    <row r="635" spans="1:5" x14ac:dyDescent="0.3">
      <c r="A635" s="46">
        <v>44928</v>
      </c>
      <c r="B635" s="1" t="s">
        <v>19</v>
      </c>
      <c r="C635" s="1" t="s">
        <v>26</v>
      </c>
      <c r="D635" s="1" t="s">
        <v>21</v>
      </c>
      <c r="E635" s="1">
        <v>1867.2</v>
      </c>
    </row>
    <row r="636" spans="1:5" x14ac:dyDescent="0.3">
      <c r="A636" s="46">
        <v>45145</v>
      </c>
      <c r="B636" s="1" t="s">
        <v>19</v>
      </c>
      <c r="C636" s="1" t="s">
        <v>25</v>
      </c>
      <c r="D636" s="1" t="s">
        <v>21</v>
      </c>
      <c r="E636" s="1">
        <v>687.45</v>
      </c>
    </row>
    <row r="637" spans="1:5" x14ac:dyDescent="0.3">
      <c r="A637" s="46">
        <v>44974</v>
      </c>
      <c r="B637" s="1" t="s">
        <v>19</v>
      </c>
      <c r="C637" s="1" t="s">
        <v>55</v>
      </c>
      <c r="D637" s="1" t="s">
        <v>21</v>
      </c>
      <c r="E637" s="1">
        <v>1436.28</v>
      </c>
    </row>
    <row r="638" spans="1:5" x14ac:dyDescent="0.3">
      <c r="A638" s="46">
        <v>45269</v>
      </c>
      <c r="B638" s="1" t="s">
        <v>19</v>
      </c>
      <c r="C638" s="1" t="s">
        <v>55</v>
      </c>
      <c r="D638" s="1" t="s">
        <v>61</v>
      </c>
      <c r="E638" s="1">
        <v>4493.3500000000004</v>
      </c>
    </row>
    <row r="639" spans="1:5" x14ac:dyDescent="0.3">
      <c r="A639" s="46">
        <v>45007</v>
      </c>
      <c r="B639" s="1" t="s">
        <v>59</v>
      </c>
      <c r="C639" s="1" t="s">
        <v>26</v>
      </c>
      <c r="D639" s="1" t="s">
        <v>22</v>
      </c>
      <c r="E639" s="1">
        <v>2097.38</v>
      </c>
    </row>
    <row r="640" spans="1:5" x14ac:dyDescent="0.3">
      <c r="A640" s="46">
        <v>45101</v>
      </c>
      <c r="B640" s="1" t="s">
        <v>18</v>
      </c>
      <c r="C640" s="1" t="s">
        <v>25</v>
      </c>
      <c r="D640" s="1" t="s">
        <v>58</v>
      </c>
      <c r="E640" s="1">
        <v>1374</v>
      </c>
    </row>
    <row r="641" spans="1:5" x14ac:dyDescent="0.3">
      <c r="A641" s="46">
        <v>45098</v>
      </c>
      <c r="B641" s="1" t="s">
        <v>18</v>
      </c>
      <c r="C641" s="1" t="s">
        <v>60</v>
      </c>
      <c r="D641" s="1" t="s">
        <v>56</v>
      </c>
      <c r="E641" s="1">
        <v>2390</v>
      </c>
    </row>
    <row r="642" spans="1:5" x14ac:dyDescent="0.3">
      <c r="A642" s="46">
        <v>45151</v>
      </c>
      <c r="B642" s="1" t="s">
        <v>57</v>
      </c>
      <c r="C642" s="1" t="s">
        <v>2</v>
      </c>
      <c r="D642" s="1" t="s">
        <v>21</v>
      </c>
      <c r="E642" s="1">
        <v>623.85</v>
      </c>
    </row>
    <row r="643" spans="1:5" x14ac:dyDescent="0.3">
      <c r="A643" s="46">
        <v>45091</v>
      </c>
      <c r="B643" s="1" t="s">
        <v>57</v>
      </c>
      <c r="C643" s="1" t="s">
        <v>60</v>
      </c>
      <c r="D643" s="1" t="s">
        <v>22</v>
      </c>
      <c r="E643" s="1">
        <v>798.58</v>
      </c>
    </row>
    <row r="644" spans="1:5" x14ac:dyDescent="0.3">
      <c r="A644" s="46">
        <v>45060</v>
      </c>
      <c r="B644" s="1" t="s">
        <v>18</v>
      </c>
      <c r="C644" s="1" t="s">
        <v>25</v>
      </c>
      <c r="D644" s="1" t="s">
        <v>22</v>
      </c>
      <c r="E644" s="1">
        <v>1901.89</v>
      </c>
    </row>
    <row r="645" spans="1:5" x14ac:dyDescent="0.3">
      <c r="A645" s="46">
        <v>45269</v>
      </c>
      <c r="B645" s="1" t="s">
        <v>57</v>
      </c>
      <c r="C645" s="1" t="s">
        <v>25</v>
      </c>
      <c r="D645" s="1" t="s">
        <v>61</v>
      </c>
      <c r="E645" s="1">
        <v>1348.41</v>
      </c>
    </row>
    <row r="646" spans="1:5" x14ac:dyDescent="0.3">
      <c r="A646" s="46">
        <v>45118</v>
      </c>
      <c r="B646" s="1" t="s">
        <v>57</v>
      </c>
      <c r="C646" s="1" t="s">
        <v>60</v>
      </c>
      <c r="D646" s="1" t="s">
        <v>23</v>
      </c>
      <c r="E646" s="1">
        <v>511.19</v>
      </c>
    </row>
    <row r="647" spans="1:5" x14ac:dyDescent="0.3">
      <c r="A647" s="46">
        <v>44927</v>
      </c>
      <c r="B647" s="1" t="s">
        <v>59</v>
      </c>
      <c r="C647" s="1" t="s">
        <v>60</v>
      </c>
      <c r="D647" s="1" t="s">
        <v>21</v>
      </c>
      <c r="E647" s="1">
        <v>2624.65</v>
      </c>
    </row>
    <row r="648" spans="1:5" x14ac:dyDescent="0.3">
      <c r="A648" s="46">
        <v>44995</v>
      </c>
      <c r="B648" s="1" t="s">
        <v>20</v>
      </c>
      <c r="C648" s="1" t="s">
        <v>26</v>
      </c>
      <c r="D648" s="1" t="s">
        <v>22</v>
      </c>
      <c r="E648" s="1">
        <v>2403.0100000000002</v>
      </c>
    </row>
    <row r="649" spans="1:5" x14ac:dyDescent="0.3">
      <c r="A649" s="46">
        <v>45209</v>
      </c>
      <c r="B649" s="1" t="s">
        <v>20</v>
      </c>
      <c r="C649" s="1" t="s">
        <v>25</v>
      </c>
      <c r="D649" s="1" t="s">
        <v>22</v>
      </c>
      <c r="E649" s="1">
        <v>6839.71</v>
      </c>
    </row>
    <row r="650" spans="1:5" x14ac:dyDescent="0.3">
      <c r="A650" s="46">
        <v>45075</v>
      </c>
      <c r="B650" s="1" t="s">
        <v>57</v>
      </c>
      <c r="C650" s="1" t="s">
        <v>2</v>
      </c>
      <c r="D650" s="1" t="s">
        <v>61</v>
      </c>
      <c r="E650" s="1">
        <v>2174.39</v>
      </c>
    </row>
    <row r="651" spans="1:5" x14ac:dyDescent="0.3">
      <c r="A651" s="46">
        <v>45198</v>
      </c>
      <c r="B651" s="1" t="s">
        <v>57</v>
      </c>
      <c r="C651" s="1" t="s">
        <v>26</v>
      </c>
      <c r="D651" s="1" t="s">
        <v>61</v>
      </c>
      <c r="E651" s="1">
        <v>1603.09</v>
      </c>
    </row>
    <row r="652" spans="1:5" x14ac:dyDescent="0.3">
      <c r="A652" s="46">
        <v>45182</v>
      </c>
      <c r="B652" s="1" t="s">
        <v>57</v>
      </c>
      <c r="C652" s="1" t="s">
        <v>25</v>
      </c>
      <c r="D652" s="1" t="s">
        <v>61</v>
      </c>
      <c r="E652" s="1">
        <v>651.32000000000005</v>
      </c>
    </row>
    <row r="653" spans="1:5" x14ac:dyDescent="0.3">
      <c r="A653" s="46">
        <v>45052</v>
      </c>
      <c r="B653" s="1" t="s">
        <v>57</v>
      </c>
      <c r="C653" s="1" t="s">
        <v>25</v>
      </c>
      <c r="D653" s="1" t="s">
        <v>58</v>
      </c>
      <c r="E653" s="1">
        <v>837.16</v>
      </c>
    </row>
    <row r="654" spans="1:5" x14ac:dyDescent="0.3">
      <c r="A654" s="46">
        <v>45157</v>
      </c>
      <c r="B654" s="1" t="s">
        <v>59</v>
      </c>
      <c r="C654" s="1" t="s">
        <v>60</v>
      </c>
      <c r="D654" s="1" t="s">
        <v>23</v>
      </c>
      <c r="E654" s="1">
        <v>2184.6999999999998</v>
      </c>
    </row>
    <row r="655" spans="1:5" x14ac:dyDescent="0.3">
      <c r="A655" s="46">
        <v>45076</v>
      </c>
      <c r="B655" s="1" t="s">
        <v>57</v>
      </c>
      <c r="C655" s="1" t="s">
        <v>60</v>
      </c>
      <c r="D655" s="1" t="s">
        <v>22</v>
      </c>
      <c r="E655" s="1">
        <v>403.58</v>
      </c>
    </row>
    <row r="656" spans="1:5" x14ac:dyDescent="0.3">
      <c r="A656" s="46">
        <v>45190</v>
      </c>
      <c r="B656" s="1" t="s">
        <v>20</v>
      </c>
      <c r="C656" s="1" t="s">
        <v>55</v>
      </c>
      <c r="D656" s="1" t="s">
        <v>61</v>
      </c>
      <c r="E656" s="1">
        <v>1937.27</v>
      </c>
    </row>
    <row r="657" spans="1:5" x14ac:dyDescent="0.3">
      <c r="A657" s="46">
        <v>45200</v>
      </c>
      <c r="B657" s="1" t="s">
        <v>19</v>
      </c>
      <c r="C657" s="1" t="s">
        <v>26</v>
      </c>
      <c r="D657" s="1" t="s">
        <v>61</v>
      </c>
      <c r="E657" s="1">
        <v>2480.94</v>
      </c>
    </row>
    <row r="658" spans="1:5" x14ac:dyDescent="0.3">
      <c r="A658" s="46">
        <v>45259</v>
      </c>
      <c r="B658" s="1" t="s">
        <v>20</v>
      </c>
      <c r="C658" s="1" t="s">
        <v>25</v>
      </c>
      <c r="D658" s="1" t="s">
        <v>23</v>
      </c>
      <c r="E658" s="1">
        <v>1710.86</v>
      </c>
    </row>
    <row r="659" spans="1:5" x14ac:dyDescent="0.3">
      <c r="A659" s="46">
        <v>45114</v>
      </c>
      <c r="B659" s="1" t="s">
        <v>59</v>
      </c>
      <c r="C659" s="1" t="s">
        <v>2</v>
      </c>
      <c r="D659" s="1" t="s">
        <v>23</v>
      </c>
      <c r="E659" s="1">
        <v>1304.1199999999999</v>
      </c>
    </row>
    <row r="660" spans="1:5" x14ac:dyDescent="0.3">
      <c r="A660" s="46">
        <v>45137</v>
      </c>
      <c r="B660" s="1" t="s">
        <v>20</v>
      </c>
      <c r="C660" s="1" t="s">
        <v>60</v>
      </c>
      <c r="D660" s="1" t="s">
        <v>56</v>
      </c>
      <c r="E660" s="1">
        <v>1790.45</v>
      </c>
    </row>
    <row r="661" spans="1:5" x14ac:dyDescent="0.3">
      <c r="A661" s="46">
        <v>45264</v>
      </c>
      <c r="B661" s="1" t="s">
        <v>57</v>
      </c>
      <c r="C661" s="1" t="s">
        <v>26</v>
      </c>
      <c r="D661" s="1" t="s">
        <v>61</v>
      </c>
      <c r="E661" s="1">
        <v>1551.46</v>
      </c>
    </row>
    <row r="662" spans="1:5" x14ac:dyDescent="0.3">
      <c r="A662" s="46">
        <v>45218</v>
      </c>
      <c r="B662" s="1" t="s">
        <v>18</v>
      </c>
      <c r="C662" s="1" t="s">
        <v>60</v>
      </c>
      <c r="D662" s="1" t="s">
        <v>61</v>
      </c>
      <c r="E662" s="1">
        <v>1302.79</v>
      </c>
    </row>
    <row r="663" spans="1:5" x14ac:dyDescent="0.3">
      <c r="A663" s="46">
        <v>45157</v>
      </c>
      <c r="B663" s="1" t="s">
        <v>18</v>
      </c>
      <c r="C663" s="1" t="s">
        <v>2</v>
      </c>
      <c r="D663" s="1" t="s">
        <v>21</v>
      </c>
      <c r="E663" s="1">
        <v>2611.7600000000002</v>
      </c>
    </row>
    <row r="664" spans="1:5" x14ac:dyDescent="0.3">
      <c r="A664" s="46">
        <v>45090</v>
      </c>
      <c r="B664" s="1" t="s">
        <v>18</v>
      </c>
      <c r="C664" s="1" t="s">
        <v>25</v>
      </c>
      <c r="D664" s="1" t="s">
        <v>23</v>
      </c>
      <c r="E664" s="1">
        <v>2121.67</v>
      </c>
    </row>
    <row r="665" spans="1:5" x14ac:dyDescent="0.3">
      <c r="A665" s="46">
        <v>45141</v>
      </c>
      <c r="B665" s="1" t="s">
        <v>19</v>
      </c>
      <c r="C665" s="1" t="s">
        <v>2</v>
      </c>
      <c r="D665" s="1" t="s">
        <v>23</v>
      </c>
      <c r="E665" s="1">
        <v>1477.96</v>
      </c>
    </row>
    <row r="666" spans="1:5" x14ac:dyDescent="0.3">
      <c r="A666" s="46">
        <v>45162</v>
      </c>
      <c r="B666" s="1" t="s">
        <v>57</v>
      </c>
      <c r="C666" s="1" t="s">
        <v>2</v>
      </c>
      <c r="D666" s="1" t="s">
        <v>23</v>
      </c>
      <c r="E666" s="1">
        <v>1559.11</v>
      </c>
    </row>
    <row r="667" spans="1:5" x14ac:dyDescent="0.3">
      <c r="A667" s="46">
        <v>44999</v>
      </c>
      <c r="B667" s="1" t="s">
        <v>18</v>
      </c>
      <c r="C667" s="1" t="s">
        <v>60</v>
      </c>
      <c r="D667" s="1" t="s">
        <v>21</v>
      </c>
      <c r="E667" s="1">
        <v>1735.12</v>
      </c>
    </row>
    <row r="668" spans="1:5" x14ac:dyDescent="0.3">
      <c r="A668" s="46">
        <v>45077</v>
      </c>
      <c r="B668" s="1" t="s">
        <v>18</v>
      </c>
      <c r="C668" s="1" t="s">
        <v>26</v>
      </c>
      <c r="D668" s="1" t="s">
        <v>21</v>
      </c>
      <c r="E668" s="1">
        <v>1679.95</v>
      </c>
    </row>
    <row r="669" spans="1:5" x14ac:dyDescent="0.3">
      <c r="A669" s="46">
        <v>44993</v>
      </c>
      <c r="B669" s="1" t="s">
        <v>57</v>
      </c>
      <c r="C669" s="1" t="s">
        <v>55</v>
      </c>
      <c r="D669" s="1" t="s">
        <v>61</v>
      </c>
      <c r="E669" s="1">
        <v>2303.7800000000002</v>
      </c>
    </row>
    <row r="670" spans="1:5" x14ac:dyDescent="0.3">
      <c r="A670" s="46">
        <v>44957</v>
      </c>
      <c r="B670" s="1" t="s">
        <v>18</v>
      </c>
      <c r="C670" s="1" t="s">
        <v>2</v>
      </c>
      <c r="D670" s="1" t="s">
        <v>61</v>
      </c>
      <c r="E670" s="1">
        <v>1131.5</v>
      </c>
    </row>
    <row r="671" spans="1:5" x14ac:dyDescent="0.3">
      <c r="A671" s="46">
        <v>44971</v>
      </c>
      <c r="B671" s="1" t="s">
        <v>59</v>
      </c>
      <c r="C671" s="1" t="s">
        <v>2</v>
      </c>
      <c r="D671" s="1" t="s">
        <v>23</v>
      </c>
      <c r="E671" s="1">
        <v>2401.84</v>
      </c>
    </row>
    <row r="672" spans="1:5" x14ac:dyDescent="0.3">
      <c r="A672" s="46">
        <v>44940</v>
      </c>
      <c r="B672" s="1" t="s">
        <v>18</v>
      </c>
      <c r="C672" s="1" t="s">
        <v>2</v>
      </c>
      <c r="D672" s="1" t="s">
        <v>58</v>
      </c>
      <c r="E672" s="1">
        <v>679.12</v>
      </c>
    </row>
    <row r="673" spans="1:5" x14ac:dyDescent="0.3">
      <c r="A673" s="46">
        <v>45039</v>
      </c>
      <c r="B673" s="1" t="s">
        <v>19</v>
      </c>
      <c r="C673" s="1" t="s">
        <v>55</v>
      </c>
      <c r="D673" s="1" t="s">
        <v>23</v>
      </c>
      <c r="E673" s="1">
        <v>1260.8800000000001</v>
      </c>
    </row>
    <row r="674" spans="1:5" x14ac:dyDescent="0.3">
      <c r="A674" s="46">
        <v>44988</v>
      </c>
      <c r="B674" s="1" t="s">
        <v>18</v>
      </c>
      <c r="C674" s="1" t="s">
        <v>25</v>
      </c>
      <c r="D674" s="1" t="s">
        <v>23</v>
      </c>
      <c r="E674" s="1">
        <v>1680.42</v>
      </c>
    </row>
    <row r="675" spans="1:5" x14ac:dyDescent="0.3">
      <c r="A675" s="46">
        <v>45174</v>
      </c>
      <c r="B675" s="1" t="s">
        <v>19</v>
      </c>
      <c r="C675" s="1" t="s">
        <v>2</v>
      </c>
      <c r="D675" s="1" t="s">
        <v>22</v>
      </c>
      <c r="E675" s="1">
        <v>2288.2600000000002</v>
      </c>
    </row>
    <row r="676" spans="1:5" x14ac:dyDescent="0.3">
      <c r="A676" s="46">
        <v>45058</v>
      </c>
      <c r="B676" s="1" t="s">
        <v>20</v>
      </c>
      <c r="C676" s="1" t="s">
        <v>26</v>
      </c>
      <c r="D676" s="1" t="s">
        <v>22</v>
      </c>
      <c r="E676" s="1">
        <v>315.02999999999997</v>
      </c>
    </row>
    <row r="677" spans="1:5" x14ac:dyDescent="0.3">
      <c r="A677" s="46">
        <v>45111</v>
      </c>
      <c r="B677" s="1" t="s">
        <v>59</v>
      </c>
      <c r="C677" s="1" t="s">
        <v>2</v>
      </c>
      <c r="D677" s="1" t="s">
        <v>22</v>
      </c>
      <c r="E677" s="1">
        <v>2341.41</v>
      </c>
    </row>
    <row r="678" spans="1:5" x14ac:dyDescent="0.3">
      <c r="A678" s="46">
        <v>45186</v>
      </c>
      <c r="B678" s="1" t="s">
        <v>18</v>
      </c>
      <c r="C678" s="1" t="s">
        <v>25</v>
      </c>
      <c r="D678" s="1" t="s">
        <v>21</v>
      </c>
      <c r="E678" s="1">
        <v>2584.16</v>
      </c>
    </row>
    <row r="679" spans="1:5" x14ac:dyDescent="0.3">
      <c r="A679" s="46">
        <v>44930</v>
      </c>
      <c r="B679" s="1" t="s">
        <v>19</v>
      </c>
      <c r="C679" s="1" t="s">
        <v>55</v>
      </c>
      <c r="D679" s="1" t="s">
        <v>56</v>
      </c>
      <c r="E679" s="1">
        <v>1765.6</v>
      </c>
    </row>
    <row r="680" spans="1:5" x14ac:dyDescent="0.3">
      <c r="A680" s="46">
        <v>44973</v>
      </c>
      <c r="B680" s="1" t="s">
        <v>57</v>
      </c>
      <c r="C680" s="1" t="s">
        <v>2</v>
      </c>
      <c r="D680" s="1" t="s">
        <v>22</v>
      </c>
      <c r="E680" s="1">
        <v>2110.1999999999998</v>
      </c>
    </row>
    <row r="681" spans="1:5" x14ac:dyDescent="0.3">
      <c r="A681" s="46">
        <v>45269</v>
      </c>
      <c r="B681" s="1" t="s">
        <v>59</v>
      </c>
      <c r="C681" s="1" t="s">
        <v>60</v>
      </c>
      <c r="D681" s="1" t="s">
        <v>22</v>
      </c>
      <c r="E681" s="1">
        <v>2076.33</v>
      </c>
    </row>
    <row r="682" spans="1:5" x14ac:dyDescent="0.3">
      <c r="A682" s="46">
        <v>45121</v>
      </c>
      <c r="B682" s="1" t="s">
        <v>18</v>
      </c>
      <c r="C682" s="1" t="s">
        <v>55</v>
      </c>
      <c r="D682" s="1" t="s">
        <v>21</v>
      </c>
      <c r="E682" s="1">
        <v>2379.64</v>
      </c>
    </row>
    <row r="683" spans="1:5" x14ac:dyDescent="0.3">
      <c r="A683" s="46">
        <v>45082</v>
      </c>
      <c r="B683" s="1" t="s">
        <v>19</v>
      </c>
      <c r="C683" s="1" t="s">
        <v>55</v>
      </c>
      <c r="D683" s="1" t="s">
        <v>56</v>
      </c>
      <c r="E683" s="1">
        <v>2202.15</v>
      </c>
    </row>
    <row r="684" spans="1:5" x14ac:dyDescent="0.3">
      <c r="A684" s="46">
        <v>45044</v>
      </c>
      <c r="B684" s="1" t="s">
        <v>19</v>
      </c>
      <c r="C684" s="1" t="s">
        <v>2</v>
      </c>
      <c r="D684" s="1" t="s">
        <v>61</v>
      </c>
      <c r="E684" s="1">
        <v>1831.81</v>
      </c>
    </row>
    <row r="685" spans="1:5" x14ac:dyDescent="0.3">
      <c r="A685" s="46">
        <v>45000</v>
      </c>
      <c r="B685" s="1" t="s">
        <v>59</v>
      </c>
      <c r="C685" s="1" t="s">
        <v>2</v>
      </c>
      <c r="D685" s="1" t="s">
        <v>21</v>
      </c>
      <c r="E685" s="1">
        <v>2079.73</v>
      </c>
    </row>
    <row r="686" spans="1:5" x14ac:dyDescent="0.3">
      <c r="A686" s="46">
        <v>45195</v>
      </c>
      <c r="B686" s="1" t="s">
        <v>19</v>
      </c>
      <c r="C686" s="1" t="s">
        <v>2</v>
      </c>
      <c r="D686" s="1" t="s">
        <v>58</v>
      </c>
      <c r="E686" s="1">
        <v>1189.8900000000001</v>
      </c>
    </row>
    <row r="687" spans="1:5" x14ac:dyDescent="0.3">
      <c r="A687" s="46">
        <v>45264</v>
      </c>
      <c r="B687" s="1" t="s">
        <v>57</v>
      </c>
      <c r="C687" s="1" t="s">
        <v>55</v>
      </c>
      <c r="D687" s="1" t="s">
        <v>23</v>
      </c>
      <c r="E687" s="1">
        <v>1354.46</v>
      </c>
    </row>
    <row r="688" spans="1:5" x14ac:dyDescent="0.3">
      <c r="A688" s="46">
        <v>45109</v>
      </c>
      <c r="B688" s="1" t="s">
        <v>59</v>
      </c>
      <c r="C688" s="1" t="s">
        <v>26</v>
      </c>
      <c r="D688" s="1" t="s">
        <v>22</v>
      </c>
      <c r="E688" s="1">
        <v>1674.03</v>
      </c>
    </row>
    <row r="689" spans="1:5" x14ac:dyDescent="0.3">
      <c r="A689" s="46">
        <v>45254</v>
      </c>
      <c r="B689" s="1" t="s">
        <v>59</v>
      </c>
      <c r="C689" s="1" t="s">
        <v>2</v>
      </c>
      <c r="D689" s="1" t="s">
        <v>61</v>
      </c>
      <c r="E689" s="1">
        <v>2356.6799999999998</v>
      </c>
    </row>
    <row r="690" spans="1:5" x14ac:dyDescent="0.3">
      <c r="A690" s="46">
        <v>45267</v>
      </c>
      <c r="B690" s="1" t="s">
        <v>20</v>
      </c>
      <c r="C690" s="1" t="s">
        <v>60</v>
      </c>
      <c r="D690" s="1" t="s">
        <v>56</v>
      </c>
      <c r="E690" s="1">
        <v>2438.11</v>
      </c>
    </row>
    <row r="691" spans="1:5" x14ac:dyDescent="0.3">
      <c r="A691" s="46">
        <v>44927</v>
      </c>
      <c r="B691" s="1" t="s">
        <v>57</v>
      </c>
      <c r="C691" s="1" t="s">
        <v>25</v>
      </c>
      <c r="D691" s="1" t="s">
        <v>56</v>
      </c>
      <c r="E691" s="1">
        <v>2662.69</v>
      </c>
    </row>
    <row r="692" spans="1:5" x14ac:dyDescent="0.3">
      <c r="A692" s="46">
        <v>44982</v>
      </c>
      <c r="B692" s="1" t="s">
        <v>20</v>
      </c>
      <c r="C692" s="1" t="s">
        <v>2</v>
      </c>
      <c r="D692" s="1" t="s">
        <v>56</v>
      </c>
      <c r="E692" s="1">
        <v>1402.58</v>
      </c>
    </row>
    <row r="693" spans="1:5" x14ac:dyDescent="0.3">
      <c r="A693" s="46">
        <v>45066</v>
      </c>
      <c r="B693" s="1" t="s">
        <v>20</v>
      </c>
      <c r="C693" s="1" t="s">
        <v>26</v>
      </c>
      <c r="D693" s="1" t="s">
        <v>22</v>
      </c>
      <c r="E693" s="1">
        <v>114.11</v>
      </c>
    </row>
    <row r="694" spans="1:5" x14ac:dyDescent="0.3">
      <c r="A694" s="46">
        <v>45163</v>
      </c>
      <c r="B694" s="1" t="s">
        <v>19</v>
      </c>
      <c r="C694" s="1" t="s">
        <v>60</v>
      </c>
      <c r="D694" s="1" t="s">
        <v>21</v>
      </c>
      <c r="E694" s="1">
        <v>304.12</v>
      </c>
    </row>
    <row r="695" spans="1:5" x14ac:dyDescent="0.3">
      <c r="A695" s="46">
        <v>45172</v>
      </c>
      <c r="B695" s="1" t="s">
        <v>19</v>
      </c>
      <c r="C695" s="1" t="s">
        <v>60</v>
      </c>
      <c r="D695" s="1" t="s">
        <v>61</v>
      </c>
      <c r="E695" s="1">
        <v>602.64</v>
      </c>
    </row>
    <row r="696" spans="1:5" x14ac:dyDescent="0.3">
      <c r="A696" s="46">
        <v>45221</v>
      </c>
      <c r="B696" s="1" t="s">
        <v>57</v>
      </c>
      <c r="C696" s="1" t="s">
        <v>55</v>
      </c>
      <c r="D696" s="1" t="s">
        <v>23</v>
      </c>
      <c r="E696" s="1">
        <v>5242.87</v>
      </c>
    </row>
    <row r="697" spans="1:5" x14ac:dyDescent="0.3">
      <c r="A697" s="46">
        <v>45093</v>
      </c>
      <c r="B697" s="1" t="s">
        <v>18</v>
      </c>
      <c r="C697" s="1" t="s">
        <v>2</v>
      </c>
      <c r="D697" s="1" t="s">
        <v>58</v>
      </c>
      <c r="E697" s="1">
        <v>435.26</v>
      </c>
    </row>
    <row r="698" spans="1:5" x14ac:dyDescent="0.3">
      <c r="A698" s="46">
        <v>45140</v>
      </c>
      <c r="B698" s="1" t="s">
        <v>57</v>
      </c>
      <c r="C698" s="1" t="s">
        <v>55</v>
      </c>
      <c r="D698" s="1" t="s">
        <v>22</v>
      </c>
      <c r="E698" s="1">
        <v>2049.14</v>
      </c>
    </row>
    <row r="699" spans="1:5" x14ac:dyDescent="0.3">
      <c r="A699" s="46">
        <v>44979</v>
      </c>
      <c r="B699" s="1" t="s">
        <v>57</v>
      </c>
      <c r="C699" s="1" t="s">
        <v>55</v>
      </c>
      <c r="D699" s="1" t="s">
        <v>21</v>
      </c>
      <c r="E699" s="1">
        <v>398.43</v>
      </c>
    </row>
    <row r="700" spans="1:5" x14ac:dyDescent="0.3">
      <c r="A700" s="46">
        <v>45071</v>
      </c>
      <c r="B700" s="1" t="s">
        <v>20</v>
      </c>
      <c r="C700" s="1" t="s">
        <v>60</v>
      </c>
      <c r="D700" s="1" t="s">
        <v>22</v>
      </c>
      <c r="E700" s="1">
        <v>348.16</v>
      </c>
    </row>
    <row r="701" spans="1:5" x14ac:dyDescent="0.3">
      <c r="A701" s="46">
        <v>45150</v>
      </c>
      <c r="B701" s="1" t="s">
        <v>19</v>
      </c>
      <c r="C701" s="1" t="s">
        <v>2</v>
      </c>
      <c r="D701" s="1" t="s">
        <v>58</v>
      </c>
      <c r="E701" s="1">
        <v>644.23</v>
      </c>
    </row>
    <row r="702" spans="1:5" x14ac:dyDescent="0.3">
      <c r="A702" s="46">
        <v>45082</v>
      </c>
      <c r="B702" s="1" t="s">
        <v>57</v>
      </c>
      <c r="C702" s="1" t="s">
        <v>55</v>
      </c>
      <c r="D702" s="1" t="s">
        <v>22</v>
      </c>
      <c r="E702" s="1">
        <v>495.06</v>
      </c>
    </row>
    <row r="703" spans="1:5" x14ac:dyDescent="0.3">
      <c r="A703" s="46">
        <v>45161</v>
      </c>
      <c r="B703" s="1" t="s">
        <v>57</v>
      </c>
      <c r="C703" s="1" t="s">
        <v>26</v>
      </c>
      <c r="D703" s="1" t="s">
        <v>56</v>
      </c>
      <c r="E703" s="1">
        <v>1830.79</v>
      </c>
    </row>
    <row r="704" spans="1:5" x14ac:dyDescent="0.3">
      <c r="A704" s="46">
        <v>44966</v>
      </c>
      <c r="B704" s="1" t="s">
        <v>20</v>
      </c>
      <c r="C704" s="1" t="s">
        <v>25</v>
      </c>
      <c r="D704" s="1" t="s">
        <v>61</v>
      </c>
      <c r="E704" s="1">
        <v>882.35</v>
      </c>
    </row>
    <row r="705" spans="1:5" x14ac:dyDescent="0.3">
      <c r="A705" s="46">
        <v>45260</v>
      </c>
      <c r="B705" s="1" t="s">
        <v>57</v>
      </c>
      <c r="C705" s="1" t="s">
        <v>2</v>
      </c>
      <c r="D705" s="1" t="s">
        <v>21</v>
      </c>
      <c r="E705" s="1">
        <v>1155.04</v>
      </c>
    </row>
    <row r="706" spans="1:5" x14ac:dyDescent="0.3">
      <c r="A706" s="46">
        <v>45158</v>
      </c>
      <c r="B706" s="1" t="s">
        <v>57</v>
      </c>
      <c r="C706" s="1" t="s">
        <v>60</v>
      </c>
      <c r="D706" s="1" t="s">
        <v>21</v>
      </c>
      <c r="E706" s="1">
        <v>601.05999999999995</v>
      </c>
    </row>
    <row r="707" spans="1:5" x14ac:dyDescent="0.3">
      <c r="A707" s="46">
        <v>45234</v>
      </c>
      <c r="B707" s="1" t="s">
        <v>19</v>
      </c>
      <c r="C707" s="1" t="s">
        <v>2</v>
      </c>
      <c r="D707" s="1" t="s">
        <v>22</v>
      </c>
      <c r="E707" s="1">
        <v>4884.18</v>
      </c>
    </row>
    <row r="708" spans="1:5" x14ac:dyDescent="0.3">
      <c r="A708" s="46">
        <v>45213</v>
      </c>
      <c r="B708" s="1" t="s">
        <v>59</v>
      </c>
      <c r="C708" s="1" t="s">
        <v>60</v>
      </c>
      <c r="D708" s="1" t="s">
        <v>23</v>
      </c>
      <c r="E708" s="1">
        <v>4970.2700000000004</v>
      </c>
    </row>
    <row r="709" spans="1:5" x14ac:dyDescent="0.3">
      <c r="A709" s="46">
        <v>45019</v>
      </c>
      <c r="B709" s="1" t="s">
        <v>20</v>
      </c>
      <c r="C709" s="1" t="s">
        <v>26</v>
      </c>
      <c r="D709" s="1" t="s">
        <v>23</v>
      </c>
      <c r="E709" s="1">
        <v>1088.1400000000001</v>
      </c>
    </row>
    <row r="710" spans="1:5" x14ac:dyDescent="0.3">
      <c r="A710" s="46">
        <v>45227</v>
      </c>
      <c r="B710" s="1" t="s">
        <v>19</v>
      </c>
      <c r="C710" s="1" t="s">
        <v>2</v>
      </c>
      <c r="D710" s="1" t="s">
        <v>21</v>
      </c>
      <c r="E710" s="1">
        <v>4482.7</v>
      </c>
    </row>
    <row r="711" spans="1:5" x14ac:dyDescent="0.3">
      <c r="A711" s="46">
        <v>45192</v>
      </c>
      <c r="B711" s="1" t="s">
        <v>19</v>
      </c>
      <c r="C711" s="1" t="s">
        <v>2</v>
      </c>
      <c r="D711" s="1" t="s">
        <v>23</v>
      </c>
      <c r="E711" s="1">
        <v>502.44</v>
      </c>
    </row>
    <row r="712" spans="1:5" x14ac:dyDescent="0.3">
      <c r="A712" s="46">
        <v>44959</v>
      </c>
      <c r="B712" s="1" t="s">
        <v>19</v>
      </c>
      <c r="C712" s="1" t="s">
        <v>26</v>
      </c>
      <c r="D712" s="1" t="s">
        <v>21</v>
      </c>
      <c r="E712" s="1">
        <v>2437.9499999999998</v>
      </c>
    </row>
    <row r="713" spans="1:5" x14ac:dyDescent="0.3">
      <c r="A713" s="46">
        <v>45000</v>
      </c>
      <c r="B713" s="1" t="s">
        <v>18</v>
      </c>
      <c r="C713" s="1" t="s">
        <v>25</v>
      </c>
      <c r="D713" s="1" t="s">
        <v>23</v>
      </c>
      <c r="E713" s="1">
        <v>1358.9</v>
      </c>
    </row>
    <row r="714" spans="1:5" x14ac:dyDescent="0.3">
      <c r="A714" s="46">
        <v>45179</v>
      </c>
      <c r="B714" s="1" t="s">
        <v>19</v>
      </c>
      <c r="C714" s="1" t="s">
        <v>2</v>
      </c>
      <c r="D714" s="1" t="s">
        <v>56</v>
      </c>
      <c r="E714" s="1">
        <v>1715.03</v>
      </c>
    </row>
    <row r="715" spans="1:5" x14ac:dyDescent="0.3">
      <c r="A715" s="46">
        <v>45087</v>
      </c>
      <c r="B715" s="1" t="s">
        <v>57</v>
      </c>
      <c r="C715" s="1" t="s">
        <v>26</v>
      </c>
      <c r="D715" s="1" t="s">
        <v>21</v>
      </c>
      <c r="E715" s="1">
        <v>1936.98</v>
      </c>
    </row>
    <row r="716" spans="1:5" x14ac:dyDescent="0.3">
      <c r="A716" s="46">
        <v>45038</v>
      </c>
      <c r="B716" s="1" t="s">
        <v>18</v>
      </c>
      <c r="C716" s="1" t="s">
        <v>25</v>
      </c>
      <c r="D716" s="1" t="s">
        <v>23</v>
      </c>
      <c r="E716" s="1">
        <v>844.52</v>
      </c>
    </row>
    <row r="717" spans="1:5" x14ac:dyDescent="0.3">
      <c r="A717" s="46">
        <v>44981</v>
      </c>
      <c r="B717" s="1" t="s">
        <v>59</v>
      </c>
      <c r="C717" s="1" t="s">
        <v>60</v>
      </c>
      <c r="D717" s="1" t="s">
        <v>23</v>
      </c>
      <c r="E717" s="1">
        <v>589.80999999999995</v>
      </c>
    </row>
    <row r="718" spans="1:5" x14ac:dyDescent="0.3">
      <c r="A718" s="46">
        <v>45167</v>
      </c>
      <c r="B718" s="1" t="s">
        <v>19</v>
      </c>
      <c r="C718" s="1" t="s">
        <v>55</v>
      </c>
      <c r="D718" s="1" t="s">
        <v>21</v>
      </c>
      <c r="E718" s="1">
        <v>1092.97</v>
      </c>
    </row>
    <row r="719" spans="1:5" x14ac:dyDescent="0.3">
      <c r="A719" s="46">
        <v>45236</v>
      </c>
      <c r="B719" s="1" t="s">
        <v>59</v>
      </c>
      <c r="C719" s="1" t="s">
        <v>55</v>
      </c>
      <c r="D719" s="1" t="s">
        <v>22</v>
      </c>
      <c r="E719" s="1">
        <v>2535.52</v>
      </c>
    </row>
    <row r="720" spans="1:5" x14ac:dyDescent="0.3">
      <c r="A720" s="46">
        <v>45289</v>
      </c>
      <c r="B720" s="1" t="s">
        <v>20</v>
      </c>
      <c r="C720" s="1" t="s">
        <v>55</v>
      </c>
      <c r="D720" s="1" t="s">
        <v>22</v>
      </c>
      <c r="E720" s="1">
        <v>2166.98</v>
      </c>
    </row>
    <row r="721" spans="1:5" x14ac:dyDescent="0.3">
      <c r="A721" s="46">
        <v>44984</v>
      </c>
      <c r="B721" s="1" t="s">
        <v>59</v>
      </c>
      <c r="C721" s="1" t="s">
        <v>2</v>
      </c>
      <c r="D721" s="1" t="s">
        <v>21</v>
      </c>
      <c r="E721" s="1">
        <v>246.15</v>
      </c>
    </row>
    <row r="722" spans="1:5" x14ac:dyDescent="0.3">
      <c r="A722" s="46">
        <v>45101</v>
      </c>
      <c r="B722" s="1" t="s">
        <v>18</v>
      </c>
      <c r="C722" s="1" t="s">
        <v>26</v>
      </c>
      <c r="D722" s="1" t="s">
        <v>58</v>
      </c>
      <c r="E722" s="1">
        <v>1025.5899999999999</v>
      </c>
    </row>
    <row r="723" spans="1:5" x14ac:dyDescent="0.3">
      <c r="A723" s="46">
        <v>45209</v>
      </c>
      <c r="B723" s="1" t="s">
        <v>20</v>
      </c>
      <c r="C723" s="1" t="s">
        <v>25</v>
      </c>
      <c r="D723" s="1" t="s">
        <v>61</v>
      </c>
      <c r="E723" s="1">
        <v>1690.1</v>
      </c>
    </row>
    <row r="724" spans="1:5" x14ac:dyDescent="0.3">
      <c r="A724" s="46">
        <v>45270</v>
      </c>
      <c r="B724" s="1" t="s">
        <v>18</v>
      </c>
      <c r="C724" s="1" t="s">
        <v>55</v>
      </c>
      <c r="D724" s="1" t="s">
        <v>58</v>
      </c>
      <c r="E724" s="1">
        <v>1667.86</v>
      </c>
    </row>
    <row r="725" spans="1:5" x14ac:dyDescent="0.3">
      <c r="A725" s="46">
        <v>44932</v>
      </c>
      <c r="B725" s="1" t="s">
        <v>59</v>
      </c>
      <c r="C725" s="1" t="s">
        <v>25</v>
      </c>
      <c r="D725" s="1" t="s">
        <v>61</v>
      </c>
      <c r="E725" s="1">
        <v>447.56</v>
      </c>
    </row>
    <row r="726" spans="1:5" x14ac:dyDescent="0.3">
      <c r="A726" s="46">
        <v>45156</v>
      </c>
      <c r="B726" s="1" t="s">
        <v>20</v>
      </c>
      <c r="C726" s="1" t="s">
        <v>2</v>
      </c>
      <c r="D726" s="1" t="s">
        <v>58</v>
      </c>
      <c r="E726" s="1">
        <v>1215.53</v>
      </c>
    </row>
    <row r="727" spans="1:5" x14ac:dyDescent="0.3">
      <c r="A727" s="46">
        <v>45177</v>
      </c>
      <c r="B727" s="1" t="s">
        <v>59</v>
      </c>
      <c r="C727" s="1" t="s">
        <v>2</v>
      </c>
      <c r="D727" s="1" t="s">
        <v>61</v>
      </c>
      <c r="E727" s="1">
        <v>610.41</v>
      </c>
    </row>
    <row r="728" spans="1:5" x14ac:dyDescent="0.3">
      <c r="A728" s="46">
        <v>45208</v>
      </c>
      <c r="B728" s="1" t="s">
        <v>20</v>
      </c>
      <c r="C728" s="1" t="s">
        <v>25</v>
      </c>
      <c r="D728" s="1" t="s">
        <v>22</v>
      </c>
      <c r="E728" s="1">
        <v>1681.73</v>
      </c>
    </row>
    <row r="729" spans="1:5" x14ac:dyDescent="0.3">
      <c r="A729" s="46">
        <v>45144</v>
      </c>
      <c r="B729" s="1" t="s">
        <v>19</v>
      </c>
      <c r="C729" s="1" t="s">
        <v>60</v>
      </c>
      <c r="D729" s="1" t="s">
        <v>21</v>
      </c>
      <c r="E729" s="1">
        <v>1728.12</v>
      </c>
    </row>
    <row r="730" spans="1:5" x14ac:dyDescent="0.3">
      <c r="A730" s="46">
        <v>45058</v>
      </c>
      <c r="B730" s="1" t="s">
        <v>57</v>
      </c>
      <c r="C730" s="1" t="s">
        <v>2</v>
      </c>
      <c r="D730" s="1" t="s">
        <v>21</v>
      </c>
      <c r="E730" s="1">
        <v>1423.64</v>
      </c>
    </row>
    <row r="731" spans="1:5" x14ac:dyDescent="0.3">
      <c r="A731" s="46">
        <v>45201</v>
      </c>
      <c r="B731" s="1" t="s">
        <v>20</v>
      </c>
      <c r="C731" s="1" t="s">
        <v>2</v>
      </c>
      <c r="D731" s="1" t="s">
        <v>23</v>
      </c>
      <c r="E731" s="1">
        <v>2070.0500000000002</v>
      </c>
    </row>
    <row r="732" spans="1:5" x14ac:dyDescent="0.3">
      <c r="A732" s="46">
        <v>44929</v>
      </c>
      <c r="B732" s="1" t="s">
        <v>18</v>
      </c>
      <c r="C732" s="1" t="s">
        <v>2</v>
      </c>
      <c r="D732" s="1" t="s">
        <v>56</v>
      </c>
      <c r="E732" s="1">
        <v>2209.46</v>
      </c>
    </row>
    <row r="733" spans="1:5" x14ac:dyDescent="0.3">
      <c r="A733" s="46">
        <v>45064</v>
      </c>
      <c r="B733" s="1" t="s">
        <v>59</v>
      </c>
      <c r="C733" s="1" t="s">
        <v>60</v>
      </c>
      <c r="D733" s="1" t="s">
        <v>58</v>
      </c>
      <c r="E733" s="1">
        <v>506.94</v>
      </c>
    </row>
    <row r="734" spans="1:5" x14ac:dyDescent="0.3">
      <c r="A734" s="46">
        <v>45267</v>
      </c>
      <c r="B734" s="1" t="s">
        <v>20</v>
      </c>
      <c r="C734" s="1" t="s">
        <v>25</v>
      </c>
      <c r="D734" s="1" t="s">
        <v>58</v>
      </c>
      <c r="E734" s="1">
        <v>3225.52</v>
      </c>
    </row>
    <row r="735" spans="1:5" x14ac:dyDescent="0.3">
      <c r="A735" s="46">
        <v>45032</v>
      </c>
      <c r="B735" s="1" t="s">
        <v>59</v>
      </c>
      <c r="C735" s="1" t="s">
        <v>25</v>
      </c>
      <c r="D735" s="1" t="s">
        <v>23</v>
      </c>
      <c r="E735" s="1">
        <v>1214.6400000000001</v>
      </c>
    </row>
    <row r="736" spans="1:5" x14ac:dyDescent="0.3">
      <c r="A736" s="46">
        <v>45084</v>
      </c>
      <c r="B736" s="1" t="s">
        <v>57</v>
      </c>
      <c r="C736" s="1" t="s">
        <v>26</v>
      </c>
      <c r="D736" s="1" t="s">
        <v>61</v>
      </c>
      <c r="E736" s="1">
        <v>865.96</v>
      </c>
    </row>
    <row r="737" spans="1:5" x14ac:dyDescent="0.3">
      <c r="A737" s="46">
        <v>44980</v>
      </c>
      <c r="B737" s="1" t="s">
        <v>59</v>
      </c>
      <c r="C737" s="1" t="s">
        <v>2</v>
      </c>
      <c r="D737" s="1" t="s">
        <v>56</v>
      </c>
      <c r="E737" s="1">
        <v>1730.04</v>
      </c>
    </row>
    <row r="738" spans="1:5" x14ac:dyDescent="0.3">
      <c r="A738" s="46">
        <v>45183</v>
      </c>
      <c r="B738" s="1" t="s">
        <v>20</v>
      </c>
      <c r="C738" s="1" t="s">
        <v>60</v>
      </c>
      <c r="D738" s="1" t="s">
        <v>21</v>
      </c>
      <c r="E738" s="1">
        <v>753.21</v>
      </c>
    </row>
    <row r="739" spans="1:5" x14ac:dyDescent="0.3">
      <c r="A739" s="46">
        <v>45072</v>
      </c>
      <c r="B739" s="1" t="s">
        <v>19</v>
      </c>
      <c r="C739" s="1" t="s">
        <v>55</v>
      </c>
      <c r="D739" s="1" t="s">
        <v>58</v>
      </c>
      <c r="E739" s="1">
        <v>1726.75</v>
      </c>
    </row>
    <row r="740" spans="1:5" x14ac:dyDescent="0.3">
      <c r="A740" s="46">
        <v>45036</v>
      </c>
      <c r="B740" s="1" t="s">
        <v>20</v>
      </c>
      <c r="C740" s="1" t="s">
        <v>2</v>
      </c>
      <c r="D740" s="1" t="s">
        <v>23</v>
      </c>
      <c r="E740" s="1">
        <v>1676.56</v>
      </c>
    </row>
    <row r="741" spans="1:5" x14ac:dyDescent="0.3">
      <c r="A741" s="46">
        <v>45289</v>
      </c>
      <c r="B741" s="1" t="s">
        <v>20</v>
      </c>
      <c r="C741" s="1" t="s">
        <v>26</v>
      </c>
      <c r="D741" s="1" t="s">
        <v>21</v>
      </c>
      <c r="E741" s="1">
        <v>2520.87</v>
      </c>
    </row>
    <row r="742" spans="1:5" x14ac:dyDescent="0.3">
      <c r="A742" s="46">
        <v>45152</v>
      </c>
      <c r="B742" s="1" t="s">
        <v>59</v>
      </c>
      <c r="C742" s="1" t="s">
        <v>2</v>
      </c>
      <c r="D742" s="1" t="s">
        <v>21</v>
      </c>
      <c r="E742" s="1">
        <v>2677.23</v>
      </c>
    </row>
    <row r="743" spans="1:5" x14ac:dyDescent="0.3">
      <c r="A743" s="46">
        <v>45147</v>
      </c>
      <c r="B743" s="1" t="s">
        <v>59</v>
      </c>
      <c r="C743" s="1" t="s">
        <v>60</v>
      </c>
      <c r="D743" s="1" t="s">
        <v>21</v>
      </c>
      <c r="E743" s="1">
        <v>1514.9</v>
      </c>
    </row>
    <row r="744" spans="1:5" x14ac:dyDescent="0.3">
      <c r="A744" s="46">
        <v>44972</v>
      </c>
      <c r="B744" s="1" t="s">
        <v>19</v>
      </c>
      <c r="C744" s="1" t="s">
        <v>55</v>
      </c>
      <c r="D744" s="1" t="s">
        <v>23</v>
      </c>
      <c r="E744" s="1">
        <v>2371.17</v>
      </c>
    </row>
    <row r="745" spans="1:5" x14ac:dyDescent="0.3">
      <c r="A745" s="46">
        <v>44973</v>
      </c>
      <c r="B745" s="1" t="s">
        <v>18</v>
      </c>
      <c r="C745" s="1" t="s">
        <v>55</v>
      </c>
      <c r="D745" s="1" t="s">
        <v>21</v>
      </c>
      <c r="E745" s="1">
        <v>582.08000000000004</v>
      </c>
    </row>
    <row r="746" spans="1:5" x14ac:dyDescent="0.3">
      <c r="A746" s="46">
        <v>45096</v>
      </c>
      <c r="B746" s="1" t="s">
        <v>18</v>
      </c>
      <c r="C746" s="1" t="s">
        <v>2</v>
      </c>
      <c r="D746" s="1" t="s">
        <v>23</v>
      </c>
      <c r="E746" s="1">
        <v>2543.4499999999998</v>
      </c>
    </row>
    <row r="747" spans="1:5" x14ac:dyDescent="0.3">
      <c r="A747" s="46">
        <v>45111</v>
      </c>
      <c r="B747" s="1" t="s">
        <v>57</v>
      </c>
      <c r="C747" s="1" t="s">
        <v>25</v>
      </c>
      <c r="D747" s="1" t="s">
        <v>23</v>
      </c>
      <c r="E747" s="1">
        <v>2384.27</v>
      </c>
    </row>
    <row r="748" spans="1:5" x14ac:dyDescent="0.3">
      <c r="A748" s="46">
        <v>45079</v>
      </c>
      <c r="B748" s="1" t="s">
        <v>57</v>
      </c>
      <c r="C748" s="1" t="s">
        <v>2</v>
      </c>
      <c r="D748" s="1" t="s">
        <v>56</v>
      </c>
      <c r="E748" s="1">
        <v>1905.31</v>
      </c>
    </row>
    <row r="749" spans="1:5" x14ac:dyDescent="0.3">
      <c r="A749" s="46">
        <v>45150</v>
      </c>
      <c r="B749" s="1" t="s">
        <v>18</v>
      </c>
      <c r="C749" s="1" t="s">
        <v>60</v>
      </c>
      <c r="D749" s="1" t="s">
        <v>56</v>
      </c>
      <c r="E749" s="1">
        <v>2121.19</v>
      </c>
    </row>
    <row r="750" spans="1:5" x14ac:dyDescent="0.3">
      <c r="A750" s="46">
        <v>45240</v>
      </c>
      <c r="B750" s="1" t="s">
        <v>20</v>
      </c>
      <c r="C750" s="1" t="s">
        <v>2</v>
      </c>
      <c r="D750" s="1" t="s">
        <v>61</v>
      </c>
      <c r="E750" s="1">
        <v>2461.4699999999998</v>
      </c>
    </row>
    <row r="751" spans="1:5" x14ac:dyDescent="0.3">
      <c r="A751" s="46">
        <v>45045</v>
      </c>
      <c r="B751" s="1" t="s">
        <v>20</v>
      </c>
      <c r="C751" s="1" t="s">
        <v>25</v>
      </c>
      <c r="D751" s="1" t="s">
        <v>58</v>
      </c>
      <c r="E751" s="1">
        <v>2505.9</v>
      </c>
    </row>
    <row r="752" spans="1:5" x14ac:dyDescent="0.3">
      <c r="A752" s="46">
        <v>45059</v>
      </c>
      <c r="B752" s="1" t="s">
        <v>18</v>
      </c>
      <c r="C752" s="1" t="s">
        <v>2</v>
      </c>
      <c r="D752" s="1" t="s">
        <v>23</v>
      </c>
      <c r="E752" s="1">
        <v>1400.65</v>
      </c>
    </row>
    <row r="753" spans="1:5" x14ac:dyDescent="0.3">
      <c r="A753" s="46">
        <v>45087</v>
      </c>
      <c r="B753" s="1" t="s">
        <v>18</v>
      </c>
      <c r="C753" s="1" t="s">
        <v>2</v>
      </c>
      <c r="D753" s="1" t="s">
        <v>22</v>
      </c>
      <c r="E753" s="1">
        <v>1292.68</v>
      </c>
    </row>
    <row r="754" spans="1:5" x14ac:dyDescent="0.3">
      <c r="A754" s="46">
        <v>44982</v>
      </c>
      <c r="B754" s="1" t="s">
        <v>20</v>
      </c>
      <c r="C754" s="1" t="s">
        <v>25</v>
      </c>
      <c r="D754" s="1" t="s">
        <v>22</v>
      </c>
      <c r="E754" s="1">
        <v>1552.49</v>
      </c>
    </row>
    <row r="755" spans="1:5" x14ac:dyDescent="0.3">
      <c r="A755" s="46">
        <v>45231</v>
      </c>
      <c r="B755" s="1" t="s">
        <v>59</v>
      </c>
      <c r="C755" s="1" t="s">
        <v>26</v>
      </c>
      <c r="D755" s="1" t="s">
        <v>58</v>
      </c>
      <c r="E755" s="1">
        <v>1119.3</v>
      </c>
    </row>
    <row r="756" spans="1:5" x14ac:dyDescent="0.3">
      <c r="A756" s="46">
        <v>45260</v>
      </c>
      <c r="B756" s="1" t="s">
        <v>19</v>
      </c>
      <c r="C756" s="1" t="s">
        <v>26</v>
      </c>
      <c r="D756" s="1" t="s">
        <v>22</v>
      </c>
      <c r="E756" s="1">
        <v>3286.81</v>
      </c>
    </row>
    <row r="757" spans="1:5" x14ac:dyDescent="0.3">
      <c r="A757" s="46">
        <v>45190</v>
      </c>
      <c r="B757" s="1" t="s">
        <v>20</v>
      </c>
      <c r="C757" s="1" t="s">
        <v>2</v>
      </c>
      <c r="D757" s="1" t="s">
        <v>58</v>
      </c>
      <c r="E757" s="1">
        <v>1693.23</v>
      </c>
    </row>
    <row r="758" spans="1:5" x14ac:dyDescent="0.3">
      <c r="A758" s="46">
        <v>44954</v>
      </c>
      <c r="B758" s="1" t="s">
        <v>59</v>
      </c>
      <c r="C758" s="1" t="s">
        <v>2</v>
      </c>
      <c r="D758" s="1" t="s">
        <v>61</v>
      </c>
      <c r="E758" s="1">
        <v>237.26</v>
      </c>
    </row>
    <row r="759" spans="1:5" x14ac:dyDescent="0.3">
      <c r="A759" s="46">
        <v>45150</v>
      </c>
      <c r="B759" s="1" t="s">
        <v>18</v>
      </c>
      <c r="C759" s="1" t="s">
        <v>25</v>
      </c>
      <c r="D759" s="1" t="s">
        <v>61</v>
      </c>
      <c r="E759" s="1">
        <v>2433.56</v>
      </c>
    </row>
    <row r="760" spans="1:5" x14ac:dyDescent="0.3">
      <c r="A760" s="46">
        <v>45153</v>
      </c>
      <c r="B760" s="1" t="s">
        <v>57</v>
      </c>
      <c r="C760" s="1" t="s">
        <v>25</v>
      </c>
      <c r="D760" s="1" t="s">
        <v>23</v>
      </c>
      <c r="E760" s="1">
        <v>2208.44</v>
      </c>
    </row>
    <row r="761" spans="1:5" x14ac:dyDescent="0.3">
      <c r="A761" s="46">
        <v>45279</v>
      </c>
      <c r="B761" s="1" t="s">
        <v>20</v>
      </c>
      <c r="C761" s="1" t="s">
        <v>60</v>
      </c>
      <c r="D761" s="1" t="s">
        <v>21</v>
      </c>
      <c r="E761" s="1">
        <v>1515.75</v>
      </c>
    </row>
    <row r="762" spans="1:5" x14ac:dyDescent="0.3">
      <c r="A762" s="46">
        <v>45068</v>
      </c>
      <c r="B762" s="1" t="s">
        <v>20</v>
      </c>
      <c r="C762" s="1" t="s">
        <v>2</v>
      </c>
      <c r="D762" s="1" t="s">
        <v>61</v>
      </c>
      <c r="E762" s="1">
        <v>2066.69</v>
      </c>
    </row>
    <row r="763" spans="1:5" x14ac:dyDescent="0.3">
      <c r="A763" s="46">
        <v>45210</v>
      </c>
      <c r="B763" s="1" t="s">
        <v>19</v>
      </c>
      <c r="C763" s="1" t="s">
        <v>26</v>
      </c>
      <c r="D763" s="1" t="s">
        <v>23</v>
      </c>
      <c r="E763" s="1">
        <v>2633.28</v>
      </c>
    </row>
    <row r="764" spans="1:5" x14ac:dyDescent="0.3">
      <c r="A764" s="46">
        <v>45169</v>
      </c>
      <c r="B764" s="1" t="s">
        <v>18</v>
      </c>
      <c r="C764" s="1" t="s">
        <v>26</v>
      </c>
      <c r="D764" s="1" t="s">
        <v>58</v>
      </c>
      <c r="E764" s="1">
        <v>1941.51</v>
      </c>
    </row>
    <row r="765" spans="1:5" x14ac:dyDescent="0.3">
      <c r="A765" s="46">
        <v>45271</v>
      </c>
      <c r="B765" s="1" t="s">
        <v>20</v>
      </c>
      <c r="C765" s="1" t="s">
        <v>55</v>
      </c>
      <c r="D765" s="1" t="s">
        <v>21</v>
      </c>
      <c r="E765" s="1">
        <v>1254.92</v>
      </c>
    </row>
    <row r="766" spans="1:5" x14ac:dyDescent="0.3">
      <c r="A766" s="46">
        <v>44995</v>
      </c>
      <c r="B766" s="1" t="s">
        <v>59</v>
      </c>
      <c r="C766" s="1" t="s">
        <v>60</v>
      </c>
      <c r="D766" s="1" t="s">
        <v>22</v>
      </c>
      <c r="E766" s="1">
        <v>1473.98</v>
      </c>
    </row>
    <row r="767" spans="1:5" x14ac:dyDescent="0.3">
      <c r="A767" s="46">
        <v>45132</v>
      </c>
      <c r="B767" s="1" t="s">
        <v>20</v>
      </c>
      <c r="C767" s="1" t="s">
        <v>25</v>
      </c>
      <c r="D767" s="1" t="s">
        <v>21</v>
      </c>
      <c r="E767" s="1">
        <v>1264.29</v>
      </c>
    </row>
    <row r="768" spans="1:5" x14ac:dyDescent="0.3">
      <c r="A768" s="46">
        <v>45221</v>
      </c>
      <c r="B768" s="1" t="s">
        <v>57</v>
      </c>
      <c r="C768" s="1" t="s">
        <v>60</v>
      </c>
      <c r="D768" s="1" t="s">
        <v>22</v>
      </c>
      <c r="E768" s="1">
        <v>2124.63</v>
      </c>
    </row>
    <row r="769" spans="1:5" x14ac:dyDescent="0.3">
      <c r="A769" s="46">
        <v>45125</v>
      </c>
      <c r="B769" s="1" t="s">
        <v>18</v>
      </c>
      <c r="C769" s="1" t="s">
        <v>60</v>
      </c>
      <c r="D769" s="1" t="s">
        <v>56</v>
      </c>
      <c r="E769" s="1">
        <v>2198.6799999999998</v>
      </c>
    </row>
    <row r="770" spans="1:5" x14ac:dyDescent="0.3">
      <c r="A770" s="46">
        <v>44972</v>
      </c>
      <c r="B770" s="1" t="s">
        <v>57</v>
      </c>
      <c r="C770" s="1" t="s">
        <v>60</v>
      </c>
      <c r="D770" s="1" t="s">
        <v>56</v>
      </c>
      <c r="E770" s="1">
        <v>1784.53</v>
      </c>
    </row>
    <row r="771" spans="1:5" x14ac:dyDescent="0.3">
      <c r="A771" s="46">
        <v>45104</v>
      </c>
      <c r="B771" s="1" t="s">
        <v>19</v>
      </c>
      <c r="C771" s="1" t="s">
        <v>2</v>
      </c>
      <c r="D771" s="1" t="s">
        <v>61</v>
      </c>
      <c r="E771" s="1">
        <v>1889.28</v>
      </c>
    </row>
    <row r="772" spans="1:5" x14ac:dyDescent="0.3">
      <c r="A772" s="46">
        <v>45144</v>
      </c>
      <c r="B772" s="1" t="s">
        <v>57</v>
      </c>
      <c r="C772" s="1" t="s">
        <v>25</v>
      </c>
      <c r="D772" s="1" t="s">
        <v>22</v>
      </c>
      <c r="E772" s="1">
        <v>634.85</v>
      </c>
    </row>
    <row r="773" spans="1:5" x14ac:dyDescent="0.3">
      <c r="A773" s="46">
        <v>45226</v>
      </c>
      <c r="B773" s="1" t="s">
        <v>18</v>
      </c>
      <c r="C773" s="1" t="s">
        <v>2</v>
      </c>
      <c r="D773" s="1" t="s">
        <v>23</v>
      </c>
      <c r="E773" s="1">
        <v>2526.66</v>
      </c>
    </row>
    <row r="774" spans="1:5" x14ac:dyDescent="0.3">
      <c r="A774" s="46">
        <v>45173</v>
      </c>
      <c r="B774" s="1" t="s">
        <v>57</v>
      </c>
      <c r="C774" s="1" t="s">
        <v>55</v>
      </c>
      <c r="D774" s="1" t="s">
        <v>23</v>
      </c>
      <c r="E774" s="1">
        <v>829.73</v>
      </c>
    </row>
    <row r="775" spans="1:5" x14ac:dyDescent="0.3">
      <c r="A775" s="46">
        <v>45277</v>
      </c>
      <c r="B775" s="1" t="s">
        <v>59</v>
      </c>
      <c r="C775" s="1" t="s">
        <v>2</v>
      </c>
      <c r="D775" s="1" t="s">
        <v>22</v>
      </c>
      <c r="E775" s="1">
        <v>2210.11</v>
      </c>
    </row>
    <row r="776" spans="1:5" x14ac:dyDescent="0.3">
      <c r="A776" s="46">
        <v>45139</v>
      </c>
      <c r="B776" s="1" t="s">
        <v>19</v>
      </c>
      <c r="C776" s="1" t="s">
        <v>60</v>
      </c>
      <c r="D776" s="1" t="s">
        <v>22</v>
      </c>
      <c r="E776" s="1">
        <v>1410.15</v>
      </c>
    </row>
    <row r="777" spans="1:5" x14ac:dyDescent="0.3">
      <c r="A777" s="46">
        <v>45091</v>
      </c>
      <c r="B777" s="1" t="s">
        <v>59</v>
      </c>
      <c r="C777" s="1" t="s">
        <v>2</v>
      </c>
      <c r="D777" s="1" t="s">
        <v>21</v>
      </c>
      <c r="E777" s="1">
        <v>1508.2</v>
      </c>
    </row>
    <row r="778" spans="1:5" x14ac:dyDescent="0.3">
      <c r="A778" s="46">
        <v>45089</v>
      </c>
      <c r="B778" s="1" t="s">
        <v>18</v>
      </c>
      <c r="C778" s="1" t="s">
        <v>55</v>
      </c>
      <c r="D778" s="1" t="s">
        <v>21</v>
      </c>
      <c r="E778" s="1">
        <v>103.59</v>
      </c>
    </row>
    <row r="779" spans="1:5" x14ac:dyDescent="0.3">
      <c r="A779" s="46">
        <v>45016</v>
      </c>
      <c r="B779" s="1" t="s">
        <v>19</v>
      </c>
      <c r="C779" s="1" t="s">
        <v>2</v>
      </c>
      <c r="D779" s="1" t="s">
        <v>23</v>
      </c>
      <c r="E779" s="1">
        <v>2659.67</v>
      </c>
    </row>
    <row r="780" spans="1:5" x14ac:dyDescent="0.3">
      <c r="A780" s="46">
        <v>45160</v>
      </c>
      <c r="B780" s="1" t="s">
        <v>57</v>
      </c>
      <c r="C780" s="1" t="s">
        <v>26</v>
      </c>
      <c r="D780" s="1" t="s">
        <v>23</v>
      </c>
      <c r="E780" s="1">
        <v>1338.09</v>
      </c>
    </row>
    <row r="781" spans="1:5" x14ac:dyDescent="0.3">
      <c r="A781" s="46">
        <v>45103</v>
      </c>
      <c r="B781" s="1" t="s">
        <v>18</v>
      </c>
      <c r="C781" s="1" t="s">
        <v>25</v>
      </c>
      <c r="D781" s="1" t="s">
        <v>21</v>
      </c>
      <c r="E781" s="1">
        <v>959.6</v>
      </c>
    </row>
    <row r="782" spans="1:5" x14ac:dyDescent="0.3">
      <c r="A782" s="46">
        <v>45014</v>
      </c>
      <c r="B782" s="1" t="s">
        <v>59</v>
      </c>
      <c r="C782" s="1" t="s">
        <v>55</v>
      </c>
      <c r="D782" s="1" t="s">
        <v>58</v>
      </c>
      <c r="E782" s="1">
        <v>759</v>
      </c>
    </row>
    <row r="783" spans="1:5" x14ac:dyDescent="0.3">
      <c r="A783" s="46">
        <v>44987</v>
      </c>
      <c r="B783" s="1" t="s">
        <v>57</v>
      </c>
      <c r="C783" s="1" t="s">
        <v>26</v>
      </c>
      <c r="D783" s="1" t="s">
        <v>61</v>
      </c>
      <c r="E783" s="1">
        <v>247.67</v>
      </c>
    </row>
    <row r="784" spans="1:5" x14ac:dyDescent="0.3">
      <c r="A784" s="46">
        <v>44940</v>
      </c>
      <c r="B784" s="1" t="s">
        <v>19</v>
      </c>
      <c r="C784" s="1" t="s">
        <v>25</v>
      </c>
      <c r="D784" s="1" t="s">
        <v>61</v>
      </c>
      <c r="E784" s="1">
        <v>1989.13</v>
      </c>
    </row>
    <row r="785" spans="1:5" x14ac:dyDescent="0.3">
      <c r="A785" s="46">
        <v>45076</v>
      </c>
      <c r="B785" s="1" t="s">
        <v>59</v>
      </c>
      <c r="C785" s="1" t="s">
        <v>55</v>
      </c>
      <c r="D785" s="1" t="s">
        <v>22</v>
      </c>
      <c r="E785" s="1">
        <v>2430.02</v>
      </c>
    </row>
    <row r="786" spans="1:5" x14ac:dyDescent="0.3">
      <c r="A786" s="46">
        <v>45091</v>
      </c>
      <c r="B786" s="1" t="s">
        <v>19</v>
      </c>
      <c r="C786" s="1" t="s">
        <v>25</v>
      </c>
      <c r="D786" s="1" t="s">
        <v>61</v>
      </c>
      <c r="E786" s="1">
        <v>1051.22</v>
      </c>
    </row>
    <row r="787" spans="1:5" x14ac:dyDescent="0.3">
      <c r="A787" s="46">
        <v>45205</v>
      </c>
      <c r="B787" s="1" t="s">
        <v>20</v>
      </c>
      <c r="C787" s="1" t="s">
        <v>55</v>
      </c>
      <c r="D787" s="1" t="s">
        <v>23</v>
      </c>
      <c r="E787" s="1">
        <v>3614.66</v>
      </c>
    </row>
    <row r="788" spans="1:5" x14ac:dyDescent="0.3">
      <c r="A788" s="46">
        <v>45026</v>
      </c>
      <c r="B788" s="1" t="s">
        <v>19</v>
      </c>
      <c r="C788" s="1" t="s">
        <v>55</v>
      </c>
      <c r="D788" s="1" t="s">
        <v>21</v>
      </c>
      <c r="E788" s="1">
        <v>1461.09</v>
      </c>
    </row>
    <row r="789" spans="1:5" x14ac:dyDescent="0.3">
      <c r="A789" s="46">
        <v>45017</v>
      </c>
      <c r="B789" s="1" t="s">
        <v>18</v>
      </c>
      <c r="C789" s="1" t="s">
        <v>25</v>
      </c>
      <c r="D789" s="1" t="s">
        <v>23</v>
      </c>
      <c r="E789" s="1">
        <v>1926.61</v>
      </c>
    </row>
    <row r="790" spans="1:5" x14ac:dyDescent="0.3">
      <c r="A790" s="46">
        <v>45121</v>
      </c>
      <c r="B790" s="1" t="s">
        <v>19</v>
      </c>
      <c r="C790" s="1" t="s">
        <v>55</v>
      </c>
      <c r="D790" s="1" t="s">
        <v>22</v>
      </c>
      <c r="E790" s="1">
        <v>595.88</v>
      </c>
    </row>
    <row r="791" spans="1:5" x14ac:dyDescent="0.3">
      <c r="A791" s="46">
        <v>44987</v>
      </c>
      <c r="B791" s="1" t="s">
        <v>20</v>
      </c>
      <c r="C791" s="1" t="s">
        <v>2</v>
      </c>
      <c r="D791" s="1" t="s">
        <v>61</v>
      </c>
      <c r="E791" s="1">
        <v>614.09</v>
      </c>
    </row>
    <row r="792" spans="1:5" x14ac:dyDescent="0.3">
      <c r="A792" s="46">
        <v>45061</v>
      </c>
      <c r="B792" s="1" t="s">
        <v>57</v>
      </c>
      <c r="C792" s="1" t="s">
        <v>26</v>
      </c>
      <c r="D792" s="1" t="s">
        <v>61</v>
      </c>
      <c r="E792" s="1">
        <v>971.17</v>
      </c>
    </row>
    <row r="793" spans="1:5" x14ac:dyDescent="0.3">
      <c r="A793" s="46">
        <v>45030</v>
      </c>
      <c r="B793" s="1" t="s">
        <v>59</v>
      </c>
      <c r="C793" s="1" t="s">
        <v>55</v>
      </c>
      <c r="D793" s="1" t="s">
        <v>58</v>
      </c>
      <c r="E793" s="1">
        <v>1604.85</v>
      </c>
    </row>
    <row r="794" spans="1:5" x14ac:dyDescent="0.3">
      <c r="A794" s="46">
        <v>45110</v>
      </c>
      <c r="B794" s="1" t="s">
        <v>19</v>
      </c>
      <c r="C794" s="1" t="s">
        <v>55</v>
      </c>
      <c r="D794" s="1" t="s">
        <v>23</v>
      </c>
      <c r="E794" s="1">
        <v>1823.29</v>
      </c>
    </row>
    <row r="795" spans="1:5" x14ac:dyDescent="0.3">
      <c r="A795" s="46">
        <v>45206</v>
      </c>
      <c r="B795" s="1" t="s">
        <v>20</v>
      </c>
      <c r="C795" s="1" t="s">
        <v>26</v>
      </c>
      <c r="D795" s="1" t="s">
        <v>21</v>
      </c>
      <c r="E795" s="1">
        <v>2248.9899999999998</v>
      </c>
    </row>
    <row r="796" spans="1:5" x14ac:dyDescent="0.3">
      <c r="A796" s="46">
        <v>44955</v>
      </c>
      <c r="B796" s="1" t="s">
        <v>18</v>
      </c>
      <c r="C796" s="1" t="s">
        <v>25</v>
      </c>
      <c r="D796" s="1" t="s">
        <v>23</v>
      </c>
      <c r="E796" s="1">
        <v>969.21</v>
      </c>
    </row>
    <row r="797" spans="1:5" x14ac:dyDescent="0.3">
      <c r="A797" s="46">
        <v>45282</v>
      </c>
      <c r="B797" s="1" t="s">
        <v>20</v>
      </c>
      <c r="C797" s="1" t="s">
        <v>2</v>
      </c>
      <c r="D797" s="1" t="s">
        <v>22</v>
      </c>
      <c r="E797" s="1">
        <v>1733.1</v>
      </c>
    </row>
    <row r="798" spans="1:5" x14ac:dyDescent="0.3">
      <c r="A798" s="46">
        <v>44946</v>
      </c>
      <c r="B798" s="1" t="s">
        <v>19</v>
      </c>
      <c r="C798" s="1" t="s">
        <v>60</v>
      </c>
      <c r="D798" s="1" t="s">
        <v>23</v>
      </c>
      <c r="E798" s="1">
        <v>1145.3599999999999</v>
      </c>
    </row>
    <row r="799" spans="1:5" x14ac:dyDescent="0.3">
      <c r="A799" s="46">
        <v>45168</v>
      </c>
      <c r="B799" s="1" t="s">
        <v>57</v>
      </c>
      <c r="C799" s="1" t="s">
        <v>2</v>
      </c>
      <c r="D799" s="1" t="s">
        <v>21</v>
      </c>
      <c r="E799" s="1">
        <v>2349.65</v>
      </c>
    </row>
    <row r="800" spans="1:5" x14ac:dyDescent="0.3">
      <c r="A800" s="46">
        <v>45007</v>
      </c>
      <c r="B800" s="1" t="s">
        <v>59</v>
      </c>
      <c r="C800" s="1" t="s">
        <v>55</v>
      </c>
      <c r="D800" s="1" t="s">
        <v>61</v>
      </c>
      <c r="E800" s="1">
        <v>1334.18</v>
      </c>
    </row>
    <row r="801" spans="1:5" x14ac:dyDescent="0.3">
      <c r="A801" s="46">
        <v>45086</v>
      </c>
      <c r="B801" s="1" t="s">
        <v>20</v>
      </c>
      <c r="C801" s="1" t="s">
        <v>26</v>
      </c>
      <c r="D801" s="1" t="s">
        <v>22</v>
      </c>
      <c r="E801" s="1">
        <v>1104.07</v>
      </c>
    </row>
    <row r="802" spans="1:5" x14ac:dyDescent="0.3">
      <c r="A802" s="46">
        <v>44990</v>
      </c>
      <c r="B802" s="1" t="s">
        <v>20</v>
      </c>
      <c r="C802" s="1" t="s">
        <v>26</v>
      </c>
      <c r="D802" s="1" t="s">
        <v>21</v>
      </c>
      <c r="E802" s="1">
        <v>1328.89</v>
      </c>
    </row>
    <row r="803" spans="1:5" x14ac:dyDescent="0.3">
      <c r="A803" s="46">
        <v>44998</v>
      </c>
      <c r="B803" s="1" t="s">
        <v>18</v>
      </c>
      <c r="C803" s="1" t="s">
        <v>26</v>
      </c>
      <c r="D803" s="1" t="s">
        <v>58</v>
      </c>
      <c r="E803" s="1">
        <v>1421.74</v>
      </c>
    </row>
    <row r="804" spans="1:5" x14ac:dyDescent="0.3">
      <c r="A804" s="46">
        <v>45260</v>
      </c>
      <c r="B804" s="1" t="s">
        <v>57</v>
      </c>
      <c r="C804" s="1" t="s">
        <v>55</v>
      </c>
      <c r="D804" s="1" t="s">
        <v>61</v>
      </c>
      <c r="E804" s="1">
        <v>1029.97</v>
      </c>
    </row>
    <row r="805" spans="1:5" x14ac:dyDescent="0.3">
      <c r="A805" s="46">
        <v>44957</v>
      </c>
      <c r="B805" s="1" t="s">
        <v>18</v>
      </c>
      <c r="C805" s="1" t="s">
        <v>60</v>
      </c>
      <c r="D805" s="1" t="s">
        <v>21</v>
      </c>
      <c r="E805" s="1">
        <v>386.36</v>
      </c>
    </row>
    <row r="806" spans="1:5" x14ac:dyDescent="0.3">
      <c r="A806" s="46">
        <v>45114</v>
      </c>
      <c r="B806" s="1" t="s">
        <v>18</v>
      </c>
      <c r="C806" s="1" t="s">
        <v>60</v>
      </c>
      <c r="D806" s="1" t="s">
        <v>56</v>
      </c>
      <c r="E806" s="1">
        <v>2018.54</v>
      </c>
    </row>
    <row r="807" spans="1:5" x14ac:dyDescent="0.3">
      <c r="A807" s="46">
        <v>45203</v>
      </c>
      <c r="B807" s="1" t="s">
        <v>59</v>
      </c>
      <c r="C807" s="1" t="s">
        <v>25</v>
      </c>
      <c r="D807" s="1" t="s">
        <v>61</v>
      </c>
      <c r="E807" s="1">
        <v>1116.3699999999999</v>
      </c>
    </row>
    <row r="808" spans="1:5" x14ac:dyDescent="0.3">
      <c r="A808" s="46">
        <v>45280</v>
      </c>
      <c r="B808" s="1" t="s">
        <v>59</v>
      </c>
      <c r="C808" s="1" t="s">
        <v>25</v>
      </c>
      <c r="D808" s="1" t="s">
        <v>23</v>
      </c>
      <c r="E808" s="1">
        <v>2309.92</v>
      </c>
    </row>
    <row r="809" spans="1:5" x14ac:dyDescent="0.3">
      <c r="A809" s="46">
        <v>44995</v>
      </c>
      <c r="B809" s="1" t="s">
        <v>57</v>
      </c>
      <c r="C809" s="1" t="s">
        <v>26</v>
      </c>
      <c r="D809" s="1" t="s">
        <v>23</v>
      </c>
      <c r="E809" s="1">
        <v>2268.77</v>
      </c>
    </row>
    <row r="810" spans="1:5" x14ac:dyDescent="0.3">
      <c r="A810" s="46">
        <v>45167</v>
      </c>
      <c r="B810" s="1" t="s">
        <v>19</v>
      </c>
      <c r="C810" s="1" t="s">
        <v>25</v>
      </c>
      <c r="D810" s="1" t="s">
        <v>61</v>
      </c>
      <c r="E810" s="1">
        <v>2399.2600000000002</v>
      </c>
    </row>
    <row r="811" spans="1:5" x14ac:dyDescent="0.3">
      <c r="A811" s="46">
        <v>45116</v>
      </c>
      <c r="B811" s="1" t="s">
        <v>20</v>
      </c>
      <c r="C811" s="1" t="s">
        <v>26</v>
      </c>
      <c r="D811" s="1" t="s">
        <v>61</v>
      </c>
      <c r="E811" s="1">
        <v>1755.11</v>
      </c>
    </row>
    <row r="812" spans="1:5" x14ac:dyDescent="0.3">
      <c r="A812" s="46">
        <v>45175</v>
      </c>
      <c r="B812" s="1" t="s">
        <v>57</v>
      </c>
      <c r="C812" s="1" t="s">
        <v>26</v>
      </c>
      <c r="D812" s="1" t="s">
        <v>61</v>
      </c>
      <c r="E812" s="1">
        <v>1368.11</v>
      </c>
    </row>
    <row r="813" spans="1:5" x14ac:dyDescent="0.3">
      <c r="A813" s="46">
        <v>45156</v>
      </c>
      <c r="B813" s="1" t="s">
        <v>59</v>
      </c>
      <c r="C813" s="1" t="s">
        <v>26</v>
      </c>
      <c r="D813" s="1" t="s">
        <v>22</v>
      </c>
      <c r="E813" s="1">
        <v>594.84</v>
      </c>
    </row>
    <row r="814" spans="1:5" x14ac:dyDescent="0.3">
      <c r="A814" s="46">
        <v>45039</v>
      </c>
      <c r="B814" s="1" t="s">
        <v>18</v>
      </c>
      <c r="C814" s="1" t="s">
        <v>25</v>
      </c>
      <c r="D814" s="1" t="s">
        <v>23</v>
      </c>
      <c r="E814" s="1">
        <v>1193.5999999999999</v>
      </c>
    </row>
    <row r="815" spans="1:5" x14ac:dyDescent="0.3">
      <c r="A815" s="46">
        <v>45182</v>
      </c>
      <c r="B815" s="1" t="s">
        <v>59</v>
      </c>
      <c r="C815" s="1" t="s">
        <v>55</v>
      </c>
      <c r="D815" s="1" t="s">
        <v>22</v>
      </c>
      <c r="E815" s="1">
        <v>1364.2</v>
      </c>
    </row>
    <row r="816" spans="1:5" x14ac:dyDescent="0.3">
      <c r="A816" s="46">
        <v>44983</v>
      </c>
      <c r="B816" s="1" t="s">
        <v>57</v>
      </c>
      <c r="C816" s="1" t="s">
        <v>55</v>
      </c>
      <c r="D816" s="1" t="s">
        <v>21</v>
      </c>
      <c r="E816" s="1">
        <v>2562.0300000000002</v>
      </c>
    </row>
    <row r="817" spans="1:5" x14ac:dyDescent="0.3">
      <c r="A817" s="46">
        <v>44940</v>
      </c>
      <c r="B817" s="1" t="s">
        <v>19</v>
      </c>
      <c r="C817" s="1" t="s">
        <v>60</v>
      </c>
      <c r="D817" s="1" t="s">
        <v>21</v>
      </c>
      <c r="E817" s="1">
        <v>597.30999999999995</v>
      </c>
    </row>
    <row r="818" spans="1:5" x14ac:dyDescent="0.3">
      <c r="A818" s="46">
        <v>45186</v>
      </c>
      <c r="B818" s="1" t="s">
        <v>20</v>
      </c>
      <c r="C818" s="1" t="s">
        <v>25</v>
      </c>
      <c r="D818" s="1" t="s">
        <v>61</v>
      </c>
      <c r="E818" s="1">
        <v>1383.96</v>
      </c>
    </row>
    <row r="819" spans="1:5" x14ac:dyDescent="0.3">
      <c r="A819" s="46">
        <v>45200</v>
      </c>
      <c r="B819" s="1" t="s">
        <v>19</v>
      </c>
      <c r="C819" s="1" t="s">
        <v>55</v>
      </c>
      <c r="D819" s="1" t="s">
        <v>23</v>
      </c>
      <c r="E819" s="1">
        <v>2077.34</v>
      </c>
    </row>
    <row r="820" spans="1:5" x14ac:dyDescent="0.3">
      <c r="A820" s="46">
        <v>45133</v>
      </c>
      <c r="B820" s="1" t="s">
        <v>59</v>
      </c>
      <c r="C820" s="1" t="s">
        <v>25</v>
      </c>
      <c r="D820" s="1" t="s">
        <v>56</v>
      </c>
      <c r="E820" s="1">
        <v>2538.61</v>
      </c>
    </row>
    <row r="821" spans="1:5" x14ac:dyDescent="0.3">
      <c r="A821" s="46">
        <v>44949</v>
      </c>
      <c r="B821" s="1" t="s">
        <v>57</v>
      </c>
      <c r="C821" s="1" t="s">
        <v>26</v>
      </c>
      <c r="D821" s="1" t="s">
        <v>23</v>
      </c>
      <c r="E821" s="1">
        <v>1962.09</v>
      </c>
    </row>
    <row r="822" spans="1:5" x14ac:dyDescent="0.3">
      <c r="A822" s="46">
        <v>45153</v>
      </c>
      <c r="B822" s="1" t="s">
        <v>19</v>
      </c>
      <c r="C822" s="1" t="s">
        <v>55</v>
      </c>
      <c r="D822" s="1" t="s">
        <v>21</v>
      </c>
      <c r="E822" s="1">
        <v>2406.3000000000002</v>
      </c>
    </row>
    <row r="823" spans="1:5" x14ac:dyDescent="0.3">
      <c r="A823" s="46">
        <v>45186</v>
      </c>
      <c r="B823" s="1" t="s">
        <v>20</v>
      </c>
      <c r="C823" s="1" t="s">
        <v>55</v>
      </c>
      <c r="D823" s="1" t="s">
        <v>58</v>
      </c>
      <c r="E823" s="1">
        <v>2576.2399999999998</v>
      </c>
    </row>
    <row r="824" spans="1:5" x14ac:dyDescent="0.3">
      <c r="A824" s="46">
        <v>45143</v>
      </c>
      <c r="B824" s="1" t="s">
        <v>19</v>
      </c>
      <c r="C824" s="1" t="s">
        <v>55</v>
      </c>
      <c r="D824" s="1" t="s">
        <v>22</v>
      </c>
      <c r="E824" s="1">
        <v>771.52</v>
      </c>
    </row>
    <row r="825" spans="1:5" x14ac:dyDescent="0.3">
      <c r="A825" s="46">
        <v>44992</v>
      </c>
      <c r="B825" s="1" t="s">
        <v>20</v>
      </c>
      <c r="C825" s="1" t="s">
        <v>25</v>
      </c>
      <c r="D825" s="1" t="s">
        <v>56</v>
      </c>
      <c r="E825" s="1">
        <v>2288.0500000000002</v>
      </c>
    </row>
    <row r="826" spans="1:5" x14ac:dyDescent="0.3">
      <c r="A826" s="46">
        <v>44941</v>
      </c>
      <c r="B826" s="1" t="s">
        <v>59</v>
      </c>
      <c r="C826" s="1" t="s">
        <v>26</v>
      </c>
      <c r="D826" s="1" t="s">
        <v>61</v>
      </c>
      <c r="E826" s="1">
        <v>1319.93</v>
      </c>
    </row>
    <row r="827" spans="1:5" x14ac:dyDescent="0.3">
      <c r="A827" s="46">
        <v>45187</v>
      </c>
      <c r="B827" s="1" t="s">
        <v>20</v>
      </c>
      <c r="C827" s="1" t="s">
        <v>25</v>
      </c>
      <c r="D827" s="1" t="s">
        <v>23</v>
      </c>
      <c r="E827" s="1">
        <v>2126.94</v>
      </c>
    </row>
    <row r="828" spans="1:5" x14ac:dyDescent="0.3">
      <c r="A828" s="46">
        <v>44990</v>
      </c>
      <c r="B828" s="1" t="s">
        <v>57</v>
      </c>
      <c r="C828" s="1" t="s">
        <v>60</v>
      </c>
      <c r="D828" s="1" t="s">
        <v>61</v>
      </c>
      <c r="E828" s="1">
        <v>1774.5</v>
      </c>
    </row>
    <row r="829" spans="1:5" x14ac:dyDescent="0.3">
      <c r="A829" s="46">
        <v>44990</v>
      </c>
      <c r="B829" s="1" t="s">
        <v>57</v>
      </c>
      <c r="C829" s="1" t="s">
        <v>55</v>
      </c>
      <c r="D829" s="1" t="s">
        <v>58</v>
      </c>
      <c r="E829" s="1">
        <v>499.25</v>
      </c>
    </row>
    <row r="830" spans="1:5" x14ac:dyDescent="0.3">
      <c r="A830" s="46">
        <v>44961</v>
      </c>
      <c r="B830" s="1" t="s">
        <v>57</v>
      </c>
      <c r="C830" s="1" t="s">
        <v>60</v>
      </c>
      <c r="D830" s="1" t="s">
        <v>21</v>
      </c>
      <c r="E830" s="1">
        <v>897.11</v>
      </c>
    </row>
    <row r="831" spans="1:5" x14ac:dyDescent="0.3">
      <c r="A831" s="46">
        <v>45112</v>
      </c>
      <c r="B831" s="1" t="s">
        <v>59</v>
      </c>
      <c r="C831" s="1" t="s">
        <v>55</v>
      </c>
      <c r="D831" s="1" t="s">
        <v>22</v>
      </c>
      <c r="E831" s="1">
        <v>982.05</v>
      </c>
    </row>
    <row r="832" spans="1:5" x14ac:dyDescent="0.3">
      <c r="A832" s="46">
        <v>45274</v>
      </c>
      <c r="B832" s="1" t="s">
        <v>59</v>
      </c>
      <c r="C832" s="1" t="s">
        <v>2</v>
      </c>
      <c r="D832" s="1" t="s">
        <v>58</v>
      </c>
      <c r="E832" s="1">
        <v>5394.2</v>
      </c>
    </row>
    <row r="833" spans="1:5" x14ac:dyDescent="0.3">
      <c r="A833" s="46">
        <v>45221</v>
      </c>
      <c r="B833" s="1" t="s">
        <v>18</v>
      </c>
      <c r="C833" s="1" t="s">
        <v>25</v>
      </c>
      <c r="D833" s="1" t="s">
        <v>56</v>
      </c>
      <c r="E833" s="1">
        <v>2366.54</v>
      </c>
    </row>
    <row r="834" spans="1:5" x14ac:dyDescent="0.3">
      <c r="A834" s="46">
        <v>45106</v>
      </c>
      <c r="B834" s="1" t="s">
        <v>19</v>
      </c>
      <c r="C834" s="1" t="s">
        <v>25</v>
      </c>
      <c r="D834" s="1" t="s">
        <v>58</v>
      </c>
      <c r="E834" s="1">
        <v>86.38</v>
      </c>
    </row>
    <row r="835" spans="1:5" x14ac:dyDescent="0.3">
      <c r="A835" s="46">
        <v>45171</v>
      </c>
      <c r="B835" s="1" t="s">
        <v>18</v>
      </c>
      <c r="C835" s="1" t="s">
        <v>25</v>
      </c>
      <c r="D835" s="1" t="s">
        <v>61</v>
      </c>
      <c r="E835" s="1">
        <v>1682.5</v>
      </c>
    </row>
    <row r="836" spans="1:5" x14ac:dyDescent="0.3">
      <c r="A836" s="46">
        <v>45098</v>
      </c>
      <c r="B836" s="1" t="s">
        <v>19</v>
      </c>
      <c r="C836" s="1" t="s">
        <v>55</v>
      </c>
      <c r="D836" s="1" t="s">
        <v>21</v>
      </c>
      <c r="E836" s="1">
        <v>142.81</v>
      </c>
    </row>
    <row r="837" spans="1:5" x14ac:dyDescent="0.3">
      <c r="A837" s="46">
        <v>45279</v>
      </c>
      <c r="B837" s="1" t="s">
        <v>19</v>
      </c>
      <c r="C837" s="1" t="s">
        <v>2</v>
      </c>
      <c r="D837" s="1" t="s">
        <v>58</v>
      </c>
      <c r="E837" s="1">
        <v>1438.83</v>
      </c>
    </row>
    <row r="838" spans="1:5" x14ac:dyDescent="0.3">
      <c r="A838" s="46">
        <v>45167</v>
      </c>
      <c r="B838" s="1" t="s">
        <v>19</v>
      </c>
      <c r="C838" s="1" t="s">
        <v>25</v>
      </c>
      <c r="D838" s="1" t="s">
        <v>23</v>
      </c>
      <c r="E838" s="1">
        <v>1347.24</v>
      </c>
    </row>
    <row r="839" spans="1:5" x14ac:dyDescent="0.3">
      <c r="A839" s="46">
        <v>45180</v>
      </c>
      <c r="B839" s="1" t="s">
        <v>19</v>
      </c>
      <c r="C839" s="1" t="s">
        <v>60</v>
      </c>
      <c r="D839" s="1" t="s">
        <v>58</v>
      </c>
      <c r="E839" s="1">
        <v>1315.88</v>
      </c>
    </row>
    <row r="840" spans="1:5" x14ac:dyDescent="0.3">
      <c r="A840" s="46">
        <v>45163</v>
      </c>
      <c r="B840" s="1" t="s">
        <v>20</v>
      </c>
      <c r="C840" s="1" t="s">
        <v>2</v>
      </c>
      <c r="D840" s="1" t="s">
        <v>21</v>
      </c>
      <c r="E840" s="1">
        <v>191.15</v>
      </c>
    </row>
    <row r="841" spans="1:5" x14ac:dyDescent="0.3">
      <c r="A841" s="46">
        <v>45198</v>
      </c>
      <c r="B841" s="1" t="s">
        <v>18</v>
      </c>
      <c r="C841" s="1" t="s">
        <v>60</v>
      </c>
      <c r="D841" s="1" t="s">
        <v>58</v>
      </c>
      <c r="E841" s="1">
        <v>1654</v>
      </c>
    </row>
    <row r="842" spans="1:5" x14ac:dyDescent="0.3">
      <c r="A842" s="46">
        <v>44966</v>
      </c>
      <c r="B842" s="1" t="s">
        <v>59</v>
      </c>
      <c r="C842" s="1" t="s">
        <v>25</v>
      </c>
      <c r="D842" s="1" t="s">
        <v>58</v>
      </c>
      <c r="E842" s="1">
        <v>242.89</v>
      </c>
    </row>
    <row r="843" spans="1:5" x14ac:dyDescent="0.3">
      <c r="A843" s="46">
        <v>45257</v>
      </c>
      <c r="B843" s="1" t="s">
        <v>19</v>
      </c>
      <c r="C843" s="1" t="s">
        <v>25</v>
      </c>
      <c r="D843" s="1" t="s">
        <v>56</v>
      </c>
      <c r="E843" s="1">
        <v>2622.82</v>
      </c>
    </row>
    <row r="844" spans="1:5" x14ac:dyDescent="0.3">
      <c r="A844" s="46">
        <v>45194</v>
      </c>
      <c r="B844" s="1" t="s">
        <v>18</v>
      </c>
      <c r="C844" s="1" t="s">
        <v>26</v>
      </c>
      <c r="D844" s="1" t="s">
        <v>61</v>
      </c>
      <c r="E844" s="1">
        <v>2328.6999999999998</v>
      </c>
    </row>
    <row r="845" spans="1:5" x14ac:dyDescent="0.3">
      <c r="A845" s="46">
        <v>45280</v>
      </c>
      <c r="B845" s="1" t="s">
        <v>57</v>
      </c>
      <c r="C845" s="1" t="s">
        <v>25</v>
      </c>
      <c r="D845" s="1" t="s">
        <v>61</v>
      </c>
      <c r="E845" s="1">
        <v>4715.68</v>
      </c>
    </row>
    <row r="846" spans="1:5" x14ac:dyDescent="0.3">
      <c r="A846" s="46">
        <v>45070</v>
      </c>
      <c r="B846" s="1" t="s">
        <v>59</v>
      </c>
      <c r="C846" s="1" t="s">
        <v>2</v>
      </c>
      <c r="D846" s="1" t="s">
        <v>23</v>
      </c>
      <c r="E846" s="1">
        <v>986.03</v>
      </c>
    </row>
    <row r="847" spans="1:5" x14ac:dyDescent="0.3">
      <c r="A847" s="46">
        <v>45109</v>
      </c>
      <c r="B847" s="1" t="s">
        <v>20</v>
      </c>
      <c r="C847" s="1" t="s">
        <v>60</v>
      </c>
      <c r="D847" s="1" t="s">
        <v>23</v>
      </c>
      <c r="E847" s="1">
        <v>1748.71</v>
      </c>
    </row>
    <row r="848" spans="1:5" x14ac:dyDescent="0.3">
      <c r="A848" s="46">
        <v>44943</v>
      </c>
      <c r="B848" s="1" t="s">
        <v>18</v>
      </c>
      <c r="C848" s="1" t="s">
        <v>55</v>
      </c>
      <c r="D848" s="1" t="s">
        <v>58</v>
      </c>
      <c r="E848" s="1">
        <v>1110.99</v>
      </c>
    </row>
    <row r="849" spans="1:5" x14ac:dyDescent="0.3">
      <c r="A849" s="46">
        <v>45171</v>
      </c>
      <c r="B849" s="1" t="s">
        <v>59</v>
      </c>
      <c r="C849" s="1" t="s">
        <v>2</v>
      </c>
      <c r="D849" s="1" t="s">
        <v>61</v>
      </c>
      <c r="E849" s="1">
        <v>1316.55</v>
      </c>
    </row>
    <row r="850" spans="1:5" x14ac:dyDescent="0.3">
      <c r="A850" s="46">
        <v>45286</v>
      </c>
      <c r="B850" s="1" t="s">
        <v>18</v>
      </c>
      <c r="C850" s="1" t="s">
        <v>60</v>
      </c>
      <c r="D850" s="1" t="s">
        <v>61</v>
      </c>
      <c r="E850" s="1">
        <v>1932.98</v>
      </c>
    </row>
    <row r="851" spans="1:5" x14ac:dyDescent="0.3">
      <c r="A851" s="46">
        <v>44972</v>
      </c>
      <c r="B851" s="1" t="s">
        <v>19</v>
      </c>
      <c r="C851" s="1" t="s">
        <v>26</v>
      </c>
      <c r="D851" s="1" t="s">
        <v>23</v>
      </c>
      <c r="E851" s="1">
        <v>1701.3</v>
      </c>
    </row>
    <row r="852" spans="1:5" x14ac:dyDescent="0.3">
      <c r="A852" s="46">
        <v>45263</v>
      </c>
      <c r="B852" s="1" t="s">
        <v>18</v>
      </c>
      <c r="C852" s="1" t="s">
        <v>26</v>
      </c>
      <c r="D852" s="1" t="s">
        <v>61</v>
      </c>
      <c r="E852" s="1">
        <v>9097.1200000000008</v>
      </c>
    </row>
    <row r="853" spans="1:5" x14ac:dyDescent="0.3">
      <c r="A853" s="46">
        <v>44947</v>
      </c>
      <c r="B853" s="1" t="s">
        <v>18</v>
      </c>
      <c r="C853" s="1" t="s">
        <v>60</v>
      </c>
      <c r="D853" s="1" t="s">
        <v>23</v>
      </c>
      <c r="E853" s="1">
        <v>891.55</v>
      </c>
    </row>
    <row r="854" spans="1:5" x14ac:dyDescent="0.3">
      <c r="A854" s="46">
        <v>45244</v>
      </c>
      <c r="B854" s="1" t="s">
        <v>59</v>
      </c>
      <c r="C854" s="1" t="s">
        <v>2</v>
      </c>
      <c r="D854" s="1" t="s">
        <v>22</v>
      </c>
      <c r="E854" s="1">
        <v>3851.88</v>
      </c>
    </row>
    <row r="855" spans="1:5" x14ac:dyDescent="0.3">
      <c r="A855" s="46">
        <v>45163</v>
      </c>
      <c r="B855" s="1" t="s">
        <v>57</v>
      </c>
      <c r="C855" s="1" t="s">
        <v>55</v>
      </c>
      <c r="D855" s="1" t="s">
        <v>56</v>
      </c>
      <c r="E855" s="1">
        <v>2190.5500000000002</v>
      </c>
    </row>
    <row r="856" spans="1:5" x14ac:dyDescent="0.3">
      <c r="A856" s="46">
        <v>45181</v>
      </c>
      <c r="B856" s="1" t="s">
        <v>57</v>
      </c>
      <c r="C856" s="1" t="s">
        <v>2</v>
      </c>
      <c r="D856" s="1" t="s">
        <v>61</v>
      </c>
      <c r="E856" s="1">
        <v>2198.66</v>
      </c>
    </row>
    <row r="857" spans="1:5" x14ac:dyDescent="0.3">
      <c r="A857" s="46">
        <v>45053</v>
      </c>
      <c r="B857" s="1" t="s">
        <v>20</v>
      </c>
      <c r="C857" s="1" t="s">
        <v>2</v>
      </c>
      <c r="D857" s="1" t="s">
        <v>61</v>
      </c>
      <c r="E857" s="1">
        <v>1568.42</v>
      </c>
    </row>
    <row r="858" spans="1:5" x14ac:dyDescent="0.3">
      <c r="A858" s="46">
        <v>45043</v>
      </c>
      <c r="B858" s="1" t="s">
        <v>59</v>
      </c>
      <c r="C858" s="1" t="s">
        <v>25</v>
      </c>
      <c r="D858" s="1" t="s">
        <v>22</v>
      </c>
      <c r="E858" s="1">
        <v>1282.8499999999999</v>
      </c>
    </row>
    <row r="859" spans="1:5" x14ac:dyDescent="0.3">
      <c r="A859" s="46">
        <v>45030</v>
      </c>
      <c r="B859" s="1" t="s">
        <v>19</v>
      </c>
      <c r="C859" s="1" t="s">
        <v>55</v>
      </c>
      <c r="D859" s="1" t="s">
        <v>61</v>
      </c>
      <c r="E859" s="1">
        <v>1071.92</v>
      </c>
    </row>
    <row r="860" spans="1:5" x14ac:dyDescent="0.3">
      <c r="A860" s="46">
        <v>45249</v>
      </c>
      <c r="B860" s="1" t="s">
        <v>20</v>
      </c>
      <c r="C860" s="1" t="s">
        <v>25</v>
      </c>
      <c r="D860" s="1" t="s">
        <v>22</v>
      </c>
      <c r="E860" s="1">
        <v>2269.58</v>
      </c>
    </row>
    <row r="861" spans="1:5" x14ac:dyDescent="0.3">
      <c r="A861" s="46">
        <v>45257</v>
      </c>
      <c r="B861" s="1" t="s">
        <v>59</v>
      </c>
      <c r="C861" s="1" t="s">
        <v>25</v>
      </c>
      <c r="D861" s="1" t="s">
        <v>58</v>
      </c>
      <c r="E861" s="1">
        <v>4443.09</v>
      </c>
    </row>
    <row r="862" spans="1:5" x14ac:dyDescent="0.3">
      <c r="A862" s="46">
        <v>45118</v>
      </c>
      <c r="B862" s="1" t="s">
        <v>18</v>
      </c>
      <c r="C862" s="1" t="s">
        <v>55</v>
      </c>
      <c r="D862" s="1" t="s">
        <v>58</v>
      </c>
      <c r="E862" s="1">
        <v>1889.1</v>
      </c>
    </row>
    <row r="863" spans="1:5" x14ac:dyDescent="0.3">
      <c r="A863" s="46">
        <v>45043</v>
      </c>
      <c r="B863" s="1" t="s">
        <v>18</v>
      </c>
      <c r="C863" s="1" t="s">
        <v>26</v>
      </c>
      <c r="D863" s="1" t="s">
        <v>22</v>
      </c>
      <c r="E863" s="1">
        <v>126.7</v>
      </c>
    </row>
    <row r="864" spans="1:5" x14ac:dyDescent="0.3">
      <c r="A864" s="46">
        <v>45092</v>
      </c>
      <c r="B864" s="1" t="s">
        <v>20</v>
      </c>
      <c r="C864" s="1" t="s">
        <v>60</v>
      </c>
      <c r="D864" s="1" t="s">
        <v>56</v>
      </c>
      <c r="E864" s="1">
        <v>2259.46</v>
      </c>
    </row>
    <row r="865" spans="1:5" x14ac:dyDescent="0.3">
      <c r="A865" s="46">
        <v>45044</v>
      </c>
      <c r="B865" s="1" t="s">
        <v>20</v>
      </c>
      <c r="C865" s="1" t="s">
        <v>2</v>
      </c>
      <c r="D865" s="1" t="s">
        <v>23</v>
      </c>
      <c r="E865" s="1">
        <v>523.48</v>
      </c>
    </row>
    <row r="866" spans="1:5" x14ac:dyDescent="0.3">
      <c r="A866" s="46">
        <v>45074</v>
      </c>
      <c r="B866" s="1" t="s">
        <v>57</v>
      </c>
      <c r="C866" s="1" t="s">
        <v>25</v>
      </c>
      <c r="D866" s="1" t="s">
        <v>61</v>
      </c>
      <c r="E866" s="1">
        <v>473.18</v>
      </c>
    </row>
    <row r="867" spans="1:5" x14ac:dyDescent="0.3">
      <c r="A867" s="46">
        <v>44951</v>
      </c>
      <c r="B867" s="1" t="s">
        <v>59</v>
      </c>
      <c r="C867" s="1" t="s">
        <v>55</v>
      </c>
      <c r="D867" s="1" t="s">
        <v>21</v>
      </c>
      <c r="E867" s="1">
        <v>818.33</v>
      </c>
    </row>
    <row r="868" spans="1:5" x14ac:dyDescent="0.3">
      <c r="A868" s="46">
        <v>45058</v>
      </c>
      <c r="B868" s="1" t="s">
        <v>20</v>
      </c>
      <c r="C868" s="1" t="s">
        <v>2</v>
      </c>
      <c r="D868" s="1" t="s">
        <v>22</v>
      </c>
      <c r="E868" s="1">
        <v>126.85</v>
      </c>
    </row>
    <row r="869" spans="1:5" x14ac:dyDescent="0.3">
      <c r="A869" s="46">
        <v>45122</v>
      </c>
      <c r="B869" s="1" t="s">
        <v>59</v>
      </c>
      <c r="C869" s="1" t="s">
        <v>2</v>
      </c>
      <c r="D869" s="1" t="s">
        <v>58</v>
      </c>
      <c r="E869" s="1">
        <v>1935.97</v>
      </c>
    </row>
    <row r="870" spans="1:5" x14ac:dyDescent="0.3">
      <c r="A870" s="46">
        <v>45208</v>
      </c>
      <c r="B870" s="1" t="s">
        <v>59</v>
      </c>
      <c r="C870" s="1" t="s">
        <v>26</v>
      </c>
      <c r="D870" s="1" t="s">
        <v>22</v>
      </c>
      <c r="E870" s="1">
        <v>2240.0700000000002</v>
      </c>
    </row>
    <row r="871" spans="1:5" x14ac:dyDescent="0.3">
      <c r="A871" s="46">
        <v>45159</v>
      </c>
      <c r="B871" s="1" t="s">
        <v>59</v>
      </c>
      <c r="C871" s="1" t="s">
        <v>55</v>
      </c>
      <c r="D871" s="1" t="s">
        <v>21</v>
      </c>
      <c r="E871" s="1">
        <v>702.41</v>
      </c>
    </row>
    <row r="872" spans="1:5" x14ac:dyDescent="0.3">
      <c r="A872" s="46">
        <v>45167</v>
      </c>
      <c r="B872" s="1" t="s">
        <v>20</v>
      </c>
      <c r="C872" s="1" t="s">
        <v>2</v>
      </c>
      <c r="D872" s="1" t="s">
        <v>58</v>
      </c>
      <c r="E872" s="1">
        <v>317.26</v>
      </c>
    </row>
    <row r="873" spans="1:5" x14ac:dyDescent="0.3">
      <c r="A873" s="46">
        <v>45012</v>
      </c>
      <c r="B873" s="1" t="s">
        <v>57</v>
      </c>
      <c r="C873" s="1" t="s">
        <v>26</v>
      </c>
      <c r="D873" s="1" t="s">
        <v>21</v>
      </c>
      <c r="E873" s="1">
        <v>2056.7800000000002</v>
      </c>
    </row>
    <row r="874" spans="1:5" x14ac:dyDescent="0.3">
      <c r="A874" s="46">
        <v>45090</v>
      </c>
      <c r="B874" s="1" t="s">
        <v>19</v>
      </c>
      <c r="C874" s="1" t="s">
        <v>2</v>
      </c>
      <c r="D874" s="1" t="s">
        <v>22</v>
      </c>
      <c r="E874" s="1">
        <v>304.44</v>
      </c>
    </row>
    <row r="875" spans="1:5" x14ac:dyDescent="0.3">
      <c r="A875" s="46">
        <v>45140</v>
      </c>
      <c r="B875" s="1" t="s">
        <v>59</v>
      </c>
      <c r="C875" s="1" t="s">
        <v>25</v>
      </c>
      <c r="D875" s="1" t="s">
        <v>23</v>
      </c>
      <c r="E875" s="1">
        <v>85.63</v>
      </c>
    </row>
    <row r="876" spans="1:5" x14ac:dyDescent="0.3">
      <c r="A876" s="46">
        <v>45279</v>
      </c>
      <c r="B876" s="1" t="s">
        <v>20</v>
      </c>
      <c r="C876" s="1" t="s">
        <v>60</v>
      </c>
      <c r="D876" s="1" t="s">
        <v>23</v>
      </c>
      <c r="E876" s="1">
        <v>2306.2199999999998</v>
      </c>
    </row>
    <row r="877" spans="1:5" x14ac:dyDescent="0.3">
      <c r="A877" s="46">
        <v>45277</v>
      </c>
      <c r="B877" s="1" t="s">
        <v>19</v>
      </c>
      <c r="C877" s="1" t="s">
        <v>26</v>
      </c>
      <c r="D877" s="1" t="s">
        <v>58</v>
      </c>
      <c r="E877" s="1">
        <v>2111.0100000000002</v>
      </c>
    </row>
    <row r="878" spans="1:5" x14ac:dyDescent="0.3">
      <c r="A878" s="46">
        <v>45179</v>
      </c>
      <c r="B878" s="1" t="s">
        <v>18</v>
      </c>
      <c r="C878" s="1" t="s">
        <v>55</v>
      </c>
      <c r="D878" s="1" t="s">
        <v>23</v>
      </c>
      <c r="E878" s="1">
        <v>817.31</v>
      </c>
    </row>
    <row r="879" spans="1:5" x14ac:dyDescent="0.3">
      <c r="A879" s="46">
        <v>45199</v>
      </c>
      <c r="B879" s="1" t="s">
        <v>57</v>
      </c>
      <c r="C879" s="1" t="s">
        <v>26</v>
      </c>
      <c r="D879" s="1" t="s">
        <v>58</v>
      </c>
      <c r="E879" s="1">
        <v>1404.23</v>
      </c>
    </row>
    <row r="880" spans="1:5" x14ac:dyDescent="0.3">
      <c r="A880" s="46">
        <v>45255</v>
      </c>
      <c r="B880" s="1" t="s">
        <v>19</v>
      </c>
      <c r="C880" s="1" t="s">
        <v>55</v>
      </c>
      <c r="D880" s="1" t="s">
        <v>58</v>
      </c>
      <c r="E880" s="1">
        <v>1120.28</v>
      </c>
    </row>
    <row r="881" spans="1:5" x14ac:dyDescent="0.3">
      <c r="A881" s="46">
        <v>45155</v>
      </c>
      <c r="B881" s="1" t="s">
        <v>19</v>
      </c>
      <c r="C881" s="1" t="s">
        <v>55</v>
      </c>
      <c r="D881" s="1" t="s">
        <v>56</v>
      </c>
      <c r="E881" s="1">
        <v>1923.62</v>
      </c>
    </row>
    <row r="882" spans="1:5" x14ac:dyDescent="0.3">
      <c r="A882" s="46">
        <v>45046</v>
      </c>
      <c r="B882" s="1" t="s">
        <v>18</v>
      </c>
      <c r="C882" s="1" t="s">
        <v>25</v>
      </c>
      <c r="D882" s="1" t="s">
        <v>22</v>
      </c>
      <c r="E882" s="1">
        <v>2259.58</v>
      </c>
    </row>
    <row r="883" spans="1:5" x14ac:dyDescent="0.3">
      <c r="A883" s="46">
        <v>45093</v>
      </c>
      <c r="B883" s="1" t="s">
        <v>18</v>
      </c>
      <c r="C883" s="1" t="s">
        <v>2</v>
      </c>
      <c r="D883" s="1" t="s">
        <v>21</v>
      </c>
      <c r="E883" s="1">
        <v>2679.24</v>
      </c>
    </row>
    <row r="884" spans="1:5" x14ac:dyDescent="0.3">
      <c r="A884" s="46">
        <v>45166</v>
      </c>
      <c r="B884" s="1" t="s">
        <v>19</v>
      </c>
      <c r="C884" s="1" t="s">
        <v>25</v>
      </c>
      <c r="D884" s="1" t="s">
        <v>56</v>
      </c>
      <c r="E884" s="1">
        <v>1436.48</v>
      </c>
    </row>
    <row r="885" spans="1:5" x14ac:dyDescent="0.3">
      <c r="A885" s="46">
        <v>45143</v>
      </c>
      <c r="B885" s="1" t="s">
        <v>59</v>
      </c>
      <c r="C885" s="1" t="s">
        <v>2</v>
      </c>
      <c r="D885" s="1" t="s">
        <v>21</v>
      </c>
      <c r="E885" s="1">
        <v>1990.49</v>
      </c>
    </row>
    <row r="886" spans="1:5" x14ac:dyDescent="0.3">
      <c r="A886" s="46">
        <v>45198</v>
      </c>
      <c r="B886" s="1" t="s">
        <v>18</v>
      </c>
      <c r="C886" s="1" t="s">
        <v>55</v>
      </c>
      <c r="D886" s="1" t="s">
        <v>23</v>
      </c>
      <c r="E886" s="1">
        <v>2316.59</v>
      </c>
    </row>
    <row r="887" spans="1:5" x14ac:dyDescent="0.3">
      <c r="A887" s="46">
        <v>45048</v>
      </c>
      <c r="B887" s="1" t="s">
        <v>19</v>
      </c>
      <c r="C887" s="1" t="s">
        <v>55</v>
      </c>
      <c r="D887" s="1" t="s">
        <v>23</v>
      </c>
      <c r="E887" s="1">
        <v>1217.26</v>
      </c>
    </row>
    <row r="888" spans="1:5" x14ac:dyDescent="0.3">
      <c r="A888" s="46">
        <v>45039</v>
      </c>
      <c r="B888" s="1" t="s">
        <v>57</v>
      </c>
      <c r="C888" s="1" t="s">
        <v>25</v>
      </c>
      <c r="D888" s="1" t="s">
        <v>61</v>
      </c>
      <c r="E888" s="1">
        <v>1750.97</v>
      </c>
    </row>
    <row r="889" spans="1:5" x14ac:dyDescent="0.3">
      <c r="A889" s="46">
        <v>44929</v>
      </c>
      <c r="B889" s="1" t="s">
        <v>19</v>
      </c>
      <c r="C889" s="1" t="s">
        <v>60</v>
      </c>
      <c r="D889" s="1" t="s">
        <v>23</v>
      </c>
      <c r="E889" s="1">
        <v>1321.87</v>
      </c>
    </row>
    <row r="890" spans="1:5" x14ac:dyDescent="0.3">
      <c r="A890" s="46">
        <v>45170</v>
      </c>
      <c r="B890" s="1" t="s">
        <v>57</v>
      </c>
      <c r="C890" s="1" t="s">
        <v>25</v>
      </c>
      <c r="D890" s="1" t="s">
        <v>56</v>
      </c>
      <c r="E890" s="1">
        <v>2320.61</v>
      </c>
    </row>
    <row r="891" spans="1:5" x14ac:dyDescent="0.3">
      <c r="A891" s="46">
        <v>45082</v>
      </c>
      <c r="B891" s="1" t="s">
        <v>57</v>
      </c>
      <c r="C891" s="1" t="s">
        <v>55</v>
      </c>
      <c r="D891" s="1" t="s">
        <v>58</v>
      </c>
      <c r="E891" s="1">
        <v>211.27</v>
      </c>
    </row>
    <row r="892" spans="1:5" x14ac:dyDescent="0.3">
      <c r="A892" s="46">
        <v>45024</v>
      </c>
      <c r="B892" s="1" t="s">
        <v>57</v>
      </c>
      <c r="C892" s="1" t="s">
        <v>55</v>
      </c>
      <c r="D892" s="1" t="s">
        <v>23</v>
      </c>
      <c r="E892" s="1">
        <v>608.80999999999995</v>
      </c>
    </row>
    <row r="893" spans="1:5" x14ac:dyDescent="0.3">
      <c r="A893" s="46">
        <v>45176</v>
      </c>
      <c r="B893" s="1" t="s">
        <v>20</v>
      </c>
      <c r="C893" s="1" t="s">
        <v>55</v>
      </c>
      <c r="D893" s="1" t="s">
        <v>22</v>
      </c>
      <c r="E893" s="1">
        <v>529.41</v>
      </c>
    </row>
    <row r="894" spans="1:5" x14ac:dyDescent="0.3">
      <c r="A894" s="46">
        <v>45056</v>
      </c>
      <c r="B894" s="1" t="s">
        <v>57</v>
      </c>
      <c r="C894" s="1" t="s">
        <v>26</v>
      </c>
      <c r="D894" s="1" t="s">
        <v>61</v>
      </c>
      <c r="E894" s="1">
        <v>582.67999999999995</v>
      </c>
    </row>
    <row r="895" spans="1:5" x14ac:dyDescent="0.3">
      <c r="A895" s="46">
        <v>44989</v>
      </c>
      <c r="B895" s="1" t="s">
        <v>59</v>
      </c>
      <c r="C895" s="1" t="s">
        <v>55</v>
      </c>
      <c r="D895" s="1" t="s">
        <v>61</v>
      </c>
      <c r="E895" s="1">
        <v>589.99</v>
      </c>
    </row>
    <row r="896" spans="1:5" x14ac:dyDescent="0.3">
      <c r="A896" s="46">
        <v>45250</v>
      </c>
      <c r="B896" s="1" t="s">
        <v>20</v>
      </c>
      <c r="C896" s="1" t="s">
        <v>2</v>
      </c>
      <c r="D896" s="1" t="s">
        <v>23</v>
      </c>
      <c r="E896" s="1">
        <v>2455.31</v>
      </c>
    </row>
    <row r="897" spans="1:5" x14ac:dyDescent="0.3">
      <c r="A897" s="46">
        <v>45142</v>
      </c>
      <c r="B897" s="1" t="s">
        <v>19</v>
      </c>
      <c r="C897" s="1" t="s">
        <v>60</v>
      </c>
      <c r="D897" s="1" t="s">
        <v>23</v>
      </c>
      <c r="E897" s="1">
        <v>2265.21</v>
      </c>
    </row>
    <row r="898" spans="1:5" x14ac:dyDescent="0.3">
      <c r="A898" s="46">
        <v>44968</v>
      </c>
      <c r="B898" s="1" t="s">
        <v>19</v>
      </c>
      <c r="C898" s="1" t="s">
        <v>25</v>
      </c>
      <c r="D898" s="1" t="s">
        <v>61</v>
      </c>
      <c r="E898" s="1">
        <v>1158.42</v>
      </c>
    </row>
    <row r="899" spans="1:5" x14ac:dyDescent="0.3">
      <c r="A899" s="46">
        <v>45255</v>
      </c>
      <c r="B899" s="1" t="s">
        <v>18</v>
      </c>
      <c r="C899" s="1" t="s">
        <v>2</v>
      </c>
      <c r="D899" s="1" t="s">
        <v>58</v>
      </c>
      <c r="E899" s="1">
        <v>1138.8599999999999</v>
      </c>
    </row>
    <row r="900" spans="1:5" x14ac:dyDescent="0.3">
      <c r="A900" s="46">
        <v>45248</v>
      </c>
      <c r="B900" s="1" t="s">
        <v>59</v>
      </c>
      <c r="C900" s="1" t="s">
        <v>26</v>
      </c>
      <c r="D900" s="1" t="s">
        <v>61</v>
      </c>
      <c r="E900" s="1">
        <v>3433.73</v>
      </c>
    </row>
    <row r="901" spans="1:5" x14ac:dyDescent="0.3">
      <c r="A901" s="46">
        <v>45100</v>
      </c>
      <c r="B901" s="1" t="s">
        <v>59</v>
      </c>
      <c r="C901" s="1" t="s">
        <v>25</v>
      </c>
      <c r="D901" s="1" t="s">
        <v>21</v>
      </c>
      <c r="E901" s="1">
        <v>1755.61</v>
      </c>
    </row>
    <row r="902" spans="1:5" x14ac:dyDescent="0.3">
      <c r="A902" s="46">
        <v>45095</v>
      </c>
      <c r="B902" s="1" t="s">
        <v>57</v>
      </c>
      <c r="C902" s="1" t="s">
        <v>25</v>
      </c>
      <c r="D902" s="1" t="s">
        <v>22</v>
      </c>
      <c r="E902" s="1">
        <v>537.30999999999995</v>
      </c>
    </row>
    <row r="903" spans="1:5" x14ac:dyDescent="0.3">
      <c r="A903" s="46">
        <v>45285</v>
      </c>
      <c r="B903" s="1" t="s">
        <v>20</v>
      </c>
      <c r="C903" s="1" t="s">
        <v>55</v>
      </c>
      <c r="D903" s="1" t="s">
        <v>61</v>
      </c>
      <c r="E903" s="1">
        <v>2787.68</v>
      </c>
    </row>
    <row r="904" spans="1:5" x14ac:dyDescent="0.3">
      <c r="A904" s="46">
        <v>45150</v>
      </c>
      <c r="B904" s="1" t="s">
        <v>59</v>
      </c>
      <c r="C904" s="1" t="s">
        <v>25</v>
      </c>
      <c r="D904" s="1" t="s">
        <v>21</v>
      </c>
      <c r="E904" s="1">
        <v>442.03</v>
      </c>
    </row>
    <row r="905" spans="1:5" x14ac:dyDescent="0.3">
      <c r="A905" s="46">
        <v>45260</v>
      </c>
      <c r="B905" s="1" t="s">
        <v>20</v>
      </c>
      <c r="C905" s="1" t="s">
        <v>60</v>
      </c>
      <c r="D905" s="1" t="s">
        <v>56</v>
      </c>
      <c r="E905" s="1">
        <v>2202.4899999999998</v>
      </c>
    </row>
    <row r="906" spans="1:5" x14ac:dyDescent="0.3">
      <c r="A906" s="46">
        <v>45249</v>
      </c>
      <c r="B906" s="1" t="s">
        <v>57</v>
      </c>
      <c r="C906" s="1" t="s">
        <v>2</v>
      </c>
      <c r="D906" s="1" t="s">
        <v>58</v>
      </c>
      <c r="E906" s="1">
        <v>1925.73</v>
      </c>
    </row>
    <row r="907" spans="1:5" x14ac:dyDescent="0.3">
      <c r="A907" s="46">
        <v>45207</v>
      </c>
      <c r="B907" s="1" t="s">
        <v>57</v>
      </c>
      <c r="C907" s="1" t="s">
        <v>26</v>
      </c>
      <c r="D907" s="1" t="s">
        <v>56</v>
      </c>
      <c r="E907" s="1">
        <v>1590.46</v>
      </c>
    </row>
    <row r="908" spans="1:5" x14ac:dyDescent="0.3">
      <c r="A908" s="46">
        <v>45177</v>
      </c>
      <c r="B908" s="1" t="s">
        <v>19</v>
      </c>
      <c r="C908" s="1" t="s">
        <v>2</v>
      </c>
      <c r="D908" s="1" t="s">
        <v>23</v>
      </c>
      <c r="E908" s="1">
        <v>1774.59</v>
      </c>
    </row>
    <row r="909" spans="1:5" x14ac:dyDescent="0.3">
      <c r="A909" s="46">
        <v>45225</v>
      </c>
      <c r="B909" s="1" t="s">
        <v>18</v>
      </c>
      <c r="C909" s="1" t="s">
        <v>55</v>
      </c>
      <c r="D909" s="1" t="s">
        <v>61</v>
      </c>
      <c r="E909" s="1">
        <v>2657.35</v>
      </c>
    </row>
    <row r="910" spans="1:5" x14ac:dyDescent="0.3">
      <c r="A910" s="46">
        <v>44989</v>
      </c>
      <c r="B910" s="1" t="s">
        <v>19</v>
      </c>
      <c r="C910" s="1" t="s">
        <v>60</v>
      </c>
      <c r="D910" s="1" t="s">
        <v>23</v>
      </c>
      <c r="E910" s="1">
        <v>1991.38</v>
      </c>
    </row>
    <row r="911" spans="1:5" x14ac:dyDescent="0.3">
      <c r="A911" s="46">
        <v>45162</v>
      </c>
      <c r="B911" s="1" t="s">
        <v>57</v>
      </c>
      <c r="C911" s="1" t="s">
        <v>2</v>
      </c>
      <c r="D911" s="1" t="s">
        <v>23</v>
      </c>
      <c r="E911" s="1">
        <v>522.20000000000005</v>
      </c>
    </row>
    <row r="912" spans="1:5" x14ac:dyDescent="0.3">
      <c r="A912" s="46">
        <v>45101</v>
      </c>
      <c r="B912" s="1" t="s">
        <v>19</v>
      </c>
      <c r="C912" s="1" t="s">
        <v>26</v>
      </c>
      <c r="D912" s="1" t="s">
        <v>61</v>
      </c>
      <c r="E912" s="1">
        <v>1958.04</v>
      </c>
    </row>
    <row r="913" spans="1:5" x14ac:dyDescent="0.3">
      <c r="A913" s="46">
        <v>45100</v>
      </c>
      <c r="B913" s="1" t="s">
        <v>18</v>
      </c>
      <c r="C913" s="1" t="s">
        <v>55</v>
      </c>
      <c r="D913" s="1" t="s">
        <v>21</v>
      </c>
      <c r="E913" s="1">
        <v>641.39</v>
      </c>
    </row>
    <row r="914" spans="1:5" x14ac:dyDescent="0.3">
      <c r="A914" s="46">
        <v>45190</v>
      </c>
      <c r="B914" s="1" t="s">
        <v>57</v>
      </c>
      <c r="C914" s="1" t="s">
        <v>55</v>
      </c>
      <c r="D914" s="1" t="s">
        <v>22</v>
      </c>
      <c r="E914" s="1">
        <v>2208.69</v>
      </c>
    </row>
    <row r="915" spans="1:5" x14ac:dyDescent="0.3">
      <c r="A915" s="46">
        <v>45121</v>
      </c>
      <c r="B915" s="1" t="s">
        <v>59</v>
      </c>
      <c r="C915" s="1" t="s">
        <v>25</v>
      </c>
      <c r="D915" s="1" t="s">
        <v>21</v>
      </c>
      <c r="E915" s="1">
        <v>1819.94</v>
      </c>
    </row>
    <row r="916" spans="1:5" x14ac:dyDescent="0.3">
      <c r="A916" s="46">
        <v>45250</v>
      </c>
      <c r="B916" s="1" t="s">
        <v>19</v>
      </c>
      <c r="C916" s="1" t="s">
        <v>2</v>
      </c>
      <c r="D916" s="1" t="s">
        <v>21</v>
      </c>
      <c r="E916" s="1">
        <v>2208.6999999999998</v>
      </c>
    </row>
    <row r="917" spans="1:5" x14ac:dyDescent="0.3">
      <c r="A917" s="46">
        <v>45285</v>
      </c>
      <c r="B917" s="1" t="s">
        <v>57</v>
      </c>
      <c r="C917" s="1" t="s">
        <v>60</v>
      </c>
      <c r="D917" s="1" t="s">
        <v>22</v>
      </c>
      <c r="E917" s="1">
        <v>2087.29</v>
      </c>
    </row>
    <row r="918" spans="1:5" x14ac:dyDescent="0.3">
      <c r="A918" s="46">
        <v>44936</v>
      </c>
      <c r="B918" s="1" t="s">
        <v>18</v>
      </c>
      <c r="C918" s="1" t="s">
        <v>55</v>
      </c>
      <c r="D918" s="1" t="s">
        <v>22</v>
      </c>
      <c r="E918" s="1">
        <v>2130.79</v>
      </c>
    </row>
    <row r="919" spans="1:5" x14ac:dyDescent="0.3">
      <c r="A919" s="46">
        <v>45227</v>
      </c>
      <c r="B919" s="1" t="s">
        <v>18</v>
      </c>
      <c r="C919" s="1" t="s">
        <v>25</v>
      </c>
      <c r="D919" s="1" t="s">
        <v>23</v>
      </c>
      <c r="E919" s="1">
        <v>2199.38</v>
      </c>
    </row>
    <row r="920" spans="1:5" x14ac:dyDescent="0.3">
      <c r="A920" s="46">
        <v>45217</v>
      </c>
      <c r="B920" s="1" t="s">
        <v>20</v>
      </c>
      <c r="C920" s="1" t="s">
        <v>55</v>
      </c>
      <c r="D920" s="1" t="s">
        <v>58</v>
      </c>
      <c r="E920" s="1">
        <v>1973.16</v>
      </c>
    </row>
    <row r="921" spans="1:5" x14ac:dyDescent="0.3">
      <c r="A921" s="46">
        <v>45126</v>
      </c>
      <c r="B921" s="1" t="s">
        <v>57</v>
      </c>
      <c r="C921" s="1" t="s">
        <v>60</v>
      </c>
      <c r="D921" s="1" t="s">
        <v>61</v>
      </c>
      <c r="E921" s="1">
        <v>1635.78</v>
      </c>
    </row>
    <row r="922" spans="1:5" x14ac:dyDescent="0.3">
      <c r="A922" s="46">
        <v>45158</v>
      </c>
      <c r="B922" s="1" t="s">
        <v>57</v>
      </c>
      <c r="C922" s="1" t="s">
        <v>55</v>
      </c>
      <c r="D922" s="1" t="s">
        <v>23</v>
      </c>
      <c r="E922" s="1">
        <v>549.37</v>
      </c>
    </row>
    <row r="923" spans="1:5" x14ac:dyDescent="0.3">
      <c r="A923" s="46">
        <v>45283</v>
      </c>
      <c r="B923" s="1" t="s">
        <v>57</v>
      </c>
      <c r="C923" s="1" t="s">
        <v>25</v>
      </c>
      <c r="D923" s="1" t="s">
        <v>61</v>
      </c>
      <c r="E923" s="1">
        <v>1206.1199999999999</v>
      </c>
    </row>
    <row r="924" spans="1:5" x14ac:dyDescent="0.3">
      <c r="A924" s="46">
        <v>44954</v>
      </c>
      <c r="B924" s="1" t="s">
        <v>18</v>
      </c>
      <c r="C924" s="1" t="s">
        <v>55</v>
      </c>
      <c r="D924" s="1" t="s">
        <v>21</v>
      </c>
      <c r="E924" s="1">
        <v>908.37</v>
      </c>
    </row>
    <row r="925" spans="1:5" x14ac:dyDescent="0.3">
      <c r="A925" s="46">
        <v>45285</v>
      </c>
      <c r="B925" s="1" t="s">
        <v>59</v>
      </c>
      <c r="C925" s="1" t="s">
        <v>60</v>
      </c>
      <c r="D925" s="1" t="s">
        <v>61</v>
      </c>
      <c r="E925" s="1">
        <v>6931.03</v>
      </c>
    </row>
    <row r="926" spans="1:5" x14ac:dyDescent="0.3">
      <c r="A926" s="46">
        <v>44995</v>
      </c>
      <c r="B926" s="1" t="s">
        <v>20</v>
      </c>
      <c r="C926" s="1" t="s">
        <v>55</v>
      </c>
      <c r="D926" s="1" t="s">
        <v>22</v>
      </c>
      <c r="E926" s="1">
        <v>2619</v>
      </c>
    </row>
    <row r="927" spans="1:5" x14ac:dyDescent="0.3">
      <c r="A927" s="46">
        <v>45044</v>
      </c>
      <c r="B927" s="1" t="s">
        <v>18</v>
      </c>
      <c r="C927" s="1" t="s">
        <v>25</v>
      </c>
      <c r="D927" s="1" t="s">
        <v>23</v>
      </c>
      <c r="E927" s="1">
        <v>640.74</v>
      </c>
    </row>
    <row r="928" spans="1:5" x14ac:dyDescent="0.3">
      <c r="A928" s="46">
        <v>45004</v>
      </c>
      <c r="B928" s="1" t="s">
        <v>20</v>
      </c>
      <c r="C928" s="1" t="s">
        <v>25</v>
      </c>
      <c r="D928" s="1" t="s">
        <v>21</v>
      </c>
      <c r="E928" s="1">
        <v>484.18</v>
      </c>
    </row>
    <row r="929" spans="1:5" x14ac:dyDescent="0.3">
      <c r="A929" s="46">
        <v>45139</v>
      </c>
      <c r="B929" s="1" t="s">
        <v>19</v>
      </c>
      <c r="C929" s="1" t="s">
        <v>55</v>
      </c>
      <c r="D929" s="1" t="s">
        <v>56</v>
      </c>
      <c r="E929" s="1">
        <v>1346.64</v>
      </c>
    </row>
    <row r="930" spans="1:5" x14ac:dyDescent="0.3">
      <c r="A930" s="46">
        <v>45032</v>
      </c>
      <c r="B930" s="1" t="s">
        <v>18</v>
      </c>
      <c r="C930" s="1" t="s">
        <v>55</v>
      </c>
      <c r="D930" s="1" t="s">
        <v>61</v>
      </c>
      <c r="E930" s="1">
        <v>101.83</v>
      </c>
    </row>
    <row r="931" spans="1:5" x14ac:dyDescent="0.3">
      <c r="A931" s="46">
        <v>44930</v>
      </c>
      <c r="B931" s="1" t="s">
        <v>57</v>
      </c>
      <c r="C931" s="1" t="s">
        <v>60</v>
      </c>
      <c r="D931" s="1" t="s">
        <v>58</v>
      </c>
      <c r="E931" s="1">
        <v>587.29</v>
      </c>
    </row>
    <row r="932" spans="1:5" x14ac:dyDescent="0.3">
      <c r="A932" s="46">
        <v>45227</v>
      </c>
      <c r="B932" s="1" t="s">
        <v>59</v>
      </c>
      <c r="C932" s="1" t="s">
        <v>60</v>
      </c>
      <c r="D932" s="1" t="s">
        <v>61</v>
      </c>
      <c r="E932" s="1">
        <v>3908.98</v>
      </c>
    </row>
    <row r="933" spans="1:5" x14ac:dyDescent="0.3">
      <c r="A933" s="46">
        <v>45129</v>
      </c>
      <c r="B933" s="1" t="s">
        <v>57</v>
      </c>
      <c r="C933" s="1" t="s">
        <v>25</v>
      </c>
      <c r="D933" s="1" t="s">
        <v>56</v>
      </c>
      <c r="E933" s="1">
        <v>1804.41</v>
      </c>
    </row>
    <row r="934" spans="1:5" x14ac:dyDescent="0.3">
      <c r="A934" s="46">
        <v>45289</v>
      </c>
      <c r="B934" s="1" t="s">
        <v>57</v>
      </c>
      <c r="C934" s="1" t="s">
        <v>55</v>
      </c>
      <c r="D934" s="1" t="s">
        <v>23</v>
      </c>
      <c r="E934" s="1">
        <v>4562.9399999999996</v>
      </c>
    </row>
    <row r="935" spans="1:5" x14ac:dyDescent="0.3">
      <c r="A935" s="46">
        <v>45271</v>
      </c>
      <c r="B935" s="1" t="s">
        <v>59</v>
      </c>
      <c r="C935" s="1" t="s">
        <v>2</v>
      </c>
      <c r="D935" s="1" t="s">
        <v>23</v>
      </c>
      <c r="E935" s="1">
        <v>1741.86</v>
      </c>
    </row>
    <row r="936" spans="1:5" x14ac:dyDescent="0.3">
      <c r="A936" s="46">
        <v>45037</v>
      </c>
      <c r="B936" s="1" t="s">
        <v>57</v>
      </c>
      <c r="C936" s="1" t="s">
        <v>2</v>
      </c>
      <c r="D936" s="1" t="s">
        <v>58</v>
      </c>
      <c r="E936" s="1">
        <v>861.75</v>
      </c>
    </row>
    <row r="937" spans="1:5" x14ac:dyDescent="0.3">
      <c r="A937" s="46">
        <v>44927</v>
      </c>
      <c r="B937" s="1" t="s">
        <v>59</v>
      </c>
      <c r="C937" s="1" t="s">
        <v>25</v>
      </c>
      <c r="D937" s="1" t="s">
        <v>61</v>
      </c>
      <c r="E937" s="1">
        <v>233.16</v>
      </c>
    </row>
    <row r="938" spans="1:5" x14ac:dyDescent="0.3">
      <c r="A938" s="46">
        <v>45162</v>
      </c>
      <c r="B938" s="1" t="s">
        <v>18</v>
      </c>
      <c r="C938" s="1" t="s">
        <v>2</v>
      </c>
      <c r="D938" s="1" t="s">
        <v>61</v>
      </c>
      <c r="E938" s="1">
        <v>1220.3800000000001</v>
      </c>
    </row>
    <row r="939" spans="1:5" x14ac:dyDescent="0.3">
      <c r="A939" s="46">
        <v>45004</v>
      </c>
      <c r="B939" s="1" t="s">
        <v>18</v>
      </c>
      <c r="C939" s="1" t="s">
        <v>60</v>
      </c>
      <c r="D939" s="1" t="s">
        <v>21</v>
      </c>
      <c r="E939" s="1">
        <v>148.27000000000001</v>
      </c>
    </row>
    <row r="940" spans="1:5" x14ac:dyDescent="0.3">
      <c r="A940" s="46">
        <v>45108</v>
      </c>
      <c r="B940" s="1" t="s">
        <v>57</v>
      </c>
      <c r="C940" s="1" t="s">
        <v>60</v>
      </c>
      <c r="D940" s="1" t="s">
        <v>23</v>
      </c>
      <c r="E940" s="1">
        <v>2227.96</v>
      </c>
    </row>
    <row r="941" spans="1:5" x14ac:dyDescent="0.3">
      <c r="A941" s="46">
        <v>44941</v>
      </c>
      <c r="B941" s="1" t="s">
        <v>57</v>
      </c>
      <c r="C941" s="1" t="s">
        <v>55</v>
      </c>
      <c r="D941" s="1" t="s">
        <v>21</v>
      </c>
      <c r="E941" s="1">
        <v>383.2</v>
      </c>
    </row>
    <row r="942" spans="1:5" x14ac:dyDescent="0.3">
      <c r="A942" s="46">
        <v>45227</v>
      </c>
      <c r="B942" s="1" t="s">
        <v>57</v>
      </c>
      <c r="C942" s="1" t="s">
        <v>55</v>
      </c>
      <c r="D942" s="1" t="s">
        <v>21</v>
      </c>
      <c r="E942" s="1">
        <v>1603.84</v>
      </c>
    </row>
    <row r="943" spans="1:5" x14ac:dyDescent="0.3">
      <c r="A943" s="46">
        <v>45175</v>
      </c>
      <c r="B943" s="1" t="s">
        <v>18</v>
      </c>
      <c r="C943" s="1" t="s">
        <v>26</v>
      </c>
      <c r="D943" s="1" t="s">
        <v>22</v>
      </c>
      <c r="E943" s="1">
        <v>998.47</v>
      </c>
    </row>
    <row r="944" spans="1:5" x14ac:dyDescent="0.3">
      <c r="A944" s="46">
        <v>45099</v>
      </c>
      <c r="B944" s="1" t="s">
        <v>59</v>
      </c>
      <c r="C944" s="1" t="s">
        <v>2</v>
      </c>
      <c r="D944" s="1" t="s">
        <v>61</v>
      </c>
      <c r="E944" s="1">
        <v>1408.48</v>
      </c>
    </row>
    <row r="945" spans="1:5" x14ac:dyDescent="0.3">
      <c r="A945" s="46">
        <v>45107</v>
      </c>
      <c r="B945" s="1" t="s">
        <v>18</v>
      </c>
      <c r="C945" s="1" t="s">
        <v>55</v>
      </c>
      <c r="D945" s="1" t="s">
        <v>21</v>
      </c>
      <c r="E945" s="1">
        <v>1960.15</v>
      </c>
    </row>
    <row r="946" spans="1:5" x14ac:dyDescent="0.3">
      <c r="A946" s="46">
        <v>44998</v>
      </c>
      <c r="B946" s="1" t="s">
        <v>20</v>
      </c>
      <c r="C946" s="1" t="s">
        <v>60</v>
      </c>
      <c r="D946" s="1" t="s">
        <v>21</v>
      </c>
      <c r="E946" s="1">
        <v>1821.09</v>
      </c>
    </row>
    <row r="947" spans="1:5" x14ac:dyDescent="0.3">
      <c r="A947" s="46">
        <v>45064</v>
      </c>
      <c r="B947" s="1" t="s">
        <v>18</v>
      </c>
      <c r="C947" s="1" t="s">
        <v>25</v>
      </c>
      <c r="D947" s="1" t="s">
        <v>61</v>
      </c>
      <c r="E947" s="1">
        <v>2699.22</v>
      </c>
    </row>
    <row r="948" spans="1:5" x14ac:dyDescent="0.3">
      <c r="A948" s="46">
        <v>45153</v>
      </c>
      <c r="B948" s="1" t="s">
        <v>18</v>
      </c>
      <c r="C948" s="1" t="s">
        <v>55</v>
      </c>
      <c r="D948" s="1" t="s">
        <v>23</v>
      </c>
      <c r="E948" s="1">
        <v>1297.94</v>
      </c>
    </row>
    <row r="949" spans="1:5" x14ac:dyDescent="0.3">
      <c r="A949" s="46">
        <v>45036</v>
      </c>
      <c r="B949" s="1" t="s">
        <v>20</v>
      </c>
      <c r="C949" s="1" t="s">
        <v>2</v>
      </c>
      <c r="D949" s="1" t="s">
        <v>23</v>
      </c>
      <c r="E949" s="1">
        <v>1192.79</v>
      </c>
    </row>
    <row r="950" spans="1:5" x14ac:dyDescent="0.3">
      <c r="A950" s="46">
        <v>45285</v>
      </c>
      <c r="B950" s="1" t="s">
        <v>20</v>
      </c>
      <c r="C950" s="1" t="s">
        <v>60</v>
      </c>
      <c r="D950" s="1" t="s">
        <v>23</v>
      </c>
      <c r="E950" s="1">
        <v>1253.07</v>
      </c>
    </row>
    <row r="951" spans="1:5" x14ac:dyDescent="0.3">
      <c r="A951" s="46">
        <v>45109</v>
      </c>
      <c r="B951" s="1" t="s">
        <v>20</v>
      </c>
      <c r="C951" s="1" t="s">
        <v>26</v>
      </c>
      <c r="D951" s="1" t="s">
        <v>22</v>
      </c>
      <c r="E951" s="1">
        <v>1713.06</v>
      </c>
    </row>
    <row r="952" spans="1:5" x14ac:dyDescent="0.3">
      <c r="A952" s="46">
        <v>45157</v>
      </c>
      <c r="B952" s="1" t="s">
        <v>19</v>
      </c>
      <c r="C952" s="1" t="s">
        <v>55</v>
      </c>
      <c r="D952" s="1" t="s">
        <v>21</v>
      </c>
      <c r="E952" s="1">
        <v>2475.9899999999998</v>
      </c>
    </row>
    <row r="953" spans="1:5" x14ac:dyDescent="0.3">
      <c r="A953" s="46">
        <v>44942</v>
      </c>
      <c r="B953" s="1" t="s">
        <v>19</v>
      </c>
      <c r="C953" s="1" t="s">
        <v>2</v>
      </c>
      <c r="D953" s="1" t="s">
        <v>21</v>
      </c>
      <c r="E953" s="1">
        <v>1839.22</v>
      </c>
    </row>
    <row r="954" spans="1:5" x14ac:dyDescent="0.3">
      <c r="A954" s="46">
        <v>45137</v>
      </c>
      <c r="B954" s="1" t="s">
        <v>19</v>
      </c>
      <c r="C954" s="1" t="s">
        <v>25</v>
      </c>
      <c r="D954" s="1" t="s">
        <v>56</v>
      </c>
      <c r="E954" s="1">
        <v>2208.08</v>
      </c>
    </row>
    <row r="955" spans="1:5" x14ac:dyDescent="0.3">
      <c r="A955" s="46">
        <v>45284</v>
      </c>
      <c r="B955" s="1" t="s">
        <v>19</v>
      </c>
      <c r="C955" s="1" t="s">
        <v>55</v>
      </c>
      <c r="D955" s="1" t="s">
        <v>23</v>
      </c>
      <c r="E955" s="1">
        <v>1641.79</v>
      </c>
    </row>
    <row r="956" spans="1:5" x14ac:dyDescent="0.3">
      <c r="A956" s="46">
        <v>45075</v>
      </c>
      <c r="B956" s="1" t="s">
        <v>59</v>
      </c>
      <c r="C956" s="1" t="s">
        <v>2</v>
      </c>
      <c r="D956" s="1" t="s">
        <v>58</v>
      </c>
      <c r="E956" s="1">
        <v>1052.46</v>
      </c>
    </row>
    <row r="957" spans="1:5" x14ac:dyDescent="0.3">
      <c r="A957" s="46">
        <v>45251</v>
      </c>
      <c r="B957" s="1" t="s">
        <v>57</v>
      </c>
      <c r="C957" s="1" t="s">
        <v>2</v>
      </c>
      <c r="D957" s="1" t="s">
        <v>61</v>
      </c>
      <c r="E957" s="1">
        <v>2456.2800000000002</v>
      </c>
    </row>
    <row r="958" spans="1:5" x14ac:dyDescent="0.3">
      <c r="A958" s="46">
        <v>45163</v>
      </c>
      <c r="B958" s="1" t="s">
        <v>18</v>
      </c>
      <c r="C958" s="1" t="s">
        <v>26</v>
      </c>
      <c r="D958" s="1" t="s">
        <v>23</v>
      </c>
      <c r="E958" s="1">
        <v>1909.79</v>
      </c>
    </row>
    <row r="959" spans="1:5" x14ac:dyDescent="0.3">
      <c r="A959" s="46">
        <v>45149</v>
      </c>
      <c r="B959" s="1" t="s">
        <v>18</v>
      </c>
      <c r="C959" s="1" t="s">
        <v>2</v>
      </c>
      <c r="D959" s="1" t="s">
        <v>23</v>
      </c>
      <c r="E959" s="1">
        <v>2128.48</v>
      </c>
    </row>
    <row r="960" spans="1:5" x14ac:dyDescent="0.3">
      <c r="A960" s="46">
        <v>45109</v>
      </c>
      <c r="B960" s="1" t="s">
        <v>18</v>
      </c>
      <c r="C960" s="1" t="s">
        <v>26</v>
      </c>
      <c r="D960" s="1" t="s">
        <v>22</v>
      </c>
      <c r="E960" s="1">
        <v>1186.3699999999999</v>
      </c>
    </row>
    <row r="961" spans="1:5" x14ac:dyDescent="0.3">
      <c r="A961" s="46">
        <v>45128</v>
      </c>
      <c r="B961" s="1" t="s">
        <v>59</v>
      </c>
      <c r="C961" s="1" t="s">
        <v>55</v>
      </c>
      <c r="D961" s="1" t="s">
        <v>61</v>
      </c>
      <c r="E961" s="1">
        <v>2047.72</v>
      </c>
    </row>
    <row r="962" spans="1:5" x14ac:dyDescent="0.3">
      <c r="A962" s="46">
        <v>45214</v>
      </c>
      <c r="B962" s="1" t="s">
        <v>57</v>
      </c>
      <c r="C962" s="1" t="s">
        <v>60</v>
      </c>
      <c r="D962" s="1" t="s">
        <v>58</v>
      </c>
      <c r="E962" s="1">
        <v>1626.82</v>
      </c>
    </row>
    <row r="963" spans="1:5" x14ac:dyDescent="0.3">
      <c r="A963" s="46">
        <v>45019</v>
      </c>
      <c r="B963" s="1" t="s">
        <v>59</v>
      </c>
      <c r="C963" s="1" t="s">
        <v>55</v>
      </c>
      <c r="D963" s="1" t="s">
        <v>56</v>
      </c>
      <c r="E963" s="1">
        <v>509.01</v>
      </c>
    </row>
    <row r="964" spans="1:5" x14ac:dyDescent="0.3">
      <c r="A964" s="46">
        <v>45010</v>
      </c>
      <c r="B964" s="1" t="s">
        <v>18</v>
      </c>
      <c r="C964" s="1" t="s">
        <v>25</v>
      </c>
      <c r="D964" s="1" t="s">
        <v>21</v>
      </c>
      <c r="E964" s="1">
        <v>1871.95</v>
      </c>
    </row>
    <row r="965" spans="1:5" x14ac:dyDescent="0.3">
      <c r="A965" s="46">
        <v>45265</v>
      </c>
      <c r="B965" s="1" t="s">
        <v>57</v>
      </c>
      <c r="C965" s="1" t="s">
        <v>2</v>
      </c>
      <c r="D965" s="1" t="s">
        <v>22</v>
      </c>
      <c r="E965" s="1">
        <v>2525.66</v>
      </c>
    </row>
    <row r="966" spans="1:5" x14ac:dyDescent="0.3">
      <c r="A966" s="46">
        <v>45122</v>
      </c>
      <c r="B966" s="1" t="s">
        <v>20</v>
      </c>
      <c r="C966" s="1" t="s">
        <v>60</v>
      </c>
      <c r="D966" s="1" t="s">
        <v>23</v>
      </c>
      <c r="E966" s="1">
        <v>1996.86</v>
      </c>
    </row>
    <row r="967" spans="1:5" x14ac:dyDescent="0.3">
      <c r="A967" s="46">
        <v>45151</v>
      </c>
      <c r="B967" s="1" t="s">
        <v>18</v>
      </c>
      <c r="C967" s="1" t="s">
        <v>60</v>
      </c>
      <c r="D967" s="1" t="s">
        <v>23</v>
      </c>
      <c r="E967" s="1">
        <v>661.79</v>
      </c>
    </row>
    <row r="968" spans="1:5" x14ac:dyDescent="0.3">
      <c r="A968" s="46">
        <v>44934</v>
      </c>
      <c r="B968" s="1" t="s">
        <v>18</v>
      </c>
      <c r="C968" s="1" t="s">
        <v>26</v>
      </c>
      <c r="D968" s="1" t="s">
        <v>22</v>
      </c>
      <c r="E968" s="1">
        <v>2132.71</v>
      </c>
    </row>
    <row r="969" spans="1:5" x14ac:dyDescent="0.3">
      <c r="A969" s="46">
        <v>45181</v>
      </c>
      <c r="B969" s="1" t="s">
        <v>57</v>
      </c>
      <c r="C969" s="1" t="s">
        <v>55</v>
      </c>
      <c r="D969" s="1" t="s">
        <v>21</v>
      </c>
      <c r="E969" s="1">
        <v>1787.55</v>
      </c>
    </row>
    <row r="970" spans="1:5" x14ac:dyDescent="0.3">
      <c r="A970" s="46">
        <v>45050</v>
      </c>
      <c r="B970" s="1" t="s">
        <v>20</v>
      </c>
      <c r="C970" s="1" t="s">
        <v>26</v>
      </c>
      <c r="D970" s="1" t="s">
        <v>22</v>
      </c>
      <c r="E970" s="1">
        <v>2167.6</v>
      </c>
    </row>
    <row r="971" spans="1:5" x14ac:dyDescent="0.3">
      <c r="A971" s="46">
        <v>45150</v>
      </c>
      <c r="B971" s="1" t="s">
        <v>20</v>
      </c>
      <c r="C971" s="1" t="s">
        <v>55</v>
      </c>
      <c r="D971" s="1" t="s">
        <v>58</v>
      </c>
      <c r="E971" s="1">
        <v>329.94</v>
      </c>
    </row>
    <row r="972" spans="1:5" x14ac:dyDescent="0.3">
      <c r="A972" s="46">
        <v>45040</v>
      </c>
      <c r="B972" s="1" t="s">
        <v>19</v>
      </c>
      <c r="C972" s="1" t="s">
        <v>25</v>
      </c>
      <c r="D972" s="1" t="s">
        <v>21</v>
      </c>
      <c r="E972" s="1">
        <v>1199.1500000000001</v>
      </c>
    </row>
    <row r="973" spans="1:5" x14ac:dyDescent="0.3">
      <c r="A973" s="46">
        <v>45085</v>
      </c>
      <c r="B973" s="1" t="s">
        <v>18</v>
      </c>
      <c r="C973" s="1" t="s">
        <v>2</v>
      </c>
      <c r="D973" s="1" t="s">
        <v>23</v>
      </c>
      <c r="E973" s="1">
        <v>2425.92</v>
      </c>
    </row>
    <row r="974" spans="1:5" x14ac:dyDescent="0.3">
      <c r="A974" s="46">
        <v>45093</v>
      </c>
      <c r="B974" s="1" t="s">
        <v>19</v>
      </c>
      <c r="C974" s="1" t="s">
        <v>2</v>
      </c>
      <c r="D974" s="1" t="s">
        <v>56</v>
      </c>
      <c r="E974" s="1">
        <v>2582.5100000000002</v>
      </c>
    </row>
    <row r="975" spans="1:5" x14ac:dyDescent="0.3">
      <c r="A975" s="46">
        <v>45060</v>
      </c>
      <c r="B975" s="1" t="s">
        <v>20</v>
      </c>
      <c r="C975" s="1" t="s">
        <v>2</v>
      </c>
      <c r="D975" s="1" t="s">
        <v>61</v>
      </c>
      <c r="E975" s="1">
        <v>865.33</v>
      </c>
    </row>
    <row r="976" spans="1:5" x14ac:dyDescent="0.3">
      <c r="A976" s="46">
        <v>45016</v>
      </c>
      <c r="B976" s="1" t="s">
        <v>18</v>
      </c>
      <c r="C976" s="1" t="s">
        <v>55</v>
      </c>
      <c r="D976" s="1" t="s">
        <v>58</v>
      </c>
      <c r="E976" s="1">
        <v>539.20000000000005</v>
      </c>
    </row>
    <row r="977" spans="1:5" x14ac:dyDescent="0.3">
      <c r="A977" s="46">
        <v>45259</v>
      </c>
      <c r="B977" s="1" t="s">
        <v>59</v>
      </c>
      <c r="C977" s="1" t="s">
        <v>2</v>
      </c>
      <c r="D977" s="1" t="s">
        <v>22</v>
      </c>
      <c r="E977" s="1">
        <v>1488.16</v>
      </c>
    </row>
    <row r="978" spans="1:5" x14ac:dyDescent="0.3">
      <c r="A978" s="46">
        <v>45272</v>
      </c>
      <c r="B978" s="1" t="s">
        <v>59</v>
      </c>
      <c r="C978" s="1" t="s">
        <v>60</v>
      </c>
      <c r="D978" s="1" t="s">
        <v>23</v>
      </c>
      <c r="E978" s="1">
        <v>1678.69</v>
      </c>
    </row>
    <row r="979" spans="1:5" x14ac:dyDescent="0.3">
      <c r="A979" s="46">
        <v>45248</v>
      </c>
      <c r="B979" s="1" t="s">
        <v>57</v>
      </c>
      <c r="C979" s="1" t="s">
        <v>60</v>
      </c>
      <c r="D979" s="1" t="s">
        <v>23</v>
      </c>
      <c r="E979" s="1">
        <v>5923.13</v>
      </c>
    </row>
    <row r="980" spans="1:5" x14ac:dyDescent="0.3">
      <c r="A980" s="46">
        <v>45111</v>
      </c>
      <c r="B980" s="1" t="s">
        <v>59</v>
      </c>
      <c r="C980" s="1" t="s">
        <v>25</v>
      </c>
      <c r="D980" s="1" t="s">
        <v>23</v>
      </c>
      <c r="E980" s="1">
        <v>89.13</v>
      </c>
    </row>
    <row r="981" spans="1:5" x14ac:dyDescent="0.3">
      <c r="A981" s="46">
        <v>45209</v>
      </c>
      <c r="B981" s="1" t="s">
        <v>57</v>
      </c>
      <c r="C981" s="1" t="s">
        <v>60</v>
      </c>
      <c r="D981" s="1" t="s">
        <v>61</v>
      </c>
      <c r="E981" s="1">
        <v>2515.37</v>
      </c>
    </row>
    <row r="982" spans="1:5" x14ac:dyDescent="0.3">
      <c r="A982" s="46">
        <v>45115</v>
      </c>
      <c r="B982" s="1" t="s">
        <v>57</v>
      </c>
      <c r="C982" s="1" t="s">
        <v>2</v>
      </c>
      <c r="D982" s="1" t="s">
        <v>56</v>
      </c>
      <c r="E982" s="1">
        <v>1842.44</v>
      </c>
    </row>
    <row r="983" spans="1:5" x14ac:dyDescent="0.3">
      <c r="A983" s="46">
        <v>44989</v>
      </c>
      <c r="B983" s="1" t="s">
        <v>59</v>
      </c>
      <c r="C983" s="1" t="s">
        <v>55</v>
      </c>
      <c r="D983" s="1" t="s">
        <v>23</v>
      </c>
      <c r="E983" s="1">
        <v>2294.94</v>
      </c>
    </row>
    <row r="984" spans="1:5" x14ac:dyDescent="0.3">
      <c r="A984" s="46">
        <v>45028</v>
      </c>
      <c r="B984" s="1" t="s">
        <v>19</v>
      </c>
      <c r="C984" s="1" t="s">
        <v>25</v>
      </c>
      <c r="D984" s="1" t="s">
        <v>21</v>
      </c>
      <c r="E984" s="1">
        <v>2291.2199999999998</v>
      </c>
    </row>
    <row r="985" spans="1:5" x14ac:dyDescent="0.3">
      <c r="A985" s="46">
        <v>45262</v>
      </c>
      <c r="B985" s="1" t="s">
        <v>19</v>
      </c>
      <c r="C985" s="1" t="s">
        <v>25</v>
      </c>
      <c r="D985" s="1" t="s">
        <v>21</v>
      </c>
      <c r="E985" s="1">
        <v>5468.12</v>
      </c>
    </row>
    <row r="986" spans="1:5" x14ac:dyDescent="0.3">
      <c r="A986" s="46">
        <v>45146</v>
      </c>
      <c r="B986" s="1" t="s">
        <v>59</v>
      </c>
      <c r="C986" s="1" t="s">
        <v>60</v>
      </c>
      <c r="D986" s="1" t="s">
        <v>61</v>
      </c>
      <c r="E986" s="1">
        <v>1462.39</v>
      </c>
    </row>
    <row r="987" spans="1:5" x14ac:dyDescent="0.3">
      <c r="A987" s="46">
        <v>45202</v>
      </c>
      <c r="B987" s="1" t="s">
        <v>19</v>
      </c>
      <c r="C987" s="1" t="s">
        <v>26</v>
      </c>
      <c r="D987" s="1" t="s">
        <v>22</v>
      </c>
      <c r="E987" s="1">
        <v>6894.55</v>
      </c>
    </row>
    <row r="988" spans="1:5" x14ac:dyDescent="0.3">
      <c r="A988" s="46">
        <v>45090</v>
      </c>
      <c r="B988" s="1" t="s">
        <v>57</v>
      </c>
      <c r="C988" s="1" t="s">
        <v>60</v>
      </c>
      <c r="D988" s="1" t="s">
        <v>23</v>
      </c>
      <c r="E988" s="1">
        <v>2666.84</v>
      </c>
    </row>
    <row r="989" spans="1:5" x14ac:dyDescent="0.3">
      <c r="A989" s="46">
        <v>44958</v>
      </c>
      <c r="B989" s="1" t="s">
        <v>59</v>
      </c>
      <c r="C989" s="1" t="s">
        <v>2</v>
      </c>
      <c r="D989" s="1" t="s">
        <v>61</v>
      </c>
      <c r="E989" s="1">
        <v>1259.56</v>
      </c>
    </row>
    <row r="990" spans="1:5" x14ac:dyDescent="0.3">
      <c r="A990" s="46">
        <v>44992</v>
      </c>
      <c r="B990" s="1" t="s">
        <v>59</v>
      </c>
      <c r="C990" s="1" t="s">
        <v>2</v>
      </c>
      <c r="D990" s="1" t="s">
        <v>61</v>
      </c>
      <c r="E990" s="1">
        <v>2301.5300000000002</v>
      </c>
    </row>
    <row r="991" spans="1:5" x14ac:dyDescent="0.3">
      <c r="A991" s="46">
        <v>45009</v>
      </c>
      <c r="B991" s="1" t="s">
        <v>19</v>
      </c>
      <c r="C991" s="1" t="s">
        <v>26</v>
      </c>
      <c r="D991" s="1" t="s">
        <v>61</v>
      </c>
      <c r="E991" s="1">
        <v>1768.15</v>
      </c>
    </row>
    <row r="992" spans="1:5" x14ac:dyDescent="0.3">
      <c r="A992" s="46">
        <v>45094</v>
      </c>
      <c r="B992" s="1" t="s">
        <v>59</v>
      </c>
      <c r="C992" s="1" t="s">
        <v>60</v>
      </c>
      <c r="D992" s="1" t="s">
        <v>23</v>
      </c>
      <c r="E992" s="1">
        <v>1304.51</v>
      </c>
    </row>
    <row r="993" spans="1:5" x14ac:dyDescent="0.3">
      <c r="A993" s="46">
        <v>45081</v>
      </c>
      <c r="B993" s="1" t="s">
        <v>19</v>
      </c>
      <c r="C993" s="1" t="s">
        <v>60</v>
      </c>
      <c r="D993" s="1" t="s">
        <v>22</v>
      </c>
      <c r="E993" s="1">
        <v>2090.02</v>
      </c>
    </row>
    <row r="994" spans="1:5" x14ac:dyDescent="0.3">
      <c r="A994" s="46">
        <v>45155</v>
      </c>
      <c r="B994" s="1" t="s">
        <v>59</v>
      </c>
      <c r="C994" s="1" t="s">
        <v>26</v>
      </c>
      <c r="D994" s="1" t="s">
        <v>61</v>
      </c>
      <c r="E994" s="1">
        <v>1416.55</v>
      </c>
    </row>
    <row r="995" spans="1:5" x14ac:dyDescent="0.3">
      <c r="A995" s="46">
        <v>45246</v>
      </c>
      <c r="B995" s="1" t="s">
        <v>18</v>
      </c>
      <c r="C995" s="1" t="s">
        <v>60</v>
      </c>
      <c r="D995" s="1" t="s">
        <v>22</v>
      </c>
      <c r="E995" s="1">
        <v>1261</v>
      </c>
    </row>
    <row r="996" spans="1:5" x14ac:dyDescent="0.3">
      <c r="A996" s="46">
        <v>45191</v>
      </c>
      <c r="B996" s="1" t="s">
        <v>59</v>
      </c>
      <c r="C996" s="1" t="s">
        <v>26</v>
      </c>
      <c r="D996" s="1" t="s">
        <v>61</v>
      </c>
      <c r="E996" s="1">
        <v>1937.07</v>
      </c>
    </row>
    <row r="997" spans="1:5" x14ac:dyDescent="0.3">
      <c r="A997" s="46">
        <v>45153</v>
      </c>
      <c r="B997" s="1" t="s">
        <v>18</v>
      </c>
      <c r="C997" s="1" t="s">
        <v>55</v>
      </c>
      <c r="D997" s="1" t="s">
        <v>23</v>
      </c>
      <c r="E997" s="1">
        <v>2181.41</v>
      </c>
    </row>
    <row r="998" spans="1:5" x14ac:dyDescent="0.3">
      <c r="A998" s="46">
        <v>45054</v>
      </c>
      <c r="B998" s="1" t="s">
        <v>20</v>
      </c>
      <c r="C998" s="1" t="s">
        <v>55</v>
      </c>
      <c r="D998" s="1" t="s">
        <v>22</v>
      </c>
      <c r="E998" s="1">
        <v>861.88</v>
      </c>
    </row>
    <row r="999" spans="1:5" x14ac:dyDescent="0.3">
      <c r="A999" s="46">
        <v>44933</v>
      </c>
      <c r="B999" s="1" t="s">
        <v>18</v>
      </c>
      <c r="C999" s="1" t="s">
        <v>2</v>
      </c>
      <c r="D999" s="1" t="s">
        <v>61</v>
      </c>
      <c r="E999" s="1">
        <v>2574.66</v>
      </c>
    </row>
    <row r="1000" spans="1:5" x14ac:dyDescent="0.3">
      <c r="A1000" s="46">
        <v>45261</v>
      </c>
      <c r="B1000" s="1" t="s">
        <v>20</v>
      </c>
      <c r="C1000" s="1" t="s">
        <v>26</v>
      </c>
      <c r="D1000" s="1" t="s">
        <v>23</v>
      </c>
      <c r="E1000" s="1">
        <v>1639.52</v>
      </c>
    </row>
    <row r="1001" spans="1:5" x14ac:dyDescent="0.3">
      <c r="A1001" s="46">
        <v>45136</v>
      </c>
      <c r="B1001" s="1" t="s">
        <v>20</v>
      </c>
      <c r="C1001" s="1" t="s">
        <v>25</v>
      </c>
      <c r="D1001" s="1" t="s">
        <v>22</v>
      </c>
      <c r="E1001" s="1">
        <v>141.24</v>
      </c>
    </row>
    <row r="1002" spans="1:5" x14ac:dyDescent="0.3">
      <c r="A1002" s="46">
        <v>45078</v>
      </c>
      <c r="B1002" s="1" t="s">
        <v>18</v>
      </c>
      <c r="C1002" s="1" t="s">
        <v>2</v>
      </c>
      <c r="D1002" s="1" t="s">
        <v>21</v>
      </c>
      <c r="E1002" s="1">
        <v>227.72</v>
      </c>
    </row>
    <row r="1003" spans="1:5" x14ac:dyDescent="0.3">
      <c r="A1003" s="46">
        <v>45003</v>
      </c>
      <c r="B1003" s="1" t="s">
        <v>59</v>
      </c>
      <c r="C1003" s="1" t="s">
        <v>26</v>
      </c>
      <c r="D1003" s="1" t="s">
        <v>22</v>
      </c>
      <c r="E1003" s="1">
        <v>1597.25</v>
      </c>
    </row>
    <row r="1004" spans="1:5" x14ac:dyDescent="0.3">
      <c r="A1004" s="46">
        <v>45063</v>
      </c>
      <c r="B1004" s="1" t="s">
        <v>20</v>
      </c>
      <c r="C1004" s="1" t="s">
        <v>60</v>
      </c>
      <c r="D1004" s="1" t="s">
        <v>61</v>
      </c>
      <c r="E1004" s="1">
        <v>2337.9699999999998</v>
      </c>
    </row>
    <row r="1005" spans="1:5" x14ac:dyDescent="0.3">
      <c r="A1005" s="46">
        <v>44948</v>
      </c>
      <c r="B1005" s="1" t="s">
        <v>18</v>
      </c>
      <c r="C1005" s="1" t="s">
        <v>25</v>
      </c>
      <c r="D1005" s="1" t="s">
        <v>61</v>
      </c>
      <c r="E1005" s="1">
        <v>733.33</v>
      </c>
    </row>
    <row r="1006" spans="1:5" x14ac:dyDescent="0.3">
      <c r="A1006" s="46">
        <v>44981</v>
      </c>
      <c r="B1006" s="1" t="s">
        <v>18</v>
      </c>
      <c r="C1006" s="1" t="s">
        <v>26</v>
      </c>
      <c r="D1006" s="1" t="s">
        <v>21</v>
      </c>
      <c r="E1006" s="1">
        <v>1361.74</v>
      </c>
    </row>
    <row r="1007" spans="1:5" x14ac:dyDescent="0.3">
      <c r="A1007" s="46">
        <v>45201</v>
      </c>
      <c r="B1007" s="1" t="s">
        <v>59</v>
      </c>
      <c r="C1007" s="1" t="s">
        <v>25</v>
      </c>
      <c r="D1007" s="1" t="s">
        <v>22</v>
      </c>
      <c r="E1007" s="1">
        <v>1517.99</v>
      </c>
    </row>
    <row r="1008" spans="1:5" x14ac:dyDescent="0.3">
      <c r="A1008" s="46">
        <v>45053</v>
      </c>
      <c r="B1008" s="1" t="s">
        <v>57</v>
      </c>
      <c r="C1008" s="1" t="s">
        <v>25</v>
      </c>
      <c r="D1008" s="1" t="s">
        <v>61</v>
      </c>
      <c r="E1008" s="1">
        <v>2670.16</v>
      </c>
    </row>
    <row r="1009" spans="1:5" x14ac:dyDescent="0.3">
      <c r="A1009" s="46">
        <v>45065</v>
      </c>
      <c r="B1009" s="1" t="s">
        <v>57</v>
      </c>
      <c r="C1009" s="1" t="s">
        <v>2</v>
      </c>
      <c r="D1009" s="1" t="s">
        <v>21</v>
      </c>
      <c r="E1009" s="1">
        <v>392.97</v>
      </c>
    </row>
    <row r="1010" spans="1:5" x14ac:dyDescent="0.3">
      <c r="A1010" s="46">
        <v>44943</v>
      </c>
      <c r="B1010" s="1" t="s">
        <v>18</v>
      </c>
      <c r="C1010" s="1" t="s">
        <v>26</v>
      </c>
      <c r="D1010" s="1" t="s">
        <v>23</v>
      </c>
      <c r="E1010" s="1">
        <v>2203.36</v>
      </c>
    </row>
    <row r="1011" spans="1:5" x14ac:dyDescent="0.3">
      <c r="A1011" s="46">
        <v>45266</v>
      </c>
      <c r="B1011" s="1" t="s">
        <v>57</v>
      </c>
      <c r="C1011" s="1" t="s">
        <v>26</v>
      </c>
      <c r="D1011" s="1" t="s">
        <v>21</v>
      </c>
      <c r="E1011" s="1">
        <v>1296.68</v>
      </c>
    </row>
    <row r="1012" spans="1:5" x14ac:dyDescent="0.3">
      <c r="A1012" s="46">
        <v>45146</v>
      </c>
      <c r="B1012" s="1" t="s">
        <v>20</v>
      </c>
      <c r="C1012" s="1" t="s">
        <v>55</v>
      </c>
      <c r="D1012" s="1" t="s">
        <v>21</v>
      </c>
      <c r="E1012" s="1">
        <v>359.96</v>
      </c>
    </row>
    <row r="1013" spans="1:5" x14ac:dyDescent="0.3">
      <c r="A1013" s="46">
        <v>45024</v>
      </c>
      <c r="B1013" s="1" t="s">
        <v>57</v>
      </c>
      <c r="C1013" s="1" t="s">
        <v>26</v>
      </c>
      <c r="D1013" s="1" t="s">
        <v>22</v>
      </c>
      <c r="E1013" s="1">
        <v>1337.36</v>
      </c>
    </row>
    <row r="1014" spans="1:5" x14ac:dyDescent="0.3">
      <c r="A1014" s="46">
        <v>45247</v>
      </c>
      <c r="B1014" s="1" t="s">
        <v>59</v>
      </c>
      <c r="C1014" s="1" t="s">
        <v>55</v>
      </c>
      <c r="D1014" s="1" t="s">
        <v>58</v>
      </c>
      <c r="E1014" s="1">
        <v>7349.51</v>
      </c>
    </row>
    <row r="1015" spans="1:5" x14ac:dyDescent="0.3">
      <c r="A1015" s="46">
        <v>44988</v>
      </c>
      <c r="B1015" s="1" t="s">
        <v>19</v>
      </c>
      <c r="C1015" s="1" t="s">
        <v>60</v>
      </c>
      <c r="D1015" s="1" t="s">
        <v>21</v>
      </c>
      <c r="E1015" s="1">
        <v>2563.69</v>
      </c>
    </row>
    <row r="1016" spans="1:5" x14ac:dyDescent="0.3">
      <c r="A1016" s="46">
        <v>45248</v>
      </c>
      <c r="B1016" s="1" t="s">
        <v>19</v>
      </c>
      <c r="C1016" s="1" t="s">
        <v>55</v>
      </c>
      <c r="D1016" s="1" t="s">
        <v>23</v>
      </c>
      <c r="E1016" s="1">
        <v>4128.38</v>
      </c>
    </row>
    <row r="1017" spans="1:5" x14ac:dyDescent="0.3">
      <c r="A1017" s="46">
        <v>45179</v>
      </c>
      <c r="B1017" s="1" t="s">
        <v>57</v>
      </c>
      <c r="C1017" s="1" t="s">
        <v>55</v>
      </c>
      <c r="D1017" s="1" t="s">
        <v>58</v>
      </c>
      <c r="E1017" s="1">
        <v>825.38</v>
      </c>
    </row>
    <row r="1018" spans="1:5" x14ac:dyDescent="0.3">
      <c r="A1018" s="46">
        <v>45046</v>
      </c>
      <c r="B1018" s="1" t="s">
        <v>18</v>
      </c>
      <c r="C1018" s="1" t="s">
        <v>2</v>
      </c>
      <c r="D1018" s="1" t="s">
        <v>61</v>
      </c>
      <c r="E1018" s="1">
        <v>1187.2</v>
      </c>
    </row>
    <row r="1019" spans="1:5" x14ac:dyDescent="0.3">
      <c r="A1019" s="46">
        <v>45077</v>
      </c>
      <c r="B1019" s="1" t="s">
        <v>20</v>
      </c>
      <c r="C1019" s="1" t="s">
        <v>2</v>
      </c>
      <c r="D1019" s="1" t="s">
        <v>23</v>
      </c>
      <c r="E1019" s="1">
        <v>1393.25</v>
      </c>
    </row>
    <row r="1020" spans="1:5" x14ac:dyDescent="0.3">
      <c r="A1020" s="46">
        <v>45181</v>
      </c>
      <c r="B1020" s="1" t="s">
        <v>20</v>
      </c>
      <c r="C1020" s="1" t="s">
        <v>25</v>
      </c>
      <c r="D1020" s="1" t="s">
        <v>23</v>
      </c>
      <c r="E1020" s="1">
        <v>1113.05</v>
      </c>
    </row>
    <row r="1021" spans="1:5" x14ac:dyDescent="0.3">
      <c r="A1021" s="46">
        <v>45106</v>
      </c>
      <c r="B1021" s="1" t="s">
        <v>59</v>
      </c>
      <c r="C1021" s="1" t="s">
        <v>2</v>
      </c>
      <c r="D1021" s="1" t="s">
        <v>23</v>
      </c>
      <c r="E1021" s="1">
        <v>2599.12</v>
      </c>
    </row>
    <row r="1022" spans="1:5" x14ac:dyDescent="0.3">
      <c r="A1022" s="46">
        <v>45039</v>
      </c>
      <c r="B1022" s="1" t="s">
        <v>19</v>
      </c>
      <c r="C1022" s="1" t="s">
        <v>60</v>
      </c>
      <c r="D1022" s="1" t="s">
        <v>21</v>
      </c>
      <c r="E1022" s="1">
        <v>1495.22</v>
      </c>
    </row>
    <row r="1023" spans="1:5" x14ac:dyDescent="0.3">
      <c r="A1023" s="46">
        <v>44979</v>
      </c>
      <c r="B1023" s="1" t="s">
        <v>20</v>
      </c>
      <c r="C1023" s="1" t="s">
        <v>26</v>
      </c>
      <c r="D1023" s="1" t="s">
        <v>22</v>
      </c>
      <c r="E1023" s="1">
        <v>1624.54</v>
      </c>
    </row>
    <row r="1024" spans="1:5" x14ac:dyDescent="0.3">
      <c r="A1024" s="46">
        <v>45165</v>
      </c>
      <c r="B1024" s="1" t="s">
        <v>57</v>
      </c>
      <c r="C1024" s="1" t="s">
        <v>2</v>
      </c>
      <c r="D1024" s="1" t="s">
        <v>23</v>
      </c>
      <c r="E1024" s="1">
        <v>1725.41</v>
      </c>
    </row>
    <row r="1025" spans="1:5" x14ac:dyDescent="0.3">
      <c r="A1025" s="46">
        <v>45159</v>
      </c>
      <c r="B1025" s="1" t="s">
        <v>57</v>
      </c>
      <c r="C1025" s="1" t="s">
        <v>26</v>
      </c>
      <c r="D1025" s="1" t="s">
        <v>61</v>
      </c>
      <c r="E1025" s="1">
        <v>1536.41</v>
      </c>
    </row>
    <row r="1026" spans="1:5" x14ac:dyDescent="0.3">
      <c r="A1026" s="46">
        <v>45285</v>
      </c>
      <c r="B1026" s="1" t="s">
        <v>19</v>
      </c>
      <c r="C1026" s="1" t="s">
        <v>55</v>
      </c>
      <c r="D1026" s="1" t="s">
        <v>58</v>
      </c>
      <c r="E1026" s="1">
        <v>3830.34</v>
      </c>
    </row>
    <row r="1027" spans="1:5" x14ac:dyDescent="0.3">
      <c r="A1027" s="46">
        <v>45108</v>
      </c>
      <c r="B1027" s="1" t="s">
        <v>18</v>
      </c>
      <c r="C1027" s="1" t="s">
        <v>55</v>
      </c>
      <c r="D1027" s="1" t="s">
        <v>23</v>
      </c>
      <c r="E1027" s="1">
        <v>443.83</v>
      </c>
    </row>
    <row r="1028" spans="1:5" x14ac:dyDescent="0.3">
      <c r="A1028" s="46">
        <v>45024</v>
      </c>
      <c r="B1028" s="1" t="s">
        <v>59</v>
      </c>
      <c r="C1028" s="1" t="s">
        <v>26</v>
      </c>
      <c r="D1028" s="1" t="s">
        <v>22</v>
      </c>
      <c r="E1028" s="1">
        <v>842.18</v>
      </c>
    </row>
    <row r="1029" spans="1:5" x14ac:dyDescent="0.3">
      <c r="A1029" s="46">
        <v>45005</v>
      </c>
      <c r="B1029" s="1" t="s">
        <v>19</v>
      </c>
      <c r="C1029" s="1" t="s">
        <v>26</v>
      </c>
      <c r="D1029" s="1" t="s">
        <v>22</v>
      </c>
      <c r="E1029" s="1">
        <v>1011.86</v>
      </c>
    </row>
    <row r="1030" spans="1:5" x14ac:dyDescent="0.3">
      <c r="A1030" s="46">
        <v>45122</v>
      </c>
      <c r="B1030" s="1" t="s">
        <v>57</v>
      </c>
      <c r="C1030" s="1" t="s">
        <v>55</v>
      </c>
      <c r="D1030" s="1" t="s">
        <v>61</v>
      </c>
      <c r="E1030" s="1">
        <v>1487.23</v>
      </c>
    </row>
    <row r="1031" spans="1:5" x14ac:dyDescent="0.3">
      <c r="A1031" s="46">
        <v>44930</v>
      </c>
      <c r="B1031" s="1" t="s">
        <v>20</v>
      </c>
      <c r="C1031" s="1" t="s">
        <v>25</v>
      </c>
      <c r="D1031" s="1" t="s">
        <v>21</v>
      </c>
      <c r="E1031" s="1">
        <v>190.55</v>
      </c>
    </row>
    <row r="1032" spans="1:5" x14ac:dyDescent="0.3">
      <c r="A1032" s="46">
        <v>44959</v>
      </c>
      <c r="B1032" s="1" t="s">
        <v>19</v>
      </c>
      <c r="C1032" s="1" t="s">
        <v>2</v>
      </c>
      <c r="D1032" s="1" t="s">
        <v>21</v>
      </c>
      <c r="E1032" s="1">
        <v>389.18</v>
      </c>
    </row>
    <row r="1033" spans="1:5" x14ac:dyDescent="0.3">
      <c r="A1033" s="46">
        <v>44994</v>
      </c>
      <c r="B1033" s="1" t="s">
        <v>59</v>
      </c>
      <c r="C1033" s="1" t="s">
        <v>55</v>
      </c>
      <c r="D1033" s="1" t="s">
        <v>61</v>
      </c>
      <c r="E1033" s="1">
        <v>2603.29</v>
      </c>
    </row>
    <row r="1034" spans="1:5" x14ac:dyDescent="0.3">
      <c r="A1034" s="46">
        <v>45166</v>
      </c>
      <c r="B1034" s="1" t="s">
        <v>59</v>
      </c>
      <c r="C1034" s="1" t="s">
        <v>55</v>
      </c>
      <c r="D1034" s="1" t="s">
        <v>22</v>
      </c>
      <c r="E1034" s="1">
        <v>2276.2800000000002</v>
      </c>
    </row>
    <row r="1035" spans="1:5" x14ac:dyDescent="0.3">
      <c r="A1035" s="46">
        <v>45253</v>
      </c>
      <c r="B1035" s="1" t="s">
        <v>57</v>
      </c>
      <c r="C1035" s="1" t="s">
        <v>2</v>
      </c>
      <c r="D1035" s="1" t="s">
        <v>22</v>
      </c>
      <c r="E1035" s="1">
        <v>2217.4</v>
      </c>
    </row>
    <row r="1036" spans="1:5" x14ac:dyDescent="0.3">
      <c r="A1036" s="46">
        <v>45010</v>
      </c>
      <c r="B1036" s="1" t="s">
        <v>19</v>
      </c>
      <c r="C1036" s="1" t="s">
        <v>25</v>
      </c>
      <c r="D1036" s="1" t="s">
        <v>58</v>
      </c>
      <c r="E1036" s="1">
        <v>1030.9100000000001</v>
      </c>
    </row>
    <row r="1037" spans="1:5" x14ac:dyDescent="0.3">
      <c r="A1037" s="46">
        <v>45142</v>
      </c>
      <c r="B1037" s="1" t="s">
        <v>19</v>
      </c>
      <c r="C1037" s="1" t="s">
        <v>26</v>
      </c>
      <c r="D1037" s="1" t="s">
        <v>22</v>
      </c>
      <c r="E1037" s="1">
        <v>349.01</v>
      </c>
    </row>
    <row r="1038" spans="1:5" x14ac:dyDescent="0.3">
      <c r="A1038" s="46">
        <v>45060</v>
      </c>
      <c r="B1038" s="1" t="s">
        <v>20</v>
      </c>
      <c r="C1038" s="1" t="s">
        <v>25</v>
      </c>
      <c r="D1038" s="1" t="s">
        <v>61</v>
      </c>
      <c r="E1038" s="1">
        <v>380.64</v>
      </c>
    </row>
    <row r="1039" spans="1:5" x14ac:dyDescent="0.3">
      <c r="A1039" s="46">
        <v>45257</v>
      </c>
      <c r="B1039" s="1" t="s">
        <v>18</v>
      </c>
      <c r="C1039" s="1" t="s">
        <v>25</v>
      </c>
      <c r="D1039" s="1" t="s">
        <v>22</v>
      </c>
      <c r="E1039" s="1">
        <v>1454.17</v>
      </c>
    </row>
    <row r="1040" spans="1:5" x14ac:dyDescent="0.3">
      <c r="A1040" s="46">
        <v>45259</v>
      </c>
      <c r="B1040" s="1" t="s">
        <v>19</v>
      </c>
      <c r="C1040" s="1" t="s">
        <v>25</v>
      </c>
      <c r="D1040" s="1" t="s">
        <v>23</v>
      </c>
      <c r="E1040" s="1">
        <v>1558.69</v>
      </c>
    </row>
    <row r="1041" spans="1:5" x14ac:dyDescent="0.3">
      <c r="A1041" s="46">
        <v>45240</v>
      </c>
      <c r="B1041" s="1" t="s">
        <v>19</v>
      </c>
      <c r="C1041" s="1" t="s">
        <v>26</v>
      </c>
      <c r="D1041" s="1" t="s">
        <v>61</v>
      </c>
      <c r="E1041" s="1">
        <v>2045.2</v>
      </c>
    </row>
    <row r="1042" spans="1:5" x14ac:dyDescent="0.3">
      <c r="A1042" s="46">
        <v>45164</v>
      </c>
      <c r="B1042" s="1" t="s">
        <v>18</v>
      </c>
      <c r="C1042" s="1" t="s">
        <v>2</v>
      </c>
      <c r="D1042" s="1" t="s">
        <v>21</v>
      </c>
      <c r="E1042" s="1">
        <v>1094.93</v>
      </c>
    </row>
    <row r="1043" spans="1:5" x14ac:dyDescent="0.3">
      <c r="A1043" s="46">
        <v>45009</v>
      </c>
      <c r="B1043" s="1" t="s">
        <v>59</v>
      </c>
      <c r="C1043" s="1" t="s">
        <v>25</v>
      </c>
      <c r="D1043" s="1" t="s">
        <v>23</v>
      </c>
      <c r="E1043" s="1">
        <v>2111.14</v>
      </c>
    </row>
    <row r="1044" spans="1:5" x14ac:dyDescent="0.3">
      <c r="A1044" s="46">
        <v>45086</v>
      </c>
      <c r="B1044" s="1" t="s">
        <v>20</v>
      </c>
      <c r="C1044" s="1" t="s">
        <v>25</v>
      </c>
      <c r="D1044" s="1" t="s">
        <v>22</v>
      </c>
      <c r="E1044" s="1">
        <v>2284.0500000000002</v>
      </c>
    </row>
    <row r="1045" spans="1:5" x14ac:dyDescent="0.3">
      <c r="A1045" s="46">
        <v>45194</v>
      </c>
      <c r="B1045" s="1" t="s">
        <v>19</v>
      </c>
      <c r="C1045" s="1" t="s">
        <v>55</v>
      </c>
      <c r="D1045" s="1" t="s">
        <v>21</v>
      </c>
      <c r="E1045" s="1">
        <v>706.67</v>
      </c>
    </row>
    <row r="1046" spans="1:5" x14ac:dyDescent="0.3">
      <c r="A1046" s="46">
        <v>44968</v>
      </c>
      <c r="B1046" s="1" t="s">
        <v>20</v>
      </c>
      <c r="C1046" s="1" t="s">
        <v>25</v>
      </c>
      <c r="D1046" s="1" t="s">
        <v>23</v>
      </c>
      <c r="E1046" s="1">
        <v>816.09</v>
      </c>
    </row>
    <row r="1047" spans="1:5" x14ac:dyDescent="0.3">
      <c r="A1047" s="46">
        <v>45048</v>
      </c>
      <c r="B1047" s="1" t="s">
        <v>18</v>
      </c>
      <c r="C1047" s="1" t="s">
        <v>60</v>
      </c>
      <c r="D1047" s="1" t="s">
        <v>22</v>
      </c>
      <c r="E1047" s="1">
        <v>256.45</v>
      </c>
    </row>
    <row r="1048" spans="1:5" x14ac:dyDescent="0.3">
      <c r="A1048" s="46">
        <v>45199</v>
      </c>
      <c r="B1048" s="1" t="s">
        <v>19</v>
      </c>
      <c r="C1048" s="1" t="s">
        <v>55</v>
      </c>
      <c r="D1048" s="1" t="s">
        <v>56</v>
      </c>
      <c r="E1048" s="1">
        <v>2598.21</v>
      </c>
    </row>
    <row r="1049" spans="1:5" x14ac:dyDescent="0.3">
      <c r="A1049" s="46">
        <v>45048</v>
      </c>
      <c r="B1049" s="1" t="s">
        <v>18</v>
      </c>
      <c r="C1049" s="1" t="s">
        <v>60</v>
      </c>
      <c r="D1049" s="1" t="s">
        <v>21</v>
      </c>
      <c r="E1049" s="1">
        <v>659.84</v>
      </c>
    </row>
    <row r="1050" spans="1:5" x14ac:dyDescent="0.3">
      <c r="A1050" s="46">
        <v>44983</v>
      </c>
      <c r="B1050" s="1" t="s">
        <v>18</v>
      </c>
      <c r="C1050" s="1" t="s">
        <v>60</v>
      </c>
      <c r="D1050" s="1" t="s">
        <v>61</v>
      </c>
      <c r="E1050" s="1">
        <v>272.27</v>
      </c>
    </row>
    <row r="1051" spans="1:5" x14ac:dyDescent="0.3">
      <c r="A1051" s="46">
        <v>44958</v>
      </c>
      <c r="B1051" s="1" t="s">
        <v>59</v>
      </c>
      <c r="C1051" s="1" t="s">
        <v>26</v>
      </c>
      <c r="D1051" s="1" t="s">
        <v>58</v>
      </c>
      <c r="E1051" s="1">
        <v>718.64</v>
      </c>
    </row>
    <row r="1052" spans="1:5" x14ac:dyDescent="0.3">
      <c r="A1052" s="46">
        <v>45269</v>
      </c>
      <c r="B1052" s="1" t="s">
        <v>59</v>
      </c>
      <c r="C1052" s="1" t="s">
        <v>2</v>
      </c>
      <c r="D1052" s="1" t="s">
        <v>21</v>
      </c>
      <c r="E1052" s="1">
        <v>1199.96</v>
      </c>
    </row>
    <row r="1053" spans="1:5" x14ac:dyDescent="0.3">
      <c r="A1053" s="46">
        <v>45214</v>
      </c>
      <c r="B1053" s="1" t="s">
        <v>18</v>
      </c>
      <c r="C1053" s="1" t="s">
        <v>26</v>
      </c>
      <c r="D1053" s="1" t="s">
        <v>23</v>
      </c>
      <c r="E1053" s="1">
        <v>2006.6</v>
      </c>
    </row>
    <row r="1054" spans="1:5" x14ac:dyDescent="0.3">
      <c r="A1054" s="46">
        <v>45050</v>
      </c>
      <c r="B1054" s="1" t="s">
        <v>20</v>
      </c>
      <c r="C1054" s="1" t="s">
        <v>25</v>
      </c>
      <c r="D1054" s="1" t="s">
        <v>23</v>
      </c>
      <c r="E1054" s="1">
        <v>2276.0300000000002</v>
      </c>
    </row>
    <row r="1055" spans="1:5" x14ac:dyDescent="0.3">
      <c r="A1055" s="46">
        <v>45178</v>
      </c>
      <c r="B1055" s="1" t="s">
        <v>59</v>
      </c>
      <c r="C1055" s="1" t="s">
        <v>25</v>
      </c>
      <c r="D1055" s="1" t="s">
        <v>23</v>
      </c>
      <c r="E1055" s="1">
        <v>1097.0999999999999</v>
      </c>
    </row>
    <row r="1056" spans="1:5" x14ac:dyDescent="0.3">
      <c r="A1056" s="46">
        <v>45077</v>
      </c>
      <c r="B1056" s="1" t="s">
        <v>20</v>
      </c>
      <c r="C1056" s="1" t="s">
        <v>2</v>
      </c>
      <c r="D1056" s="1" t="s">
        <v>61</v>
      </c>
      <c r="E1056" s="1">
        <v>2334.6999999999998</v>
      </c>
    </row>
    <row r="1057" spans="1:5" x14ac:dyDescent="0.3">
      <c r="A1057" s="46">
        <v>45218</v>
      </c>
      <c r="B1057" s="1" t="s">
        <v>19</v>
      </c>
      <c r="C1057" s="1" t="s">
        <v>55</v>
      </c>
      <c r="D1057" s="1" t="s">
        <v>23</v>
      </c>
      <c r="E1057" s="1">
        <v>1770.78</v>
      </c>
    </row>
    <row r="1058" spans="1:5" x14ac:dyDescent="0.3">
      <c r="A1058" s="46">
        <v>45190</v>
      </c>
      <c r="B1058" s="1" t="s">
        <v>19</v>
      </c>
      <c r="C1058" s="1" t="s">
        <v>2</v>
      </c>
      <c r="D1058" s="1" t="s">
        <v>21</v>
      </c>
      <c r="E1058" s="1">
        <v>2025.81</v>
      </c>
    </row>
    <row r="1059" spans="1:5" x14ac:dyDescent="0.3">
      <c r="A1059" s="46">
        <v>45193</v>
      </c>
      <c r="B1059" s="1" t="s">
        <v>19</v>
      </c>
      <c r="C1059" s="1" t="s">
        <v>55</v>
      </c>
      <c r="D1059" s="1" t="s">
        <v>61</v>
      </c>
      <c r="E1059" s="1">
        <v>1364.34</v>
      </c>
    </row>
    <row r="1060" spans="1:5" x14ac:dyDescent="0.3">
      <c r="A1060" s="46">
        <v>45239</v>
      </c>
      <c r="B1060" s="1" t="s">
        <v>19</v>
      </c>
      <c r="C1060" s="1" t="s">
        <v>60</v>
      </c>
      <c r="D1060" s="1" t="s">
        <v>22</v>
      </c>
      <c r="E1060" s="1">
        <v>2297.04</v>
      </c>
    </row>
    <row r="1061" spans="1:5" x14ac:dyDescent="0.3">
      <c r="A1061" s="46">
        <v>45085</v>
      </c>
      <c r="B1061" s="1" t="s">
        <v>57</v>
      </c>
      <c r="C1061" s="1" t="s">
        <v>2</v>
      </c>
      <c r="D1061" s="1" t="s">
        <v>23</v>
      </c>
      <c r="E1061" s="1">
        <v>2151.4499999999998</v>
      </c>
    </row>
    <row r="1062" spans="1:5" x14ac:dyDescent="0.3">
      <c r="A1062" s="46">
        <v>45085</v>
      </c>
      <c r="B1062" s="1" t="s">
        <v>57</v>
      </c>
      <c r="C1062" s="1" t="s">
        <v>25</v>
      </c>
      <c r="D1062" s="1" t="s">
        <v>22</v>
      </c>
      <c r="E1062" s="1">
        <v>1487.19</v>
      </c>
    </row>
    <row r="1063" spans="1:5" x14ac:dyDescent="0.3">
      <c r="A1063" s="46">
        <v>45029</v>
      </c>
      <c r="B1063" s="1" t="s">
        <v>20</v>
      </c>
      <c r="C1063" s="1" t="s">
        <v>55</v>
      </c>
      <c r="D1063" s="1" t="s">
        <v>58</v>
      </c>
      <c r="E1063" s="1">
        <v>342.61</v>
      </c>
    </row>
    <row r="1064" spans="1:5" x14ac:dyDescent="0.3">
      <c r="A1064" s="46">
        <v>44949</v>
      </c>
      <c r="B1064" s="1" t="s">
        <v>18</v>
      </c>
      <c r="C1064" s="1" t="s">
        <v>60</v>
      </c>
      <c r="D1064" s="1" t="s">
        <v>21</v>
      </c>
      <c r="E1064" s="1">
        <v>578.85</v>
      </c>
    </row>
    <row r="1065" spans="1:5" x14ac:dyDescent="0.3">
      <c r="A1065" s="46">
        <v>44969</v>
      </c>
      <c r="B1065" s="1" t="s">
        <v>19</v>
      </c>
      <c r="C1065" s="1" t="s">
        <v>25</v>
      </c>
      <c r="D1065" s="1" t="s">
        <v>23</v>
      </c>
      <c r="E1065" s="1">
        <v>1709.19</v>
      </c>
    </row>
    <row r="1066" spans="1:5" x14ac:dyDescent="0.3">
      <c r="A1066" s="46">
        <v>44955</v>
      </c>
      <c r="B1066" s="1" t="s">
        <v>19</v>
      </c>
      <c r="C1066" s="1" t="s">
        <v>26</v>
      </c>
      <c r="D1066" s="1" t="s">
        <v>61</v>
      </c>
      <c r="E1066" s="1">
        <v>1808.39</v>
      </c>
    </row>
    <row r="1067" spans="1:5" x14ac:dyDescent="0.3">
      <c r="A1067" s="46">
        <v>45043</v>
      </c>
      <c r="B1067" s="1" t="s">
        <v>20</v>
      </c>
      <c r="C1067" s="1" t="s">
        <v>55</v>
      </c>
      <c r="D1067" s="1" t="s">
        <v>61</v>
      </c>
      <c r="E1067" s="1">
        <v>782.65</v>
      </c>
    </row>
    <row r="1068" spans="1:5" x14ac:dyDescent="0.3">
      <c r="A1068" s="46">
        <v>45145</v>
      </c>
      <c r="B1068" s="1" t="s">
        <v>18</v>
      </c>
      <c r="C1068" s="1" t="s">
        <v>60</v>
      </c>
      <c r="D1068" s="1" t="s">
        <v>22</v>
      </c>
      <c r="E1068" s="1">
        <v>82.52</v>
      </c>
    </row>
    <row r="1069" spans="1:5" x14ac:dyDescent="0.3">
      <c r="A1069" s="46">
        <v>45071</v>
      </c>
      <c r="B1069" s="1" t="s">
        <v>59</v>
      </c>
      <c r="C1069" s="1" t="s">
        <v>26</v>
      </c>
      <c r="D1069" s="1" t="s">
        <v>23</v>
      </c>
      <c r="E1069" s="1">
        <v>1166.1300000000001</v>
      </c>
    </row>
    <row r="1070" spans="1:5" x14ac:dyDescent="0.3">
      <c r="A1070" s="46">
        <v>44938</v>
      </c>
      <c r="B1070" s="1" t="s">
        <v>18</v>
      </c>
      <c r="C1070" s="1" t="s">
        <v>60</v>
      </c>
      <c r="D1070" s="1" t="s">
        <v>21</v>
      </c>
      <c r="E1070" s="1">
        <v>1002.15</v>
      </c>
    </row>
    <row r="1071" spans="1:5" x14ac:dyDescent="0.3">
      <c r="A1071" s="46">
        <v>45187</v>
      </c>
      <c r="B1071" s="1" t="s">
        <v>19</v>
      </c>
      <c r="C1071" s="1" t="s">
        <v>2</v>
      </c>
      <c r="D1071" s="1" t="s">
        <v>61</v>
      </c>
      <c r="E1071" s="1">
        <v>1094.1199999999999</v>
      </c>
    </row>
    <row r="1072" spans="1:5" x14ac:dyDescent="0.3">
      <c r="A1072" s="46">
        <v>44965</v>
      </c>
      <c r="B1072" s="1" t="s">
        <v>20</v>
      </c>
      <c r="C1072" s="1" t="s">
        <v>26</v>
      </c>
      <c r="D1072" s="1" t="s">
        <v>23</v>
      </c>
      <c r="E1072" s="1">
        <v>911.23</v>
      </c>
    </row>
    <row r="1073" spans="1:5" x14ac:dyDescent="0.3">
      <c r="A1073" s="46">
        <v>45289</v>
      </c>
      <c r="B1073" s="1" t="s">
        <v>57</v>
      </c>
      <c r="C1073" s="1" t="s">
        <v>25</v>
      </c>
      <c r="D1073" s="1" t="s">
        <v>58</v>
      </c>
      <c r="E1073" s="1">
        <v>3472.38</v>
      </c>
    </row>
    <row r="1074" spans="1:5" x14ac:dyDescent="0.3">
      <c r="A1074" s="46">
        <v>45289</v>
      </c>
      <c r="B1074" s="1" t="s">
        <v>59</v>
      </c>
      <c r="C1074" s="1" t="s">
        <v>2</v>
      </c>
      <c r="D1074" s="1" t="s">
        <v>23</v>
      </c>
      <c r="E1074" s="1">
        <v>4729.04</v>
      </c>
    </row>
    <row r="1075" spans="1:5" x14ac:dyDescent="0.3">
      <c r="A1075" s="46">
        <v>45167</v>
      </c>
      <c r="B1075" s="1" t="s">
        <v>57</v>
      </c>
      <c r="C1075" s="1" t="s">
        <v>60</v>
      </c>
      <c r="D1075" s="1" t="s">
        <v>21</v>
      </c>
      <c r="E1075" s="1">
        <v>139.11000000000001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What to Cover</vt:lpstr>
      <vt:lpstr>Topics</vt:lpstr>
      <vt:lpstr>Proper Dataset</vt:lpstr>
      <vt:lpstr>Data Analysis</vt:lpstr>
      <vt:lpstr>Video 6</vt:lpstr>
      <vt:lpstr>STD PT</vt:lpstr>
      <vt:lpstr>STD PT (an)</vt:lpstr>
      <vt:lpstr>STD PT DA </vt:lpstr>
      <vt:lpstr>STD PT DA  (an)</vt:lpstr>
      <vt:lpstr>STD CrossTabulatedPT</vt:lpstr>
      <vt:lpstr>STD CrossTabulatedPT (an)</vt:lpstr>
      <vt:lpstr>Homework&gt;&gt;&gt;&gt;&gt;</vt:lpstr>
      <vt:lpstr>Hw 1</vt:lpstr>
      <vt:lpstr>Hw 1 (an)</vt:lpstr>
      <vt:lpstr>Hw 2</vt:lpstr>
      <vt:lpstr>Hw 2 (an)</vt:lpstr>
      <vt:lpstr>Hw 3</vt:lpstr>
      <vt:lpstr>RegAvgRev PVTable Hw 3 (an)</vt:lpstr>
      <vt:lpstr>Hw 4</vt:lpstr>
      <vt:lpstr>Hw 4 (an)</vt:lpstr>
    </vt:vector>
  </TitlesOfParts>
  <Company>Highline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Kajoka, Mary</dc:creator>
  <cp:lastModifiedBy>Kajoka, Mary</cp:lastModifiedBy>
  <dcterms:created xsi:type="dcterms:W3CDTF">2023-07-10T20:02:00Z</dcterms:created>
  <dcterms:modified xsi:type="dcterms:W3CDTF">2024-10-12T00:30:26Z</dcterms:modified>
</cp:coreProperties>
</file>