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5456" windowHeight="11616" tabRatio="431" activeTab="3"/>
  </bookViews>
  <sheets>
    <sheet name="Question" sheetId="1" r:id="rId1"/>
    <sheet name="Start" sheetId="4" r:id="rId2"/>
    <sheet name="Bill" sheetId="6" r:id="rId3"/>
    <sheet name="Mike" sheetId="7" r:id="rId4"/>
    <sheet name="Sheet2" sheetId="2" r:id="rId5"/>
    <sheet name="Sheet3" sheetId="3" r:id="rId6"/>
    <sheet name="Sheet4" sheetId="5" r:id="rId7"/>
  </sheets>
  <calcPr calcId="145621"/>
</workbook>
</file>

<file path=xl/calcChain.xml><?xml version="1.0" encoding="utf-8"?>
<calcChain xmlns="http://schemas.openxmlformats.org/spreadsheetml/2006/main">
  <c r="B16" i="1" l="1"/>
  <c r="B16" i="7" l="1"/>
  <c r="B17" i="7" s="1"/>
  <c r="B16" i="6"/>
  <c r="B17" i="6" s="1"/>
  <c r="D16" i="6"/>
  <c r="E16" i="5" l="1"/>
  <c r="D16" i="5"/>
  <c r="C16" i="5"/>
  <c r="B16" i="5"/>
  <c r="B17" i="5" s="1"/>
  <c r="E5" i="5"/>
  <c r="E6" i="5" s="1"/>
  <c r="E7" i="5" s="1"/>
  <c r="E8" i="5" s="1"/>
  <c r="E9" i="5" s="1"/>
  <c r="E10" i="5" s="1"/>
  <c r="E11" i="5" s="1"/>
  <c r="E12" i="5" s="1"/>
  <c r="D5" i="5"/>
  <c r="D6" i="5" s="1"/>
  <c r="D7" i="5" s="1"/>
  <c r="D8" i="5" s="1"/>
  <c r="D9" i="5" s="1"/>
  <c r="D10" i="5" s="1"/>
  <c r="D11" i="5" s="1"/>
  <c r="D12" i="5" s="1"/>
  <c r="C5" i="5"/>
  <c r="C6" i="5" s="1"/>
  <c r="C7" i="5" s="1"/>
  <c r="C8" i="5" s="1"/>
  <c r="C9" i="5" s="1"/>
  <c r="C10" i="5" s="1"/>
  <c r="C11" i="5" s="1"/>
  <c r="C12" i="5" s="1"/>
  <c r="B5" i="5"/>
  <c r="B6" i="5" s="1"/>
  <c r="B7" i="5" s="1"/>
  <c r="B8" i="5" s="1"/>
  <c r="B9" i="5" s="1"/>
  <c r="B10" i="5" s="1"/>
  <c r="B11" i="5" s="1"/>
  <c r="B12" i="5" s="1"/>
  <c r="B17" i="1"/>
</calcChain>
</file>

<file path=xl/comments1.xml><?xml version="1.0" encoding="utf-8"?>
<comments xmlns="http://schemas.openxmlformats.org/spreadsheetml/2006/main">
  <authors>
    <author>Gel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I have a company that print t-shirts designs and I want to make an invoice excel sheet to easily put on prices estimate
Here is my problem. I have 8 quantities and each quantities have 4 different prices. The price varies depending on the quantity and depending on the number of colors printed on the shirt.
Between 12 and 24 shirts, it cost 2,75 for 1 color, 3,10 for 2 colors, 3,40 for 3 colors and 3,75 for 4 colors
Between 24 and 48 shirts 1,95/1, 2,40/2, 2,55/3 and 2,85/4 ....and so on The number of shirts in each categories varies a lot
12-24,25-48,49-144,145-360,361-576,577-1200,1201-2500,2501-6999
This is what I want to know. How to make a cell have the price depending on the number i entered in 2 different cells.
JohnnyGoTravels at YouTube</t>
        </r>
      </text>
    </comment>
  </commentList>
</comments>
</file>

<file path=xl/comments2.xml><?xml version="1.0" encoding="utf-8"?>
<comments xmlns="http://schemas.openxmlformats.org/spreadsheetml/2006/main">
  <authors>
    <author>Gel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I have a company that print t-shirts designs and I want to make an invoice excel sheet to easily put on prices estimate
Here is my problem. I have 8 quantities and each quantities have 4 different prices. The price varies depending on the quantity and depending on the number of colors printed on the shirt.
Between 12 and 24 shirts, it cost 2,75 for 1 color, 3,10 for 2 colors, 3,40 for 3 colors and 3,75 for 4 colors
Between 24 and 48 shirts 1,95/1, 2,40/2, 2,55/3 and 2,85/4 ....and so on The number of shirts in each categories varies a lot
12-24,25-48,49-144,145-360,361-576,577-1200,1201-2500,2501-6999
This is what I want to know. How to make a cell have the price depending on the number i entered in 2 different cells.
JohnnyGoTravels at YouTube</t>
        </r>
      </text>
    </comment>
  </commentList>
</comments>
</file>

<file path=xl/sharedStrings.xml><?xml version="1.0" encoding="utf-8"?>
<sst xmlns="http://schemas.openxmlformats.org/spreadsheetml/2006/main" count="31" uniqueCount="8">
  <si>
    <t>T-Shirst Prices</t>
  </si>
  <si>
    <t>Qty/Colors</t>
  </si>
  <si>
    <t>Qty</t>
  </si>
  <si>
    <t>Colors</t>
  </si>
  <si>
    <t>Price per Shirt</t>
  </si>
  <si>
    <t>Total</t>
  </si>
  <si>
    <t>Manual</t>
  </si>
  <si>
    <t>T-Shirts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</si>
</sst>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or more&quot;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quotePrefix="1" applyNumberFormat="1"/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3" borderId="1" xfId="0" applyFont="1" applyFill="1" applyBorder="1"/>
    <xf numFmtId="0" fontId="3" fillId="0" borderId="0" xfId="0" applyFont="1"/>
    <xf numFmtId="0" fontId="3" fillId="0" borderId="1" xfId="0" applyFont="1" applyBorder="1"/>
    <xf numFmtId="0" fontId="0" fillId="4" borderId="1" xfId="0" applyFill="1" applyBorder="1"/>
    <xf numFmtId="165" fontId="0" fillId="4" borderId="1" xfId="0" applyNumberFormat="1" applyFill="1" applyBorder="1"/>
    <xf numFmtId="2" fontId="0" fillId="4" borderId="1" xfId="0" applyNumberFormat="1" applyFill="1" applyBorder="1"/>
    <xf numFmtId="0" fontId="1" fillId="2" borderId="1" xfId="0" applyNumberFormat="1" applyFont="1" applyFill="1" applyBorder="1"/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37"/>
  <sheetViews>
    <sheetView zoomScale="115" zoomScaleNormal="115" workbookViewId="0">
      <selection activeCell="B16" sqref="B16"/>
    </sheetView>
  </sheetViews>
  <sheetFormatPr defaultRowHeight="14.4" x14ac:dyDescent="0.3"/>
  <cols>
    <col min="1" max="1" width="13.33203125" customWidth="1"/>
    <col min="10" max="10" width="9.44140625" bestFit="1" customWidth="1"/>
  </cols>
  <sheetData>
    <row r="1" spans="1:7" x14ac:dyDescent="0.3">
      <c r="A1" s="7" t="s">
        <v>0</v>
      </c>
    </row>
    <row r="2" spans="1:7" x14ac:dyDescent="0.3">
      <c r="A2" s="6" t="s">
        <v>1</v>
      </c>
      <c r="B2" s="4">
        <v>1</v>
      </c>
      <c r="C2" s="4">
        <v>2</v>
      </c>
      <c r="D2" s="4">
        <v>3</v>
      </c>
      <c r="E2" s="5">
        <v>4</v>
      </c>
    </row>
    <row r="3" spans="1:7" x14ac:dyDescent="0.3">
      <c r="A3" s="4">
        <v>0</v>
      </c>
      <c r="B3" s="3">
        <v>5</v>
      </c>
      <c r="C3" s="3">
        <v>6</v>
      </c>
      <c r="D3" s="3">
        <v>7</v>
      </c>
      <c r="E3" s="3">
        <v>8</v>
      </c>
    </row>
    <row r="4" spans="1:7" x14ac:dyDescent="0.3">
      <c r="A4" s="4">
        <v>12</v>
      </c>
      <c r="B4" s="3">
        <v>2.75</v>
      </c>
      <c r="C4" s="3">
        <v>3.1</v>
      </c>
      <c r="D4" s="3">
        <v>3.4</v>
      </c>
      <c r="E4" s="3">
        <v>3.75</v>
      </c>
    </row>
    <row r="5" spans="1:7" x14ac:dyDescent="0.3">
      <c r="A5" s="4">
        <v>25</v>
      </c>
      <c r="B5" s="3">
        <v>2.61</v>
      </c>
      <c r="C5" s="3">
        <v>2.95</v>
      </c>
      <c r="D5" s="3">
        <v>3.23</v>
      </c>
      <c r="E5" s="3">
        <v>3.56</v>
      </c>
    </row>
    <row r="6" spans="1:7" x14ac:dyDescent="0.3">
      <c r="A6" s="4">
        <v>49</v>
      </c>
      <c r="B6" s="3">
        <v>2.48</v>
      </c>
      <c r="C6" s="3">
        <v>2.8</v>
      </c>
      <c r="D6" s="3">
        <v>3.07</v>
      </c>
      <c r="E6" s="3">
        <v>3.38</v>
      </c>
    </row>
    <row r="7" spans="1:7" x14ac:dyDescent="0.3">
      <c r="A7" s="4">
        <v>145</v>
      </c>
      <c r="B7" s="3">
        <v>2.36</v>
      </c>
      <c r="C7" s="3">
        <v>2.66</v>
      </c>
      <c r="D7" s="3">
        <v>2.92</v>
      </c>
      <c r="E7" s="3">
        <v>3.21</v>
      </c>
    </row>
    <row r="8" spans="1:7" x14ac:dyDescent="0.3">
      <c r="A8" s="4">
        <v>361</v>
      </c>
      <c r="B8" s="3">
        <v>2.2400000000000002</v>
      </c>
      <c r="C8" s="3">
        <v>2.5299999999999998</v>
      </c>
      <c r="D8" s="3">
        <v>2.77</v>
      </c>
      <c r="E8" s="3">
        <v>3.05</v>
      </c>
    </row>
    <row r="9" spans="1:7" x14ac:dyDescent="0.3">
      <c r="A9" s="4">
        <v>577</v>
      </c>
      <c r="B9" s="3">
        <v>2.13</v>
      </c>
      <c r="C9" s="3">
        <v>2.4</v>
      </c>
      <c r="D9" s="3">
        <v>2.63</v>
      </c>
      <c r="E9" s="3">
        <v>2.9</v>
      </c>
    </row>
    <row r="10" spans="1:7" x14ac:dyDescent="0.3">
      <c r="A10" s="4">
        <v>1201</v>
      </c>
      <c r="B10" s="3">
        <v>2.02</v>
      </c>
      <c r="C10" s="3">
        <v>2.2799999999999998</v>
      </c>
      <c r="D10" s="3">
        <v>2.5</v>
      </c>
      <c r="E10" s="3">
        <v>2.76</v>
      </c>
    </row>
    <row r="11" spans="1:7" x14ac:dyDescent="0.3">
      <c r="A11" s="4">
        <v>2501</v>
      </c>
      <c r="B11" s="3">
        <v>1.92</v>
      </c>
      <c r="C11" s="3">
        <v>2.17</v>
      </c>
      <c r="D11" s="3">
        <v>2.38</v>
      </c>
      <c r="E11" s="3">
        <v>2.62</v>
      </c>
    </row>
    <row r="12" spans="1:7" x14ac:dyDescent="0.3">
      <c r="A12" s="4">
        <v>7000</v>
      </c>
      <c r="B12" s="3">
        <v>1.82</v>
      </c>
      <c r="C12" s="3">
        <v>2.06</v>
      </c>
      <c r="D12" s="3">
        <v>2.2599999999999998</v>
      </c>
      <c r="E12" s="3">
        <v>2.4900000000000002</v>
      </c>
    </row>
    <row r="14" spans="1:7" x14ac:dyDescent="0.3">
      <c r="A14" s="8" t="s">
        <v>2</v>
      </c>
      <c r="B14" s="2">
        <v>24</v>
      </c>
    </row>
    <row r="15" spans="1:7" x14ac:dyDescent="0.3">
      <c r="A15" s="8" t="s">
        <v>3</v>
      </c>
      <c r="B15" s="2">
        <v>2</v>
      </c>
    </row>
    <row r="16" spans="1:7" x14ac:dyDescent="0.3">
      <c r="A16" s="8" t="s">
        <v>4</v>
      </c>
      <c r="B16" s="11">
        <f>VLOOKUP(B14,A3:E12,MATCH(B15,A2:E2))</f>
        <v>3.1</v>
      </c>
    </row>
    <row r="17" spans="1:2" x14ac:dyDescent="0.3">
      <c r="A17" s="8" t="s">
        <v>5</v>
      </c>
      <c r="B17" s="9">
        <f>B16*B14</f>
        <v>74.400000000000006</v>
      </c>
    </row>
    <row r="37" spans="6:6" x14ac:dyDescent="0.3">
      <c r="F37" s="1"/>
    </row>
  </sheetData>
  <conditionalFormatting sqref="B3:E12">
    <cfRule type="expression" dxfId="9" priority="3">
      <formula>$A3=LOOKUP($B$14,$A$3:$A$12)</formula>
    </cfRule>
    <cfRule type="expression" dxfId="8" priority="2">
      <formula>B$2=LOOKUP($B$15,$B$2:$E$2)</formula>
    </cfRule>
    <cfRule type="expression" dxfId="7" priority="1">
      <formula>AND(B$2=LOOKUP($B$15,$B$2:$E$2),$A3=LOOKUP($B$14,$A$3:$A$12))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37"/>
  <sheetViews>
    <sheetView zoomScale="115" zoomScaleNormal="115" workbookViewId="0">
      <selection activeCell="B16" sqref="B16"/>
    </sheetView>
  </sheetViews>
  <sheetFormatPr defaultRowHeight="14.4" x14ac:dyDescent="0.3"/>
  <cols>
    <col min="1" max="1" width="13.109375" customWidth="1"/>
    <col min="10" max="10" width="9.44140625" bestFit="1" customWidth="1"/>
  </cols>
  <sheetData>
    <row r="1" spans="1:5" x14ac:dyDescent="0.3">
      <c r="A1" s="7" t="s">
        <v>7</v>
      </c>
    </row>
    <row r="2" spans="1:5" x14ac:dyDescent="0.3">
      <c r="A2" s="6" t="s">
        <v>1</v>
      </c>
      <c r="B2" s="4">
        <v>1</v>
      </c>
      <c r="C2" s="4">
        <v>2</v>
      </c>
      <c r="D2" s="4">
        <v>3</v>
      </c>
      <c r="E2" s="12">
        <v>4</v>
      </c>
    </row>
    <row r="3" spans="1:5" x14ac:dyDescent="0.3">
      <c r="A3" s="4">
        <v>0</v>
      </c>
      <c r="B3" s="3">
        <v>5</v>
      </c>
      <c r="C3" s="3">
        <v>6</v>
      </c>
      <c r="D3" s="3">
        <v>7</v>
      </c>
      <c r="E3" s="3">
        <v>8</v>
      </c>
    </row>
    <row r="4" spans="1:5" x14ac:dyDescent="0.3">
      <c r="A4" s="4">
        <v>12</v>
      </c>
      <c r="B4" s="3">
        <v>2.75</v>
      </c>
      <c r="C4" s="3">
        <v>3.1</v>
      </c>
      <c r="D4" s="3">
        <v>3.4</v>
      </c>
      <c r="E4" s="3">
        <v>3.75</v>
      </c>
    </row>
    <row r="5" spans="1:5" x14ac:dyDescent="0.3">
      <c r="A5" s="4">
        <v>25</v>
      </c>
      <c r="B5" s="3">
        <v>2.61</v>
      </c>
      <c r="C5" s="3">
        <v>2.95</v>
      </c>
      <c r="D5" s="3">
        <v>3.23</v>
      </c>
      <c r="E5" s="3">
        <v>3.56</v>
      </c>
    </row>
    <row r="6" spans="1:5" x14ac:dyDescent="0.3">
      <c r="A6" s="4">
        <v>49</v>
      </c>
      <c r="B6" s="3">
        <v>2.48</v>
      </c>
      <c r="C6" s="3">
        <v>2.8</v>
      </c>
      <c r="D6" s="3">
        <v>3.07</v>
      </c>
      <c r="E6" s="3">
        <v>3.38</v>
      </c>
    </row>
    <row r="7" spans="1:5" x14ac:dyDescent="0.3">
      <c r="A7" s="4">
        <v>145</v>
      </c>
      <c r="B7" s="3">
        <v>2.36</v>
      </c>
      <c r="C7" s="3">
        <v>2.66</v>
      </c>
      <c r="D7" s="3">
        <v>2.92</v>
      </c>
      <c r="E7" s="3">
        <v>3.21</v>
      </c>
    </row>
    <row r="8" spans="1:5" x14ac:dyDescent="0.3">
      <c r="A8" s="4">
        <v>361</v>
      </c>
      <c r="B8" s="3">
        <v>2.2400000000000002</v>
      </c>
      <c r="C8" s="3">
        <v>2.5299999999999998</v>
      </c>
      <c r="D8" s="3">
        <v>2.77</v>
      </c>
      <c r="E8" s="3">
        <v>3.05</v>
      </c>
    </row>
    <row r="9" spans="1:5" x14ac:dyDescent="0.3">
      <c r="A9" s="4">
        <v>577</v>
      </c>
      <c r="B9" s="3">
        <v>2.13</v>
      </c>
      <c r="C9" s="3">
        <v>2.4</v>
      </c>
      <c r="D9" s="3">
        <v>2.63</v>
      </c>
      <c r="E9" s="3">
        <v>2.9</v>
      </c>
    </row>
    <row r="10" spans="1:5" x14ac:dyDescent="0.3">
      <c r="A10" s="4">
        <v>1201</v>
      </c>
      <c r="B10" s="3">
        <v>2.02</v>
      </c>
      <c r="C10" s="3">
        <v>2.2799999999999998</v>
      </c>
      <c r="D10" s="3">
        <v>2.5</v>
      </c>
      <c r="E10" s="3">
        <v>2.76</v>
      </c>
    </row>
    <row r="11" spans="1:5" x14ac:dyDescent="0.3">
      <c r="A11" s="4">
        <v>2501</v>
      </c>
      <c r="B11" s="3">
        <v>1.92</v>
      </c>
      <c r="C11" s="3">
        <v>2.17</v>
      </c>
      <c r="D11" s="3">
        <v>2.38</v>
      </c>
      <c r="E11" s="3">
        <v>2.62</v>
      </c>
    </row>
    <row r="12" spans="1:5" x14ac:dyDescent="0.3">
      <c r="A12" s="4">
        <v>7000</v>
      </c>
      <c r="B12" s="3">
        <v>1.82</v>
      </c>
      <c r="C12" s="3">
        <v>2.06</v>
      </c>
      <c r="D12" s="3">
        <v>2.2599999999999998</v>
      </c>
      <c r="E12" s="3">
        <v>2.4900000000000002</v>
      </c>
    </row>
    <row r="14" spans="1:5" x14ac:dyDescent="0.3">
      <c r="A14" s="8" t="s">
        <v>2</v>
      </c>
      <c r="B14" s="2">
        <v>42</v>
      </c>
    </row>
    <row r="15" spans="1:5" x14ac:dyDescent="0.3">
      <c r="A15" s="8" t="s">
        <v>3</v>
      </c>
      <c r="B15" s="2">
        <v>3</v>
      </c>
    </row>
    <row r="16" spans="1:5" x14ac:dyDescent="0.3">
      <c r="A16" s="8" t="s">
        <v>4</v>
      </c>
      <c r="B16" s="9"/>
    </row>
    <row r="17" spans="1:2" x14ac:dyDescent="0.3">
      <c r="A17" s="8" t="s">
        <v>5</v>
      </c>
      <c r="B17" s="9"/>
    </row>
    <row r="37" spans="6:6" x14ac:dyDescent="0.3">
      <c r="F3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zoomScale="115" zoomScaleNormal="115" workbookViewId="0">
      <selection activeCell="F14" sqref="F14"/>
    </sheetView>
  </sheetViews>
  <sheetFormatPr defaultRowHeight="14.4" x14ac:dyDescent="0.3"/>
  <cols>
    <col min="1" max="1" width="13.109375" customWidth="1"/>
    <col min="10" max="10" width="9.44140625" bestFit="1" customWidth="1"/>
  </cols>
  <sheetData>
    <row r="1" spans="1:5" x14ac:dyDescent="0.3">
      <c r="A1" s="7" t="s">
        <v>7</v>
      </c>
    </row>
    <row r="2" spans="1:5" x14ac:dyDescent="0.3">
      <c r="A2" s="6" t="s">
        <v>1</v>
      </c>
      <c r="B2" s="4">
        <v>1</v>
      </c>
      <c r="C2" s="4">
        <v>2</v>
      </c>
      <c r="D2" s="4">
        <v>3</v>
      </c>
      <c r="E2" s="12">
        <v>4</v>
      </c>
    </row>
    <row r="3" spans="1:5" x14ac:dyDescent="0.3">
      <c r="A3" s="4">
        <v>0</v>
      </c>
      <c r="B3" s="3">
        <v>5</v>
      </c>
      <c r="C3" s="3">
        <v>6</v>
      </c>
      <c r="D3" s="3">
        <v>7</v>
      </c>
      <c r="E3" s="3">
        <v>8</v>
      </c>
    </row>
    <row r="4" spans="1:5" x14ac:dyDescent="0.3">
      <c r="A4" s="4">
        <v>12</v>
      </c>
      <c r="B4" s="3">
        <v>2.75</v>
      </c>
      <c r="C4" s="3">
        <v>3.1</v>
      </c>
      <c r="D4" s="3">
        <v>3.4</v>
      </c>
      <c r="E4" s="3">
        <v>3.75</v>
      </c>
    </row>
    <row r="5" spans="1:5" x14ac:dyDescent="0.3">
      <c r="A5" s="4">
        <v>25</v>
      </c>
      <c r="B5" s="3">
        <v>2.61</v>
      </c>
      <c r="C5" s="3">
        <v>2.95</v>
      </c>
      <c r="D5" s="3">
        <v>3.23</v>
      </c>
      <c r="E5" s="3">
        <v>3.56</v>
      </c>
    </row>
    <row r="6" spans="1:5" x14ac:dyDescent="0.3">
      <c r="A6" s="4">
        <v>49</v>
      </c>
      <c r="B6" s="3">
        <v>2.48</v>
      </c>
      <c r="C6" s="3">
        <v>2.8</v>
      </c>
      <c r="D6" s="3">
        <v>3.07</v>
      </c>
      <c r="E6" s="3">
        <v>3.38</v>
      </c>
    </row>
    <row r="7" spans="1:5" x14ac:dyDescent="0.3">
      <c r="A7" s="4">
        <v>145</v>
      </c>
      <c r="B7" s="3">
        <v>2.36</v>
      </c>
      <c r="C7" s="3">
        <v>2.66</v>
      </c>
      <c r="D7" s="3">
        <v>2.92</v>
      </c>
      <c r="E7" s="3">
        <v>3.21</v>
      </c>
    </row>
    <row r="8" spans="1:5" x14ac:dyDescent="0.3">
      <c r="A8" s="4">
        <v>361</v>
      </c>
      <c r="B8" s="3">
        <v>2.2400000000000002</v>
      </c>
      <c r="C8" s="3">
        <v>2.5299999999999998</v>
      </c>
      <c r="D8" s="3">
        <v>2.77</v>
      </c>
      <c r="E8" s="3">
        <v>3.05</v>
      </c>
    </row>
    <row r="9" spans="1:5" x14ac:dyDescent="0.3">
      <c r="A9" s="4">
        <v>577</v>
      </c>
      <c r="B9" s="3">
        <v>2.13</v>
      </c>
      <c r="C9" s="3">
        <v>2.4</v>
      </c>
      <c r="D9" s="3">
        <v>2.63</v>
      </c>
      <c r="E9" s="3">
        <v>2.9</v>
      </c>
    </row>
    <row r="10" spans="1:5" x14ac:dyDescent="0.3">
      <c r="A10" s="4">
        <v>1201</v>
      </c>
      <c r="B10" s="3">
        <v>2.02</v>
      </c>
      <c r="C10" s="3">
        <v>2.2799999999999998</v>
      </c>
      <c r="D10" s="3">
        <v>2.5</v>
      </c>
      <c r="E10" s="3">
        <v>2.76</v>
      </c>
    </row>
    <row r="11" spans="1:5" x14ac:dyDescent="0.3">
      <c r="A11" s="4">
        <v>2501</v>
      </c>
      <c r="B11" s="3">
        <v>1.92</v>
      </c>
      <c r="C11" s="3">
        <v>2.17</v>
      </c>
      <c r="D11" s="3">
        <v>2.38</v>
      </c>
      <c r="E11" s="3">
        <v>2.62</v>
      </c>
    </row>
    <row r="12" spans="1:5" x14ac:dyDescent="0.3">
      <c r="A12" s="4">
        <v>7000</v>
      </c>
      <c r="B12" s="3">
        <v>1.82</v>
      </c>
      <c r="C12" s="3">
        <v>2.06</v>
      </c>
      <c r="D12" s="3">
        <v>2.2599999999999998</v>
      </c>
      <c r="E12" s="3">
        <v>2.4900000000000002</v>
      </c>
    </row>
    <row r="14" spans="1:5" x14ac:dyDescent="0.3">
      <c r="A14" s="8" t="s">
        <v>2</v>
      </c>
      <c r="B14" s="2">
        <v>5555</v>
      </c>
    </row>
    <row r="15" spans="1:5" x14ac:dyDescent="0.3">
      <c r="A15" s="8" t="s">
        <v>3</v>
      </c>
      <c r="B15" s="2">
        <v>98089</v>
      </c>
    </row>
    <row r="16" spans="1:5" x14ac:dyDescent="0.3">
      <c r="A16" s="8" t="s">
        <v>4</v>
      </c>
      <c r="B16" s="9">
        <f>INDEX($B$3:$E$12,MATCH(B14,$A$3:$A$12,1),MATCH(B15,$B$2:$E$2,1))</f>
        <v>2.62</v>
      </c>
      <c r="D16">
        <f>INDEX($B$3:$E$12,MATCH(B14,$A$3:$A$12,1),MATCH(B15,$B$2:$E$2,1))</f>
        <v>2.62</v>
      </c>
    </row>
    <row r="17" spans="1:2" x14ac:dyDescent="0.3">
      <c r="A17" s="8" t="s">
        <v>5</v>
      </c>
      <c r="B17" s="9">
        <f>+B16*B14</f>
        <v>14554.1</v>
      </c>
    </row>
    <row r="37" spans="6:6" x14ac:dyDescent="0.3">
      <c r="F37" s="1"/>
    </row>
  </sheetData>
  <conditionalFormatting sqref="B3:E12">
    <cfRule type="cellIs" dxfId="6" priority="1" operator="equal">
      <formula>$B$16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tabSelected="1" zoomScale="115" zoomScaleNormal="115" workbookViewId="0">
      <selection activeCell="B16" sqref="B16"/>
    </sheetView>
  </sheetViews>
  <sheetFormatPr defaultRowHeight="14.4" x14ac:dyDescent="0.3"/>
  <cols>
    <col min="1" max="1" width="13.109375" customWidth="1"/>
    <col min="10" max="10" width="9.44140625" bestFit="1" customWidth="1"/>
  </cols>
  <sheetData>
    <row r="1" spans="1:5" x14ac:dyDescent="0.3">
      <c r="A1" s="7" t="s">
        <v>7</v>
      </c>
    </row>
    <row r="2" spans="1:5" x14ac:dyDescent="0.3">
      <c r="A2" s="6" t="s">
        <v>1</v>
      </c>
      <c r="B2" s="4">
        <v>1</v>
      </c>
      <c r="C2" s="4">
        <v>2</v>
      </c>
      <c r="D2" s="4">
        <v>3</v>
      </c>
      <c r="E2" s="12">
        <v>4</v>
      </c>
    </row>
    <row r="3" spans="1:5" x14ac:dyDescent="0.3">
      <c r="A3" s="4">
        <v>0</v>
      </c>
      <c r="B3" s="3">
        <v>5</v>
      </c>
      <c r="C3" s="3">
        <v>6</v>
      </c>
      <c r="D3" s="3">
        <v>7</v>
      </c>
      <c r="E3" s="3">
        <v>8</v>
      </c>
    </row>
    <row r="4" spans="1:5" x14ac:dyDescent="0.3">
      <c r="A4" s="4">
        <v>12</v>
      </c>
      <c r="B4" s="3">
        <v>2.75</v>
      </c>
      <c r="C4" s="3">
        <v>3.1</v>
      </c>
      <c r="D4" s="3">
        <v>3.4</v>
      </c>
      <c r="E4" s="3">
        <v>3.75</v>
      </c>
    </row>
    <row r="5" spans="1:5" x14ac:dyDescent="0.3">
      <c r="A5" s="4">
        <v>25</v>
      </c>
      <c r="B5" s="3">
        <v>2.61</v>
      </c>
      <c r="C5" s="3">
        <v>2.95</v>
      </c>
      <c r="D5" s="3">
        <v>3.23</v>
      </c>
      <c r="E5" s="3">
        <v>3.56</v>
      </c>
    </row>
    <row r="6" spans="1:5" x14ac:dyDescent="0.3">
      <c r="A6" s="4">
        <v>49</v>
      </c>
      <c r="B6" s="3">
        <v>2.48</v>
      </c>
      <c r="C6" s="3">
        <v>2.8</v>
      </c>
      <c r="D6" s="3">
        <v>3.07</v>
      </c>
      <c r="E6" s="3">
        <v>3.38</v>
      </c>
    </row>
    <row r="7" spans="1:5" x14ac:dyDescent="0.3">
      <c r="A7" s="4">
        <v>145</v>
      </c>
      <c r="B7" s="3">
        <v>2.36</v>
      </c>
      <c r="C7" s="3">
        <v>2.66</v>
      </c>
      <c r="D7" s="3">
        <v>2.92</v>
      </c>
      <c r="E7" s="3">
        <v>3.21</v>
      </c>
    </row>
    <row r="8" spans="1:5" x14ac:dyDescent="0.3">
      <c r="A8" s="4">
        <v>361</v>
      </c>
      <c r="B8" s="3">
        <v>2.2400000000000002</v>
      </c>
      <c r="C8" s="3">
        <v>2.5299999999999998</v>
      </c>
      <c r="D8" s="3">
        <v>2.77</v>
      </c>
      <c r="E8" s="3">
        <v>3.05</v>
      </c>
    </row>
    <row r="9" spans="1:5" x14ac:dyDescent="0.3">
      <c r="A9" s="4">
        <v>577</v>
      </c>
      <c r="B9" s="3">
        <v>2.13</v>
      </c>
      <c r="C9" s="3">
        <v>2.4</v>
      </c>
      <c r="D9" s="3">
        <v>2.63</v>
      </c>
      <c r="E9" s="3">
        <v>2.9</v>
      </c>
    </row>
    <row r="10" spans="1:5" x14ac:dyDescent="0.3">
      <c r="A10" s="4">
        <v>1201</v>
      </c>
      <c r="B10" s="3">
        <v>2.02</v>
      </c>
      <c r="C10" s="3">
        <v>2.2799999999999998</v>
      </c>
      <c r="D10" s="3">
        <v>2.5</v>
      </c>
      <c r="E10" s="3">
        <v>2.76</v>
      </c>
    </row>
    <row r="11" spans="1:5" x14ac:dyDescent="0.3">
      <c r="A11" s="4">
        <v>2501</v>
      </c>
      <c r="B11" s="3">
        <v>1.92</v>
      </c>
      <c r="C11" s="3">
        <v>2.17</v>
      </c>
      <c r="D11" s="3">
        <v>2.38</v>
      </c>
      <c r="E11" s="3">
        <v>2.62</v>
      </c>
    </row>
    <row r="12" spans="1:5" x14ac:dyDescent="0.3">
      <c r="A12" s="4">
        <v>7000</v>
      </c>
      <c r="B12" s="3">
        <v>1.82</v>
      </c>
      <c r="C12" s="3">
        <v>2.06</v>
      </c>
      <c r="D12" s="3">
        <v>2.2599999999999998</v>
      </c>
      <c r="E12" s="3">
        <v>2.4900000000000002</v>
      </c>
    </row>
    <row r="14" spans="1:5" x14ac:dyDescent="0.3">
      <c r="A14" s="8" t="s">
        <v>2</v>
      </c>
      <c r="B14" s="2">
        <v>2700</v>
      </c>
    </row>
    <row r="15" spans="1:5" x14ac:dyDescent="0.3">
      <c r="A15" s="8" t="s">
        <v>3</v>
      </c>
      <c r="B15" s="2">
        <v>5</v>
      </c>
    </row>
    <row r="16" spans="1:5" x14ac:dyDescent="0.3">
      <c r="A16" s="8" t="s">
        <v>4</v>
      </c>
      <c r="B16" s="9">
        <f>VLOOKUP(B14,A3:E12,MATCH(B15,A2:E2))</f>
        <v>2.62</v>
      </c>
    </row>
    <row r="17" spans="1:2" x14ac:dyDescent="0.3">
      <c r="A17" s="8" t="s">
        <v>5</v>
      </c>
      <c r="B17" s="9">
        <f>B16*B14</f>
        <v>7074</v>
      </c>
    </row>
    <row r="37" spans="6:6" x14ac:dyDescent="0.3">
      <c r="F37" s="1"/>
    </row>
  </sheetData>
  <conditionalFormatting sqref="B3:E12">
    <cfRule type="expression" dxfId="5" priority="3">
      <formula>$A3=LOOKUP($B$14,$A$3:$A$12)</formula>
    </cfRule>
    <cfRule type="expression" dxfId="4" priority="2">
      <formula>B$2=LOOKUP($B$15,$B$2:$E$2)</formula>
    </cfRule>
    <cfRule type="expression" dxfId="3" priority="1">
      <formula>AND(B$2=LOOKUP($B$15,$B$2:$E$2),$A3=LOOKUP($B$14,$A$3:$A$12))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zoomScale="115" zoomScaleNormal="115" workbookViewId="0">
      <selection activeCell="D22" sqref="D22"/>
    </sheetView>
  </sheetViews>
  <sheetFormatPr defaultRowHeight="14.4" x14ac:dyDescent="0.3"/>
  <cols>
    <col min="1" max="1" width="12.33203125" bestFit="1" customWidth="1"/>
    <col min="10" max="10" width="9.44140625" bestFit="1" customWidth="1"/>
  </cols>
  <sheetData>
    <row r="1" spans="1:7" x14ac:dyDescent="0.3">
      <c r="A1" s="7" t="s">
        <v>0</v>
      </c>
    </row>
    <row r="2" spans="1:7" x14ac:dyDescent="0.3">
      <c r="A2" s="6" t="s">
        <v>1</v>
      </c>
      <c r="B2" s="4">
        <v>1</v>
      </c>
      <c r="C2" s="4">
        <v>2</v>
      </c>
      <c r="D2" s="4">
        <v>3</v>
      </c>
      <c r="E2" s="5">
        <v>4</v>
      </c>
    </row>
    <row r="3" spans="1:7" x14ac:dyDescent="0.3">
      <c r="A3" s="4">
        <v>0</v>
      </c>
      <c r="B3" s="3">
        <v>5</v>
      </c>
      <c r="C3" s="3">
        <v>6</v>
      </c>
      <c r="D3" s="3">
        <v>7</v>
      </c>
      <c r="E3" s="3">
        <v>8</v>
      </c>
    </row>
    <row r="4" spans="1:7" x14ac:dyDescent="0.3">
      <c r="A4" s="4">
        <v>12</v>
      </c>
      <c r="B4" s="3">
        <v>2.75</v>
      </c>
      <c r="C4" s="3">
        <v>3.1</v>
      </c>
      <c r="D4" s="3">
        <v>3.4</v>
      </c>
      <c r="E4" s="3">
        <v>3.75</v>
      </c>
    </row>
    <row r="5" spans="1:7" x14ac:dyDescent="0.3">
      <c r="A5" s="4">
        <v>25</v>
      </c>
      <c r="B5" s="3">
        <f t="shared" ref="B5:E12" si="0">ROUND(B4*0.95,2)</f>
        <v>2.61</v>
      </c>
      <c r="C5" s="3">
        <f t="shared" si="0"/>
        <v>2.95</v>
      </c>
      <c r="D5" s="3">
        <f t="shared" si="0"/>
        <v>3.23</v>
      </c>
      <c r="E5" s="3">
        <f t="shared" si="0"/>
        <v>3.56</v>
      </c>
    </row>
    <row r="6" spans="1:7" x14ac:dyDescent="0.3">
      <c r="A6" s="4">
        <v>49</v>
      </c>
      <c r="B6" s="3">
        <f t="shared" si="0"/>
        <v>2.48</v>
      </c>
      <c r="C6" s="3">
        <f t="shared" si="0"/>
        <v>2.8</v>
      </c>
      <c r="D6" s="3">
        <f t="shared" si="0"/>
        <v>3.07</v>
      </c>
      <c r="E6" s="3">
        <f t="shared" si="0"/>
        <v>3.38</v>
      </c>
    </row>
    <row r="7" spans="1:7" x14ac:dyDescent="0.3">
      <c r="A7" s="4">
        <v>145</v>
      </c>
      <c r="B7" s="3">
        <f t="shared" si="0"/>
        <v>2.36</v>
      </c>
      <c r="C7" s="3">
        <f t="shared" si="0"/>
        <v>2.66</v>
      </c>
      <c r="D7" s="3">
        <f t="shared" si="0"/>
        <v>2.92</v>
      </c>
      <c r="E7" s="3">
        <f t="shared" si="0"/>
        <v>3.21</v>
      </c>
    </row>
    <row r="8" spans="1:7" x14ac:dyDescent="0.3">
      <c r="A8" s="4">
        <v>361</v>
      </c>
      <c r="B8" s="3">
        <f t="shared" si="0"/>
        <v>2.2400000000000002</v>
      </c>
      <c r="C8" s="3">
        <f t="shared" si="0"/>
        <v>2.5299999999999998</v>
      </c>
      <c r="D8" s="3">
        <f t="shared" si="0"/>
        <v>2.77</v>
      </c>
      <c r="E8" s="3">
        <f t="shared" si="0"/>
        <v>3.05</v>
      </c>
    </row>
    <row r="9" spans="1:7" x14ac:dyDescent="0.3">
      <c r="A9" s="4">
        <v>577</v>
      </c>
      <c r="B9" s="3">
        <f t="shared" si="0"/>
        <v>2.13</v>
      </c>
      <c r="C9" s="3">
        <f t="shared" si="0"/>
        <v>2.4</v>
      </c>
      <c r="D9" s="3">
        <f t="shared" si="0"/>
        <v>2.63</v>
      </c>
      <c r="E9" s="3">
        <f t="shared" si="0"/>
        <v>2.9</v>
      </c>
    </row>
    <row r="10" spans="1:7" x14ac:dyDescent="0.3">
      <c r="A10" s="4">
        <v>1201</v>
      </c>
      <c r="B10" s="3">
        <f t="shared" si="0"/>
        <v>2.02</v>
      </c>
      <c r="C10" s="3">
        <f t="shared" si="0"/>
        <v>2.2799999999999998</v>
      </c>
      <c r="D10" s="3">
        <f t="shared" si="0"/>
        <v>2.5</v>
      </c>
      <c r="E10" s="3">
        <f t="shared" si="0"/>
        <v>2.76</v>
      </c>
    </row>
    <row r="11" spans="1:7" x14ac:dyDescent="0.3">
      <c r="A11" s="4">
        <v>2501</v>
      </c>
      <c r="B11" s="3">
        <f t="shared" si="0"/>
        <v>1.92</v>
      </c>
      <c r="C11" s="3">
        <f t="shared" si="0"/>
        <v>2.17</v>
      </c>
      <c r="D11" s="3">
        <f t="shared" si="0"/>
        <v>2.38</v>
      </c>
      <c r="E11" s="3">
        <f t="shared" si="0"/>
        <v>2.62</v>
      </c>
    </row>
    <row r="12" spans="1:7" x14ac:dyDescent="0.3">
      <c r="A12" s="4">
        <v>7000</v>
      </c>
      <c r="B12" s="3">
        <f t="shared" si="0"/>
        <v>1.82</v>
      </c>
      <c r="C12" s="3">
        <f t="shared" si="0"/>
        <v>2.06</v>
      </c>
      <c r="D12" s="3">
        <f t="shared" si="0"/>
        <v>2.2599999999999998</v>
      </c>
      <c r="E12" s="3">
        <f t="shared" si="0"/>
        <v>2.4900000000000002</v>
      </c>
    </row>
    <row r="14" spans="1:7" x14ac:dyDescent="0.3">
      <c r="A14" s="8" t="s">
        <v>2</v>
      </c>
      <c r="B14" s="2">
        <v>24</v>
      </c>
    </row>
    <row r="15" spans="1:7" x14ac:dyDescent="0.3">
      <c r="A15" s="8" t="s">
        <v>3</v>
      </c>
      <c r="B15" s="2">
        <v>3</v>
      </c>
      <c r="D15" t="s">
        <v>6</v>
      </c>
    </row>
    <row r="16" spans="1:7" x14ac:dyDescent="0.3">
      <c r="A16" s="8" t="s">
        <v>4</v>
      </c>
      <c r="B16" s="9">
        <f>INDEX(B3:E12,MATCH(B14,A3:A12),MATCH(B15,B2:E2))</f>
        <v>3.4</v>
      </c>
      <c r="C16" s="9">
        <f>VLOOKUP(B14,A3:E12,MATCH(B15,A2:E2))</f>
        <v>3.4</v>
      </c>
      <c r="D16" s="10">
        <f>C3:C12 B4:E4</f>
        <v>3.1</v>
      </c>
      <c r="E16" s="10">
        <f>INDEX(B3:E12,MATCH(B14,A3:A12),) INDEX(B3:E12,,MATCH(B15,B2:E2))</f>
        <v>3.4</v>
      </c>
    </row>
    <row r="17" spans="1:2" x14ac:dyDescent="0.3">
      <c r="A17" s="8" t="s">
        <v>5</v>
      </c>
      <c r="B17" s="9">
        <f>B16*B14</f>
        <v>81.599999999999994</v>
      </c>
    </row>
    <row r="37" spans="6:6" x14ac:dyDescent="0.3">
      <c r="F37" s="1"/>
    </row>
  </sheetData>
  <conditionalFormatting sqref="B3:E12">
    <cfRule type="expression" dxfId="2" priority="1">
      <formula>AND(B$2=LOOKUP($B$15,$B$2:$E$2),$A3=LOOKUP($B$14,$A$3:$A$12))</formula>
    </cfRule>
    <cfRule type="expression" dxfId="1" priority="2">
      <formula>B$2=LOOKUP($B$15,$B$2:$E$2)</formula>
    </cfRule>
    <cfRule type="expression" dxfId="0" priority="3">
      <formula>$A3=LOOKUP($B$14,$A$3:$A$12)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</vt:lpstr>
      <vt:lpstr>Start</vt:lpstr>
      <vt:lpstr>Bill</vt:lpstr>
      <vt:lpstr>Mike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2012-02-24T15:56:08Z</dcterms:created>
  <dcterms:modified xsi:type="dcterms:W3CDTF">2012-03-01T18:19:49Z</dcterms:modified>
</cp:coreProperties>
</file>