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3350"/>
  </bookViews>
  <sheets>
    <sheet name="944" sheetId="1" r:id="rId1"/>
    <sheet name="944 (an)" sheetId="3" r:id="rId2"/>
    <sheet name="945" sheetId="2" r:id="rId3"/>
    <sheet name="Day(1)" sheetId="5" r:id="rId4"/>
    <sheet name="Day(2)" sheetId="6" r:id="rId5"/>
    <sheet name="Day(3)" sheetId="7" r:id="rId6"/>
    <sheet name="945 (an)" sheetId="4" r:id="rId7"/>
    <sheet name="EM(1an)" sheetId="8" r:id="rId8"/>
    <sheet name="EM(2an)" sheetId="9" r:id="rId9"/>
    <sheet name="EM(3an)" sheetId="10" r:id="rId10"/>
  </sheets>
  <definedNames>
    <definedName name="SourceData1" localSheetId="9" hidden="1">'EM(3an)'!$A$1:$C$64</definedName>
    <definedName name="SourceData2" localSheetId="7" hidden="1">'EM(1an)'!$A$1:$C$64</definedName>
    <definedName name="SourceData2" localSheetId="8" hidden="1">'EM(2an)'!$A$1:$C$385</definedName>
  </definedNames>
  <calcPr calcId="145621"/>
</workbook>
</file>

<file path=xl/calcChain.xml><?xml version="1.0" encoding="utf-8"?>
<calcChain xmlns="http://schemas.openxmlformats.org/spreadsheetml/2006/main">
  <c r="D11" i="3" l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E10" i="3"/>
  <c r="B6" i="3"/>
  <c r="B7" i="3" s="1"/>
  <c r="D4" i="3"/>
  <c r="B3" i="3"/>
  <c r="C11" i="3" s="1"/>
  <c r="E7" i="3"/>
  <c r="G7" i="3"/>
  <c r="B11" i="3" l="1"/>
  <c r="D6" i="3"/>
  <c r="D16" i="3"/>
  <c r="D14" i="3"/>
  <c r="D12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6" i="3"/>
  <c r="D17" i="3"/>
  <c r="D15" i="3"/>
  <c r="D13" i="3"/>
  <c r="E11" i="3"/>
  <c r="E10" i="1"/>
  <c r="A11" i="1"/>
  <c r="A12" i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B6" i="1"/>
  <c r="B7" i="1" s="1"/>
  <c r="D7" i="3"/>
  <c r="E12" i="3" l="1"/>
  <c r="C12" i="3"/>
  <c r="B12" i="3" l="1"/>
  <c r="E13" i="3"/>
  <c r="C13" i="3"/>
  <c r="B13" i="3" s="1"/>
  <c r="E14" i="3" l="1"/>
  <c r="C14" i="3"/>
  <c r="B14" i="3" s="1"/>
  <c r="B3" i="1"/>
  <c r="E15" i="3" l="1"/>
  <c r="C15" i="3"/>
  <c r="B15" i="3" l="1"/>
  <c r="E16" i="3"/>
  <c r="C16" i="3"/>
  <c r="B16" i="3" s="1"/>
  <c r="E17" i="3" l="1"/>
  <c r="C17" i="3"/>
  <c r="B17" i="3" s="1"/>
  <c r="E18" i="3" l="1"/>
  <c r="C18" i="3"/>
  <c r="B18" i="3" s="1"/>
  <c r="E19" i="3" l="1"/>
  <c r="C19" i="3"/>
  <c r="B19" i="3" s="1"/>
  <c r="E20" i="3" l="1"/>
  <c r="C20" i="3"/>
  <c r="B20" i="3" s="1"/>
  <c r="E21" i="3" l="1"/>
  <c r="C21" i="3"/>
  <c r="B21" i="3" s="1"/>
  <c r="E22" i="3" l="1"/>
  <c r="C22" i="3"/>
  <c r="B22" i="3" s="1"/>
  <c r="E23" i="3" l="1"/>
  <c r="C23" i="3"/>
  <c r="B23" i="3" s="1"/>
  <c r="E24" i="3" l="1"/>
  <c r="C24" i="3"/>
  <c r="B24" i="3" s="1"/>
  <c r="E25" i="3" l="1"/>
  <c r="C25" i="3"/>
  <c r="B25" i="3" s="1"/>
  <c r="E26" i="3" l="1"/>
  <c r="C26" i="3"/>
  <c r="B26" i="3" s="1"/>
  <c r="E27" i="3" l="1"/>
  <c r="C27" i="3"/>
  <c r="B27" i="3" s="1"/>
  <c r="E28" i="3" l="1"/>
  <c r="C28" i="3"/>
  <c r="B28" i="3" s="1"/>
  <c r="E29" i="3" l="1"/>
  <c r="C29" i="3"/>
  <c r="B29" i="3" s="1"/>
  <c r="E30" i="3" l="1"/>
  <c r="C30" i="3"/>
  <c r="B30" i="3" s="1"/>
  <c r="E31" i="3" l="1"/>
  <c r="C31" i="3"/>
  <c r="B31" i="3" s="1"/>
  <c r="E32" i="3" l="1"/>
  <c r="C32" i="3"/>
  <c r="B32" i="3" s="1"/>
  <c r="E33" i="3" l="1"/>
  <c r="C33" i="3"/>
  <c r="B33" i="3" s="1"/>
  <c r="E34" i="3" l="1"/>
  <c r="C34" i="3"/>
  <c r="B34" i="3" s="1"/>
  <c r="E35" i="3" l="1"/>
  <c r="C35" i="3"/>
  <c r="B35" i="3" s="1"/>
  <c r="E36" i="3" l="1"/>
  <c r="C36" i="3"/>
  <c r="B36" i="3" s="1"/>
  <c r="E37" i="3" l="1"/>
  <c r="C37" i="3"/>
  <c r="B37" i="3" s="1"/>
  <c r="E38" i="3" l="1"/>
  <c r="C38" i="3"/>
  <c r="B38" i="3" s="1"/>
  <c r="E39" i="3" l="1"/>
  <c r="C39" i="3"/>
  <c r="B39" i="3" s="1"/>
  <c r="E40" i="3" l="1"/>
  <c r="C40" i="3"/>
  <c r="B40" i="3" s="1"/>
  <c r="E41" i="3" l="1"/>
  <c r="C41" i="3"/>
  <c r="B41" i="3" s="1"/>
  <c r="E42" i="3" l="1"/>
  <c r="C42" i="3"/>
  <c r="B42" i="3" s="1"/>
  <c r="E43" i="3" l="1"/>
  <c r="C43" i="3"/>
  <c r="B43" i="3" s="1"/>
  <c r="E44" i="3" l="1"/>
  <c r="C44" i="3"/>
  <c r="B44" i="3" s="1"/>
  <c r="E45" i="3" l="1"/>
  <c r="C45" i="3"/>
  <c r="B45" i="3" s="1"/>
  <c r="E46" i="3" l="1"/>
  <c r="C46" i="3"/>
  <c r="B46" i="3" s="1"/>
  <c r="E47" i="3" l="1"/>
  <c r="C47" i="3"/>
  <c r="B47" i="3" s="1"/>
  <c r="E48" i="3" l="1"/>
  <c r="C48" i="3"/>
  <c r="B48" i="3" s="1"/>
  <c r="E49" i="3" l="1"/>
  <c r="C49" i="3"/>
  <c r="B49" i="3" s="1"/>
  <c r="E50" i="3" l="1"/>
  <c r="C50" i="3"/>
  <c r="B50" i="3" l="1"/>
  <c r="D2" i="3"/>
</calcChain>
</file>

<file path=xl/connections.xml><?xml version="1.0" encoding="utf-8"?>
<connections xmlns="http://schemas.openxmlformats.org/spreadsheetml/2006/main">
  <connection id="1" sourceFile="E:\VideoExcelStorage\YouTubeExcelTricks\YouTubeTricks\938-941\944-945\SourceData1.xlsx" keepAlive="1" name="SourceData1" type="5" refreshedVersion="4" background="1" saveData="1">
    <dbPr connection="Provider=Microsoft.ACE.OLEDB.12.0;User ID=Admin;Data Source=E:\VideoExcelStorage\YouTubeExcelTricks\YouTubeTricks\938-941\944-945\SourceData1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Data(3)$'" commandType="3"/>
  </connection>
  <connection id="2" sourceFile="E:\VideoExcelStorage\YouTubeExcelTricks\YouTubeTricks\938-941\944-945\SourceData2.xlsx" keepAlive="1" name="SourceData2" type="5" refreshedVersion="4" background="1" saveData="1">
    <dbPr connection="Provider=Microsoft.ACE.OLEDB.12.0;User ID=Admin;Data Source=E:\VideoExcelStorage\YouTubeExcelTricks\YouTubeTricks\938-941\944-945\SourceData2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Data(1)$'" commandType="3"/>
  </connection>
  <connection id="3" sourceFile="E:\VideoExcelStorage\YouTubeExcelTricks\YouTubeTricks\938-941\944-945\SourceData2.xlsx" keepAlive="1" name="SourceData21" type="5" refreshedVersion="4" background="1" saveData="1">
    <dbPr connection="Provider=Microsoft.ACE.OLEDB.12.0;User ID=Admin;Data Source=E:\VideoExcelStorage\YouTubeExcelTricks\YouTubeTricks\938-941\944-945\SourceData2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Data(2)$'" commandType="3"/>
  </connection>
</connections>
</file>

<file path=xl/sharedStrings.xml><?xml version="1.0" encoding="utf-8"?>
<sst xmlns="http://schemas.openxmlformats.org/spreadsheetml/2006/main" count="550" uniqueCount="33">
  <si>
    <t>Principal Balance</t>
  </si>
  <si>
    <t>Principal Repayment</t>
  </si>
  <si>
    <t>Periodic Interest Payment</t>
  </si>
  <si>
    <t>Period PMT</t>
  </si>
  <si>
    <t>Periods</t>
  </si>
  <si>
    <t>TotalPeriods</t>
  </si>
  <si>
    <t>PaymentPeriodsPerYear</t>
  </si>
  <si>
    <t>Years</t>
  </si>
  <si>
    <t>PeriodicRate</t>
  </si>
  <si>
    <t>AnnualRate</t>
  </si>
  <si>
    <t>Total Interest</t>
  </si>
  <si>
    <t>LoanPV</t>
  </si>
  <si>
    <t>Import Data From Other Excel Woirkbooks:</t>
  </si>
  <si>
    <t>Click on the sheet that you want to import the data</t>
  </si>
  <si>
    <t>Click on Data Ribbon Tab</t>
  </si>
  <si>
    <t>In the "Get External Data" group, click on the "Existing Connections" button</t>
  </si>
  <si>
    <t>When the "Existing Connections" dialog box pops up, in the lower left corner, click the "Browse For More".</t>
  </si>
  <si>
    <t>Then navigate to the file you want</t>
  </si>
  <si>
    <t>Then select the sheet you want and click OK, then click OK again. </t>
  </si>
  <si>
    <t>Alt, A, X + B</t>
  </si>
  <si>
    <t>Date</t>
  </si>
  <si>
    <t>Product</t>
  </si>
  <si>
    <t>Sales</t>
  </si>
  <si>
    <t>Quad</t>
  </si>
  <si>
    <t>MTA</t>
  </si>
  <si>
    <t>Flying Eagle</t>
  </si>
  <si>
    <t>Fast Catch</t>
  </si>
  <si>
    <t>Round Tripper</t>
  </si>
  <si>
    <t>Single Cell Formula to calculate  Total Interest on</t>
  </si>
  <si>
    <t>Business Amortized Loan</t>
  </si>
  <si>
    <t>Step by step approach to creating your</t>
  </si>
  <si>
    <t>own Array Formulas</t>
  </si>
  <si>
    <t>Period Principal 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</si>
</sst>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,"/>
    <numFmt numFmtId="165" formatCode="d\-mmm\-yyyy"/>
    <numFmt numFmtId="166" formatCode="#\ ???/???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2"/>
      <name val="Bookman Old Style"/>
      <family val="1"/>
    </font>
    <font>
      <b/>
      <sz val="10"/>
      <name val="Arial"/>
      <family val="2"/>
    </font>
    <font>
      <b/>
      <sz val="16"/>
      <color indexed="53"/>
      <name val="Bell MT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3" fillId="5" borderId="1">
      <alignment wrapText="1"/>
    </xf>
    <xf numFmtId="0" fontId="3" fillId="5" borderId="1">
      <alignment horizontal="centerContinuous"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/>
    <xf numFmtId="165" fontId="6" fillId="0" borderId="0" applyFont="0" applyFill="0" applyBorder="0" applyProtection="0">
      <alignment horizontal="center"/>
    </xf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6" borderId="2">
      <alignment horizontal="left" indent="2"/>
    </xf>
    <xf numFmtId="0" fontId="1" fillId="7" borderId="1">
      <alignment horizontal="centerContinuous" wrapText="1"/>
    </xf>
    <xf numFmtId="0" fontId="1" fillId="0" borderId="0">
      <alignment wrapText="1"/>
    </xf>
    <xf numFmtId="0" fontId="1" fillId="8" borderId="0" applyNumberFormat="0" applyFont="0" applyBorder="0" applyAlignment="0" applyProtection="0"/>
    <xf numFmtId="0" fontId="1" fillId="9" borderId="1">
      <alignment horizontal="centerContinuous" wrapText="1"/>
    </xf>
  </cellStyleXfs>
  <cellXfs count="21">
    <xf numFmtId="0" fontId="0" fillId="0" borderId="0" xfId="0"/>
    <xf numFmtId="0" fontId="1" fillId="0" borderId="0" xfId="1"/>
    <xf numFmtId="43" fontId="1" fillId="2" borderId="1" xfId="1" applyNumberFormat="1" applyFill="1" applyBorder="1"/>
    <xf numFmtId="0" fontId="1" fillId="0" borderId="1" xfId="1" applyBorder="1"/>
    <xf numFmtId="43" fontId="1" fillId="0" borderId="1" xfId="1" applyNumberFormat="1" applyBorder="1"/>
    <xf numFmtId="0" fontId="1" fillId="0" borderId="1" xfId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Alignment="1">
      <alignment wrapText="1"/>
    </xf>
    <xf numFmtId="0" fontId="1" fillId="4" borderId="1" xfId="1" applyFill="1" applyBorder="1"/>
    <xf numFmtId="0" fontId="2" fillId="3" borderId="1" xfId="1" applyFont="1" applyFill="1" applyBorder="1"/>
    <xf numFmtId="0" fontId="1" fillId="0" borderId="1" xfId="1" applyFill="1" applyBorder="1" applyProtection="1">
      <protection locked="0"/>
    </xf>
    <xf numFmtId="43" fontId="1" fillId="4" borderId="1" xfId="1" applyNumberFormat="1" applyFill="1" applyBorder="1"/>
    <xf numFmtId="10" fontId="1" fillId="0" borderId="1" xfId="1" applyNumberFormat="1" applyFill="1" applyBorder="1" applyProtection="1">
      <protection locked="0"/>
    </xf>
    <xf numFmtId="0" fontId="8" fillId="0" borderId="0" xfId="0" applyFont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0" fontId="9" fillId="11" borderId="0" xfId="0" applyFont="1" applyFill="1"/>
    <xf numFmtId="14" fontId="0" fillId="0" borderId="0" xfId="0" applyNumberFormat="1"/>
    <xf numFmtId="4" fontId="1" fillId="0" borderId="1" xfId="1" applyNumberFormat="1" applyFill="1" applyBorder="1" applyProtection="1">
      <protection locked="0"/>
    </xf>
    <xf numFmtId="4" fontId="0" fillId="0" borderId="0" xfId="0" applyNumberFormat="1"/>
  </cellXfs>
  <cellStyles count="18">
    <cellStyle name="blue" xfId="2"/>
    <cellStyle name="bluecenteraccrossselection" xfId="3"/>
    <cellStyle name="Comma 2" xfId="4"/>
    <cellStyle name="Comma 3" xfId="5"/>
    <cellStyle name="Currency 2" xfId="6"/>
    <cellStyle name="Currency 3" xfId="7"/>
    <cellStyle name="Currency Round to thousands" xfId="8"/>
    <cellStyle name="Four-Digit Year" xfId="9"/>
    <cellStyle name="Normal" xfId="0" builtinId="0"/>
    <cellStyle name="Normal 2" xfId="10"/>
    <cellStyle name="Normal 3" xfId="1"/>
    <cellStyle name="Percent 2" xfId="11"/>
    <cellStyle name="Percent 3" xfId="12"/>
    <cellStyle name="Rad" xfId="13"/>
    <cellStyle name="redcenteraccrossselection" xfId="14"/>
    <cellStyle name="Wrap Text" xfId="15"/>
    <cellStyle name="Yellow" xfId="16"/>
    <cellStyle name="yellowcenteraccrossselection" xfId="17"/>
  </cellStyles>
  <dxfs count="3"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ourceData2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Date" tableColumnId="1"/>
      <queryTableField id="2" name="Product" tableColumnId="2"/>
      <queryTableField id="3" name="Sales" tableColumnId="3"/>
    </queryTableFields>
  </queryTableRefresh>
</queryTable>
</file>

<file path=xl/queryTables/queryTable2.xml><?xml version="1.0" encoding="utf-8"?>
<queryTable xmlns="http://schemas.openxmlformats.org/spreadsheetml/2006/main" name="SourceData2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Date" tableColumnId="1"/>
      <queryTableField id="2" name="Product" tableColumnId="2"/>
      <queryTableField id="3" name="Sales" tableColumnId="3"/>
    </queryTableFields>
  </queryTableRefresh>
</queryTable>
</file>

<file path=xl/queryTables/queryTable3.xml><?xml version="1.0" encoding="utf-8"?>
<queryTable xmlns="http://schemas.openxmlformats.org/spreadsheetml/2006/main" name="SourceData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Date" tableColumnId="1"/>
      <queryTableField id="2" name="Product" tableColumnId="2"/>
      <queryTableField id="3" name="Sales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3" name="Table_SourceData2" displayName="Table_SourceData2" ref="A1:C64" tableType="queryTable" totalsRowShown="0">
  <autoFilter ref="A1:C64"/>
  <tableColumns count="3">
    <tableColumn id="1" uniqueName="1" name="Date" queryTableFieldId="1" dataDxfId="2"/>
    <tableColumn id="2" uniqueName="2" name="Product" queryTableFieldId="2"/>
    <tableColumn id="3" uniqueName="3" name="Sales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_SourceData25" displayName="Table_SourceData25" ref="A1:C385" tableType="queryTable" totalsRowShown="0">
  <autoFilter ref="A1:C385"/>
  <tableColumns count="3">
    <tableColumn id="1" uniqueName="1" name="Date" queryTableFieldId="1" dataDxfId="1"/>
    <tableColumn id="2" uniqueName="2" name="Product" queryTableFieldId="2"/>
    <tableColumn id="3" uniqueName="3" name="Sales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_SourceData1" displayName="Table_SourceData1" ref="A1:C64" tableType="queryTable" totalsRowShown="0">
  <autoFilter ref="A1:C64"/>
  <tableColumns count="3">
    <tableColumn id="1" uniqueName="1" name="Date" queryTableFieldId="1" dataDxfId="0"/>
    <tableColumn id="2" uniqueName="2" name="Product" queryTableFieldId="2"/>
    <tableColumn id="3" uniqueName="3" name="Sales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50"/>
  <sheetViews>
    <sheetView tabSelected="1" zoomScale="145" zoomScaleNormal="145" workbookViewId="0">
      <selection activeCell="D11" sqref="D11"/>
    </sheetView>
  </sheetViews>
  <sheetFormatPr defaultRowHeight="15" x14ac:dyDescent="0.25"/>
  <cols>
    <col min="1" max="1" width="24.42578125" style="1" customWidth="1"/>
    <col min="2" max="2" width="12.140625" style="1" bestFit="1" customWidth="1"/>
    <col min="3" max="3" width="10.7109375" style="1" bestFit="1" customWidth="1"/>
    <col min="4" max="4" width="15.28515625" style="1" customWidth="1"/>
    <col min="5" max="5" width="13.28515625" style="1" bestFit="1" customWidth="1"/>
    <col min="6" max="6" width="2.28515625" style="1" customWidth="1"/>
    <col min="7" max="7" width="18.42578125" style="1" bestFit="1" customWidth="1"/>
    <col min="8" max="8" width="12.140625" bestFit="1" customWidth="1"/>
    <col min="257" max="257" width="12.85546875" bestFit="1" customWidth="1"/>
    <col min="258" max="258" width="13.5703125" bestFit="1" customWidth="1"/>
    <col min="259" max="259" width="12.28515625" bestFit="1" customWidth="1"/>
    <col min="260" max="260" width="13.140625" bestFit="1" customWidth="1"/>
    <col min="261" max="261" width="13.140625" customWidth="1"/>
    <col min="513" max="513" width="12.85546875" bestFit="1" customWidth="1"/>
    <col min="514" max="514" width="13.5703125" bestFit="1" customWidth="1"/>
    <col min="515" max="515" width="12.28515625" bestFit="1" customWidth="1"/>
    <col min="516" max="516" width="13.140625" bestFit="1" customWidth="1"/>
    <col min="517" max="517" width="13.140625" customWidth="1"/>
    <col min="769" max="769" width="12.85546875" bestFit="1" customWidth="1"/>
    <col min="770" max="770" width="13.5703125" bestFit="1" customWidth="1"/>
    <col min="771" max="771" width="12.28515625" bestFit="1" customWidth="1"/>
    <col min="772" max="772" width="13.140625" bestFit="1" customWidth="1"/>
    <col min="773" max="773" width="13.140625" customWidth="1"/>
    <col min="1025" max="1025" width="12.85546875" bestFit="1" customWidth="1"/>
    <col min="1026" max="1026" width="13.5703125" bestFit="1" customWidth="1"/>
    <col min="1027" max="1027" width="12.28515625" bestFit="1" customWidth="1"/>
    <col min="1028" max="1028" width="13.140625" bestFit="1" customWidth="1"/>
    <col min="1029" max="1029" width="13.140625" customWidth="1"/>
    <col min="1281" max="1281" width="12.85546875" bestFit="1" customWidth="1"/>
    <col min="1282" max="1282" width="13.5703125" bestFit="1" customWidth="1"/>
    <col min="1283" max="1283" width="12.28515625" bestFit="1" customWidth="1"/>
    <col min="1284" max="1284" width="13.140625" bestFit="1" customWidth="1"/>
    <col min="1285" max="1285" width="13.140625" customWidth="1"/>
    <col min="1537" max="1537" width="12.85546875" bestFit="1" customWidth="1"/>
    <col min="1538" max="1538" width="13.5703125" bestFit="1" customWidth="1"/>
    <col min="1539" max="1539" width="12.28515625" bestFit="1" customWidth="1"/>
    <col min="1540" max="1540" width="13.140625" bestFit="1" customWidth="1"/>
    <col min="1541" max="1541" width="13.140625" customWidth="1"/>
    <col min="1793" max="1793" width="12.85546875" bestFit="1" customWidth="1"/>
    <col min="1794" max="1794" width="13.5703125" bestFit="1" customWidth="1"/>
    <col min="1795" max="1795" width="12.28515625" bestFit="1" customWidth="1"/>
    <col min="1796" max="1796" width="13.140625" bestFit="1" customWidth="1"/>
    <col min="1797" max="1797" width="13.140625" customWidth="1"/>
    <col min="2049" max="2049" width="12.85546875" bestFit="1" customWidth="1"/>
    <col min="2050" max="2050" width="13.5703125" bestFit="1" customWidth="1"/>
    <col min="2051" max="2051" width="12.28515625" bestFit="1" customWidth="1"/>
    <col min="2052" max="2052" width="13.140625" bestFit="1" customWidth="1"/>
    <col min="2053" max="2053" width="13.140625" customWidth="1"/>
    <col min="2305" max="2305" width="12.85546875" bestFit="1" customWidth="1"/>
    <col min="2306" max="2306" width="13.5703125" bestFit="1" customWidth="1"/>
    <col min="2307" max="2307" width="12.28515625" bestFit="1" customWidth="1"/>
    <col min="2308" max="2308" width="13.140625" bestFit="1" customWidth="1"/>
    <col min="2309" max="2309" width="13.140625" customWidth="1"/>
    <col min="2561" max="2561" width="12.85546875" bestFit="1" customWidth="1"/>
    <col min="2562" max="2562" width="13.5703125" bestFit="1" customWidth="1"/>
    <col min="2563" max="2563" width="12.28515625" bestFit="1" customWidth="1"/>
    <col min="2564" max="2564" width="13.140625" bestFit="1" customWidth="1"/>
    <col min="2565" max="2565" width="13.140625" customWidth="1"/>
    <col min="2817" max="2817" width="12.85546875" bestFit="1" customWidth="1"/>
    <col min="2818" max="2818" width="13.5703125" bestFit="1" customWidth="1"/>
    <col min="2819" max="2819" width="12.28515625" bestFit="1" customWidth="1"/>
    <col min="2820" max="2820" width="13.140625" bestFit="1" customWidth="1"/>
    <col min="2821" max="2821" width="13.140625" customWidth="1"/>
    <col min="3073" max="3073" width="12.85546875" bestFit="1" customWidth="1"/>
    <col min="3074" max="3074" width="13.5703125" bestFit="1" customWidth="1"/>
    <col min="3075" max="3075" width="12.28515625" bestFit="1" customWidth="1"/>
    <col min="3076" max="3076" width="13.140625" bestFit="1" customWidth="1"/>
    <col min="3077" max="3077" width="13.140625" customWidth="1"/>
    <col min="3329" max="3329" width="12.85546875" bestFit="1" customWidth="1"/>
    <col min="3330" max="3330" width="13.5703125" bestFit="1" customWidth="1"/>
    <col min="3331" max="3331" width="12.28515625" bestFit="1" customWidth="1"/>
    <col min="3332" max="3332" width="13.140625" bestFit="1" customWidth="1"/>
    <col min="3333" max="3333" width="13.140625" customWidth="1"/>
    <col min="3585" max="3585" width="12.85546875" bestFit="1" customWidth="1"/>
    <col min="3586" max="3586" width="13.5703125" bestFit="1" customWidth="1"/>
    <col min="3587" max="3587" width="12.28515625" bestFit="1" customWidth="1"/>
    <col min="3588" max="3588" width="13.140625" bestFit="1" customWidth="1"/>
    <col min="3589" max="3589" width="13.140625" customWidth="1"/>
    <col min="3841" max="3841" width="12.85546875" bestFit="1" customWidth="1"/>
    <col min="3842" max="3842" width="13.5703125" bestFit="1" customWidth="1"/>
    <col min="3843" max="3843" width="12.28515625" bestFit="1" customWidth="1"/>
    <col min="3844" max="3844" width="13.140625" bestFit="1" customWidth="1"/>
    <col min="3845" max="3845" width="13.140625" customWidth="1"/>
    <col min="4097" max="4097" width="12.85546875" bestFit="1" customWidth="1"/>
    <col min="4098" max="4098" width="13.5703125" bestFit="1" customWidth="1"/>
    <col min="4099" max="4099" width="12.28515625" bestFit="1" customWidth="1"/>
    <col min="4100" max="4100" width="13.140625" bestFit="1" customWidth="1"/>
    <col min="4101" max="4101" width="13.140625" customWidth="1"/>
    <col min="4353" max="4353" width="12.85546875" bestFit="1" customWidth="1"/>
    <col min="4354" max="4354" width="13.5703125" bestFit="1" customWidth="1"/>
    <col min="4355" max="4355" width="12.28515625" bestFit="1" customWidth="1"/>
    <col min="4356" max="4356" width="13.140625" bestFit="1" customWidth="1"/>
    <col min="4357" max="4357" width="13.140625" customWidth="1"/>
    <col min="4609" max="4609" width="12.85546875" bestFit="1" customWidth="1"/>
    <col min="4610" max="4610" width="13.5703125" bestFit="1" customWidth="1"/>
    <col min="4611" max="4611" width="12.28515625" bestFit="1" customWidth="1"/>
    <col min="4612" max="4612" width="13.140625" bestFit="1" customWidth="1"/>
    <col min="4613" max="4613" width="13.140625" customWidth="1"/>
    <col min="4865" max="4865" width="12.85546875" bestFit="1" customWidth="1"/>
    <col min="4866" max="4866" width="13.5703125" bestFit="1" customWidth="1"/>
    <col min="4867" max="4867" width="12.28515625" bestFit="1" customWidth="1"/>
    <col min="4868" max="4868" width="13.140625" bestFit="1" customWidth="1"/>
    <col min="4869" max="4869" width="13.140625" customWidth="1"/>
    <col min="5121" max="5121" width="12.85546875" bestFit="1" customWidth="1"/>
    <col min="5122" max="5122" width="13.5703125" bestFit="1" customWidth="1"/>
    <col min="5123" max="5123" width="12.28515625" bestFit="1" customWidth="1"/>
    <col min="5124" max="5124" width="13.140625" bestFit="1" customWidth="1"/>
    <col min="5125" max="5125" width="13.140625" customWidth="1"/>
    <col min="5377" max="5377" width="12.85546875" bestFit="1" customWidth="1"/>
    <col min="5378" max="5378" width="13.5703125" bestFit="1" customWidth="1"/>
    <col min="5379" max="5379" width="12.28515625" bestFit="1" customWidth="1"/>
    <col min="5380" max="5380" width="13.140625" bestFit="1" customWidth="1"/>
    <col min="5381" max="5381" width="13.140625" customWidth="1"/>
    <col min="5633" max="5633" width="12.85546875" bestFit="1" customWidth="1"/>
    <col min="5634" max="5634" width="13.5703125" bestFit="1" customWidth="1"/>
    <col min="5635" max="5635" width="12.28515625" bestFit="1" customWidth="1"/>
    <col min="5636" max="5636" width="13.140625" bestFit="1" customWidth="1"/>
    <col min="5637" max="5637" width="13.140625" customWidth="1"/>
    <col min="5889" max="5889" width="12.85546875" bestFit="1" customWidth="1"/>
    <col min="5890" max="5890" width="13.5703125" bestFit="1" customWidth="1"/>
    <col min="5891" max="5891" width="12.28515625" bestFit="1" customWidth="1"/>
    <col min="5892" max="5892" width="13.140625" bestFit="1" customWidth="1"/>
    <col min="5893" max="5893" width="13.140625" customWidth="1"/>
    <col min="6145" max="6145" width="12.85546875" bestFit="1" customWidth="1"/>
    <col min="6146" max="6146" width="13.5703125" bestFit="1" customWidth="1"/>
    <col min="6147" max="6147" width="12.28515625" bestFit="1" customWidth="1"/>
    <col min="6148" max="6148" width="13.140625" bestFit="1" customWidth="1"/>
    <col min="6149" max="6149" width="13.140625" customWidth="1"/>
    <col min="6401" max="6401" width="12.85546875" bestFit="1" customWidth="1"/>
    <col min="6402" max="6402" width="13.5703125" bestFit="1" customWidth="1"/>
    <col min="6403" max="6403" width="12.28515625" bestFit="1" customWidth="1"/>
    <col min="6404" max="6404" width="13.140625" bestFit="1" customWidth="1"/>
    <col min="6405" max="6405" width="13.140625" customWidth="1"/>
    <col min="6657" max="6657" width="12.85546875" bestFit="1" customWidth="1"/>
    <col min="6658" max="6658" width="13.5703125" bestFit="1" customWidth="1"/>
    <col min="6659" max="6659" width="12.28515625" bestFit="1" customWidth="1"/>
    <col min="6660" max="6660" width="13.140625" bestFit="1" customWidth="1"/>
    <col min="6661" max="6661" width="13.140625" customWidth="1"/>
    <col min="6913" max="6913" width="12.85546875" bestFit="1" customWidth="1"/>
    <col min="6914" max="6914" width="13.5703125" bestFit="1" customWidth="1"/>
    <col min="6915" max="6915" width="12.28515625" bestFit="1" customWidth="1"/>
    <col min="6916" max="6916" width="13.140625" bestFit="1" customWidth="1"/>
    <col min="6917" max="6917" width="13.140625" customWidth="1"/>
    <col min="7169" max="7169" width="12.85546875" bestFit="1" customWidth="1"/>
    <col min="7170" max="7170" width="13.5703125" bestFit="1" customWidth="1"/>
    <col min="7171" max="7171" width="12.28515625" bestFit="1" customWidth="1"/>
    <col min="7172" max="7172" width="13.140625" bestFit="1" customWidth="1"/>
    <col min="7173" max="7173" width="13.140625" customWidth="1"/>
    <col min="7425" max="7425" width="12.85546875" bestFit="1" customWidth="1"/>
    <col min="7426" max="7426" width="13.5703125" bestFit="1" customWidth="1"/>
    <col min="7427" max="7427" width="12.28515625" bestFit="1" customWidth="1"/>
    <col min="7428" max="7428" width="13.140625" bestFit="1" customWidth="1"/>
    <col min="7429" max="7429" width="13.140625" customWidth="1"/>
    <col min="7681" max="7681" width="12.85546875" bestFit="1" customWidth="1"/>
    <col min="7682" max="7682" width="13.5703125" bestFit="1" customWidth="1"/>
    <col min="7683" max="7683" width="12.28515625" bestFit="1" customWidth="1"/>
    <col min="7684" max="7684" width="13.140625" bestFit="1" customWidth="1"/>
    <col min="7685" max="7685" width="13.140625" customWidth="1"/>
    <col min="7937" max="7937" width="12.85546875" bestFit="1" customWidth="1"/>
    <col min="7938" max="7938" width="13.5703125" bestFit="1" customWidth="1"/>
    <col min="7939" max="7939" width="12.28515625" bestFit="1" customWidth="1"/>
    <col min="7940" max="7940" width="13.140625" bestFit="1" customWidth="1"/>
    <col min="7941" max="7941" width="13.140625" customWidth="1"/>
    <col min="8193" max="8193" width="12.85546875" bestFit="1" customWidth="1"/>
    <col min="8194" max="8194" width="13.5703125" bestFit="1" customWidth="1"/>
    <col min="8195" max="8195" width="12.28515625" bestFit="1" customWidth="1"/>
    <col min="8196" max="8196" width="13.140625" bestFit="1" customWidth="1"/>
    <col min="8197" max="8197" width="13.140625" customWidth="1"/>
    <col min="8449" max="8449" width="12.85546875" bestFit="1" customWidth="1"/>
    <col min="8450" max="8450" width="13.5703125" bestFit="1" customWidth="1"/>
    <col min="8451" max="8451" width="12.28515625" bestFit="1" customWidth="1"/>
    <col min="8452" max="8452" width="13.140625" bestFit="1" customWidth="1"/>
    <col min="8453" max="8453" width="13.140625" customWidth="1"/>
    <col min="8705" max="8705" width="12.85546875" bestFit="1" customWidth="1"/>
    <col min="8706" max="8706" width="13.5703125" bestFit="1" customWidth="1"/>
    <col min="8707" max="8707" width="12.28515625" bestFit="1" customWidth="1"/>
    <col min="8708" max="8708" width="13.140625" bestFit="1" customWidth="1"/>
    <col min="8709" max="8709" width="13.140625" customWidth="1"/>
    <col min="8961" max="8961" width="12.85546875" bestFit="1" customWidth="1"/>
    <col min="8962" max="8962" width="13.5703125" bestFit="1" customWidth="1"/>
    <col min="8963" max="8963" width="12.28515625" bestFit="1" customWidth="1"/>
    <col min="8964" max="8964" width="13.140625" bestFit="1" customWidth="1"/>
    <col min="8965" max="8965" width="13.140625" customWidth="1"/>
    <col min="9217" max="9217" width="12.85546875" bestFit="1" customWidth="1"/>
    <col min="9218" max="9218" width="13.5703125" bestFit="1" customWidth="1"/>
    <col min="9219" max="9219" width="12.28515625" bestFit="1" customWidth="1"/>
    <col min="9220" max="9220" width="13.140625" bestFit="1" customWidth="1"/>
    <col min="9221" max="9221" width="13.140625" customWidth="1"/>
    <col min="9473" max="9473" width="12.85546875" bestFit="1" customWidth="1"/>
    <col min="9474" max="9474" width="13.5703125" bestFit="1" customWidth="1"/>
    <col min="9475" max="9475" width="12.28515625" bestFit="1" customWidth="1"/>
    <col min="9476" max="9476" width="13.140625" bestFit="1" customWidth="1"/>
    <col min="9477" max="9477" width="13.140625" customWidth="1"/>
    <col min="9729" max="9729" width="12.85546875" bestFit="1" customWidth="1"/>
    <col min="9730" max="9730" width="13.5703125" bestFit="1" customWidth="1"/>
    <col min="9731" max="9731" width="12.28515625" bestFit="1" customWidth="1"/>
    <col min="9732" max="9732" width="13.140625" bestFit="1" customWidth="1"/>
    <col min="9733" max="9733" width="13.140625" customWidth="1"/>
    <col min="9985" max="9985" width="12.85546875" bestFit="1" customWidth="1"/>
    <col min="9986" max="9986" width="13.5703125" bestFit="1" customWidth="1"/>
    <col min="9987" max="9987" width="12.28515625" bestFit="1" customWidth="1"/>
    <col min="9988" max="9988" width="13.140625" bestFit="1" customWidth="1"/>
    <col min="9989" max="9989" width="13.140625" customWidth="1"/>
    <col min="10241" max="10241" width="12.85546875" bestFit="1" customWidth="1"/>
    <col min="10242" max="10242" width="13.5703125" bestFit="1" customWidth="1"/>
    <col min="10243" max="10243" width="12.28515625" bestFit="1" customWidth="1"/>
    <col min="10244" max="10244" width="13.140625" bestFit="1" customWidth="1"/>
    <col min="10245" max="10245" width="13.140625" customWidth="1"/>
    <col min="10497" max="10497" width="12.85546875" bestFit="1" customWidth="1"/>
    <col min="10498" max="10498" width="13.5703125" bestFit="1" customWidth="1"/>
    <col min="10499" max="10499" width="12.28515625" bestFit="1" customWidth="1"/>
    <col min="10500" max="10500" width="13.140625" bestFit="1" customWidth="1"/>
    <col min="10501" max="10501" width="13.140625" customWidth="1"/>
    <col min="10753" max="10753" width="12.85546875" bestFit="1" customWidth="1"/>
    <col min="10754" max="10754" width="13.5703125" bestFit="1" customWidth="1"/>
    <col min="10755" max="10755" width="12.28515625" bestFit="1" customWidth="1"/>
    <col min="10756" max="10756" width="13.140625" bestFit="1" customWidth="1"/>
    <col min="10757" max="10757" width="13.140625" customWidth="1"/>
    <col min="11009" max="11009" width="12.85546875" bestFit="1" customWidth="1"/>
    <col min="11010" max="11010" width="13.5703125" bestFit="1" customWidth="1"/>
    <col min="11011" max="11011" width="12.28515625" bestFit="1" customWidth="1"/>
    <col min="11012" max="11012" width="13.140625" bestFit="1" customWidth="1"/>
    <col min="11013" max="11013" width="13.140625" customWidth="1"/>
    <col min="11265" max="11265" width="12.85546875" bestFit="1" customWidth="1"/>
    <col min="11266" max="11266" width="13.5703125" bestFit="1" customWidth="1"/>
    <col min="11267" max="11267" width="12.28515625" bestFit="1" customWidth="1"/>
    <col min="11268" max="11268" width="13.140625" bestFit="1" customWidth="1"/>
    <col min="11269" max="11269" width="13.140625" customWidth="1"/>
    <col min="11521" max="11521" width="12.85546875" bestFit="1" customWidth="1"/>
    <col min="11522" max="11522" width="13.5703125" bestFit="1" customWidth="1"/>
    <col min="11523" max="11523" width="12.28515625" bestFit="1" customWidth="1"/>
    <col min="11524" max="11524" width="13.140625" bestFit="1" customWidth="1"/>
    <col min="11525" max="11525" width="13.140625" customWidth="1"/>
    <col min="11777" max="11777" width="12.85546875" bestFit="1" customWidth="1"/>
    <col min="11778" max="11778" width="13.5703125" bestFit="1" customWidth="1"/>
    <col min="11779" max="11779" width="12.28515625" bestFit="1" customWidth="1"/>
    <col min="11780" max="11780" width="13.140625" bestFit="1" customWidth="1"/>
    <col min="11781" max="11781" width="13.140625" customWidth="1"/>
    <col min="12033" max="12033" width="12.85546875" bestFit="1" customWidth="1"/>
    <col min="12034" max="12034" width="13.5703125" bestFit="1" customWidth="1"/>
    <col min="12035" max="12035" width="12.28515625" bestFit="1" customWidth="1"/>
    <col min="12036" max="12036" width="13.140625" bestFit="1" customWidth="1"/>
    <col min="12037" max="12037" width="13.140625" customWidth="1"/>
    <col min="12289" max="12289" width="12.85546875" bestFit="1" customWidth="1"/>
    <col min="12290" max="12290" width="13.5703125" bestFit="1" customWidth="1"/>
    <col min="12291" max="12291" width="12.28515625" bestFit="1" customWidth="1"/>
    <col min="12292" max="12292" width="13.140625" bestFit="1" customWidth="1"/>
    <col min="12293" max="12293" width="13.140625" customWidth="1"/>
    <col min="12545" max="12545" width="12.85546875" bestFit="1" customWidth="1"/>
    <col min="12546" max="12546" width="13.5703125" bestFit="1" customWidth="1"/>
    <col min="12547" max="12547" width="12.28515625" bestFit="1" customWidth="1"/>
    <col min="12548" max="12548" width="13.140625" bestFit="1" customWidth="1"/>
    <col min="12549" max="12549" width="13.140625" customWidth="1"/>
    <col min="12801" max="12801" width="12.85546875" bestFit="1" customWidth="1"/>
    <col min="12802" max="12802" width="13.5703125" bestFit="1" customWidth="1"/>
    <col min="12803" max="12803" width="12.28515625" bestFit="1" customWidth="1"/>
    <col min="12804" max="12804" width="13.140625" bestFit="1" customWidth="1"/>
    <col min="12805" max="12805" width="13.140625" customWidth="1"/>
    <col min="13057" max="13057" width="12.85546875" bestFit="1" customWidth="1"/>
    <col min="13058" max="13058" width="13.5703125" bestFit="1" customWidth="1"/>
    <col min="13059" max="13059" width="12.28515625" bestFit="1" customWidth="1"/>
    <col min="13060" max="13060" width="13.140625" bestFit="1" customWidth="1"/>
    <col min="13061" max="13061" width="13.140625" customWidth="1"/>
    <col min="13313" max="13313" width="12.85546875" bestFit="1" customWidth="1"/>
    <col min="13314" max="13314" width="13.5703125" bestFit="1" customWidth="1"/>
    <col min="13315" max="13315" width="12.28515625" bestFit="1" customWidth="1"/>
    <col min="13316" max="13316" width="13.140625" bestFit="1" customWidth="1"/>
    <col min="13317" max="13317" width="13.140625" customWidth="1"/>
    <col min="13569" max="13569" width="12.85546875" bestFit="1" customWidth="1"/>
    <col min="13570" max="13570" width="13.5703125" bestFit="1" customWidth="1"/>
    <col min="13571" max="13571" width="12.28515625" bestFit="1" customWidth="1"/>
    <col min="13572" max="13572" width="13.140625" bestFit="1" customWidth="1"/>
    <col min="13573" max="13573" width="13.140625" customWidth="1"/>
    <col min="13825" max="13825" width="12.85546875" bestFit="1" customWidth="1"/>
    <col min="13826" max="13826" width="13.5703125" bestFit="1" customWidth="1"/>
    <col min="13827" max="13827" width="12.28515625" bestFit="1" customWidth="1"/>
    <col min="13828" max="13828" width="13.140625" bestFit="1" customWidth="1"/>
    <col min="13829" max="13829" width="13.140625" customWidth="1"/>
    <col min="14081" max="14081" width="12.85546875" bestFit="1" customWidth="1"/>
    <col min="14082" max="14082" width="13.5703125" bestFit="1" customWidth="1"/>
    <col min="14083" max="14083" width="12.28515625" bestFit="1" customWidth="1"/>
    <col min="14084" max="14084" width="13.140625" bestFit="1" customWidth="1"/>
    <col min="14085" max="14085" width="13.140625" customWidth="1"/>
    <col min="14337" max="14337" width="12.85546875" bestFit="1" customWidth="1"/>
    <col min="14338" max="14338" width="13.5703125" bestFit="1" customWidth="1"/>
    <col min="14339" max="14339" width="12.28515625" bestFit="1" customWidth="1"/>
    <col min="14340" max="14340" width="13.140625" bestFit="1" customWidth="1"/>
    <col min="14341" max="14341" width="13.140625" customWidth="1"/>
    <col min="14593" max="14593" width="12.85546875" bestFit="1" customWidth="1"/>
    <col min="14594" max="14594" width="13.5703125" bestFit="1" customWidth="1"/>
    <col min="14595" max="14595" width="12.28515625" bestFit="1" customWidth="1"/>
    <col min="14596" max="14596" width="13.140625" bestFit="1" customWidth="1"/>
    <col min="14597" max="14597" width="13.140625" customWidth="1"/>
    <col min="14849" max="14849" width="12.85546875" bestFit="1" customWidth="1"/>
    <col min="14850" max="14850" width="13.5703125" bestFit="1" customWidth="1"/>
    <col min="14851" max="14851" width="12.28515625" bestFit="1" customWidth="1"/>
    <col min="14852" max="14852" width="13.140625" bestFit="1" customWidth="1"/>
    <col min="14853" max="14853" width="13.140625" customWidth="1"/>
    <col min="15105" max="15105" width="12.85546875" bestFit="1" customWidth="1"/>
    <col min="15106" max="15106" width="13.5703125" bestFit="1" customWidth="1"/>
    <col min="15107" max="15107" width="12.28515625" bestFit="1" customWidth="1"/>
    <col min="15108" max="15108" width="13.140625" bestFit="1" customWidth="1"/>
    <col min="15109" max="15109" width="13.140625" customWidth="1"/>
    <col min="15361" max="15361" width="12.85546875" bestFit="1" customWidth="1"/>
    <col min="15362" max="15362" width="13.5703125" bestFit="1" customWidth="1"/>
    <col min="15363" max="15363" width="12.28515625" bestFit="1" customWidth="1"/>
    <col min="15364" max="15364" width="13.140625" bestFit="1" customWidth="1"/>
    <col min="15365" max="15365" width="13.140625" customWidth="1"/>
    <col min="15617" max="15617" width="12.85546875" bestFit="1" customWidth="1"/>
    <col min="15618" max="15618" width="13.5703125" bestFit="1" customWidth="1"/>
    <col min="15619" max="15619" width="12.28515625" bestFit="1" customWidth="1"/>
    <col min="15620" max="15620" width="13.140625" bestFit="1" customWidth="1"/>
    <col min="15621" max="15621" width="13.140625" customWidth="1"/>
    <col min="15873" max="15873" width="12.85546875" bestFit="1" customWidth="1"/>
    <col min="15874" max="15874" width="13.5703125" bestFit="1" customWidth="1"/>
    <col min="15875" max="15875" width="12.28515625" bestFit="1" customWidth="1"/>
    <col min="15876" max="15876" width="13.140625" bestFit="1" customWidth="1"/>
    <col min="15877" max="15877" width="13.140625" customWidth="1"/>
    <col min="16129" max="16129" width="12.85546875" bestFit="1" customWidth="1"/>
    <col min="16130" max="16130" width="13.5703125" bestFit="1" customWidth="1"/>
    <col min="16131" max="16131" width="12.28515625" bestFit="1" customWidth="1"/>
    <col min="16132" max="16132" width="13.140625" bestFit="1" customWidth="1"/>
    <col min="16133" max="16133" width="13.140625" customWidth="1"/>
  </cols>
  <sheetData>
    <row r="1" spans="1:8" x14ac:dyDescent="0.25">
      <c r="A1" s="9" t="s">
        <v>11</v>
      </c>
      <c r="B1" s="19">
        <v>1000000</v>
      </c>
      <c r="D1" s="6" t="s">
        <v>10</v>
      </c>
      <c r="F1">
        <v>1</v>
      </c>
      <c r="G1" t="s">
        <v>28</v>
      </c>
    </row>
    <row r="2" spans="1:8" x14ac:dyDescent="0.25">
      <c r="A2" s="9" t="s">
        <v>9</v>
      </c>
      <c r="B2" s="12">
        <v>7.0000000000000007E-2</v>
      </c>
      <c r="D2" s="11"/>
      <c r="F2"/>
      <c r="G2" t="s">
        <v>29</v>
      </c>
    </row>
    <row r="3" spans="1:8" x14ac:dyDescent="0.25">
      <c r="A3" s="9" t="s">
        <v>8</v>
      </c>
      <c r="B3" s="8">
        <f>B2/B5</f>
        <v>3.5000000000000003E-2</v>
      </c>
      <c r="D3" s="6" t="s">
        <v>10</v>
      </c>
      <c r="F3">
        <v>2</v>
      </c>
      <c r="G3" t="s">
        <v>30</v>
      </c>
    </row>
    <row r="4" spans="1:8" x14ac:dyDescent="0.25">
      <c r="A4" s="9" t="s">
        <v>7</v>
      </c>
      <c r="B4" s="10">
        <v>20</v>
      </c>
      <c r="D4" s="11"/>
      <c r="F4"/>
      <c r="G4" t="s">
        <v>31</v>
      </c>
    </row>
    <row r="5" spans="1:8" x14ac:dyDescent="0.25">
      <c r="A5" s="9" t="s">
        <v>6</v>
      </c>
      <c r="B5" s="10">
        <v>2</v>
      </c>
      <c r="D5" s="6" t="s">
        <v>10</v>
      </c>
      <c r="F5"/>
      <c r="G5"/>
    </row>
    <row r="6" spans="1:8" x14ac:dyDescent="0.25">
      <c r="A6" s="9" t="s">
        <v>5</v>
      </c>
      <c r="B6" s="8">
        <f>B4*B5</f>
        <v>40</v>
      </c>
      <c r="D6" s="11"/>
      <c r="H6" s="1"/>
    </row>
    <row r="7" spans="1:8" x14ac:dyDescent="0.25">
      <c r="A7" s="9" t="s">
        <v>32</v>
      </c>
      <c r="B7" s="8">
        <f>B1/B6</f>
        <v>25000</v>
      </c>
      <c r="G7" s="20"/>
    </row>
    <row r="9" spans="1:8" ht="39" x14ac:dyDescent="0.25">
      <c r="A9" s="6" t="s">
        <v>4</v>
      </c>
      <c r="B9" s="7" t="s">
        <v>3</v>
      </c>
      <c r="C9" s="6" t="s">
        <v>2</v>
      </c>
      <c r="D9" s="6" t="s">
        <v>1</v>
      </c>
      <c r="E9" s="6" t="s">
        <v>0</v>
      </c>
      <c r="H9" s="1"/>
    </row>
    <row r="10" spans="1:8" x14ac:dyDescent="0.25">
      <c r="A10" s="5">
        <v>0</v>
      </c>
      <c r="B10" s="4"/>
      <c r="C10" s="4"/>
      <c r="D10" s="4"/>
      <c r="E10" s="4">
        <f>B1</f>
        <v>1000000</v>
      </c>
      <c r="G10" s="11"/>
      <c r="H10" s="20"/>
    </row>
    <row r="11" spans="1:8" x14ac:dyDescent="0.25">
      <c r="A11" s="3">
        <f t="shared" ref="A11:A50" si="0">A10+1</f>
        <v>1</v>
      </c>
      <c r="B11" s="2"/>
      <c r="C11" s="2"/>
      <c r="D11" s="2"/>
      <c r="E11" s="2"/>
      <c r="G11" s="11"/>
      <c r="H11" s="20"/>
    </row>
    <row r="12" spans="1:8" x14ac:dyDescent="0.25">
      <c r="A12" s="3">
        <f t="shared" si="0"/>
        <v>2</v>
      </c>
      <c r="B12" s="2"/>
      <c r="C12" s="2"/>
      <c r="D12" s="2"/>
      <c r="E12" s="2"/>
      <c r="G12" s="11"/>
      <c r="H12" s="20"/>
    </row>
    <row r="13" spans="1:8" x14ac:dyDescent="0.25">
      <c r="A13" s="3">
        <f t="shared" si="0"/>
        <v>3</v>
      </c>
      <c r="B13" s="2"/>
      <c r="C13" s="2"/>
      <c r="D13" s="2"/>
      <c r="E13" s="2"/>
      <c r="G13" s="11"/>
      <c r="H13" s="20"/>
    </row>
    <row r="14" spans="1:8" x14ac:dyDescent="0.25">
      <c r="A14" s="3">
        <f t="shared" si="0"/>
        <v>4</v>
      </c>
      <c r="B14" s="2"/>
      <c r="C14" s="2"/>
      <c r="D14" s="2"/>
      <c r="E14" s="2"/>
      <c r="G14" s="11"/>
      <c r="H14" s="20"/>
    </row>
    <row r="15" spans="1:8" x14ac:dyDescent="0.25">
      <c r="A15" s="3">
        <f t="shared" si="0"/>
        <v>5</v>
      </c>
      <c r="B15" s="2"/>
      <c r="C15" s="2"/>
      <c r="D15" s="2"/>
      <c r="E15" s="2"/>
      <c r="G15" s="11"/>
      <c r="H15" s="20"/>
    </row>
    <row r="16" spans="1:8" x14ac:dyDescent="0.25">
      <c r="A16" s="3">
        <f t="shared" si="0"/>
        <v>6</v>
      </c>
      <c r="B16" s="2"/>
      <c r="C16" s="2"/>
      <c r="D16" s="2"/>
      <c r="E16" s="2"/>
      <c r="G16" s="11"/>
      <c r="H16" s="20"/>
    </row>
    <row r="17" spans="1:8" x14ac:dyDescent="0.25">
      <c r="A17" s="3">
        <f t="shared" si="0"/>
        <v>7</v>
      </c>
      <c r="B17" s="2"/>
      <c r="C17" s="2"/>
      <c r="D17" s="2"/>
      <c r="E17" s="2"/>
      <c r="G17" s="11"/>
      <c r="H17" s="20"/>
    </row>
    <row r="18" spans="1:8" x14ac:dyDescent="0.25">
      <c r="A18" s="3">
        <f t="shared" si="0"/>
        <v>8</v>
      </c>
      <c r="B18" s="2"/>
      <c r="C18" s="2"/>
      <c r="D18" s="2"/>
      <c r="E18" s="2"/>
      <c r="G18" s="11"/>
      <c r="H18" s="20"/>
    </row>
    <row r="19" spans="1:8" x14ac:dyDescent="0.25">
      <c r="A19" s="3">
        <f t="shared" si="0"/>
        <v>9</v>
      </c>
      <c r="B19" s="2"/>
      <c r="C19" s="2"/>
      <c r="D19" s="2"/>
      <c r="E19" s="2"/>
      <c r="G19" s="11"/>
      <c r="H19" s="20"/>
    </row>
    <row r="20" spans="1:8" x14ac:dyDescent="0.25">
      <c r="A20" s="3">
        <f t="shared" si="0"/>
        <v>10</v>
      </c>
      <c r="B20" s="2"/>
      <c r="C20" s="2"/>
      <c r="D20" s="2"/>
      <c r="E20" s="2"/>
      <c r="G20" s="11"/>
      <c r="H20" s="20"/>
    </row>
    <row r="21" spans="1:8" x14ac:dyDescent="0.25">
      <c r="A21" s="3">
        <f t="shared" si="0"/>
        <v>11</v>
      </c>
      <c r="B21" s="2"/>
      <c r="C21" s="2"/>
      <c r="D21" s="2"/>
      <c r="E21" s="2"/>
      <c r="G21" s="11"/>
      <c r="H21" s="20"/>
    </row>
    <row r="22" spans="1:8" x14ac:dyDescent="0.25">
      <c r="A22" s="3">
        <f t="shared" si="0"/>
        <v>12</v>
      </c>
      <c r="B22" s="2"/>
      <c r="C22" s="2"/>
      <c r="D22" s="2"/>
      <c r="E22" s="2"/>
      <c r="G22" s="11"/>
      <c r="H22" s="20"/>
    </row>
    <row r="23" spans="1:8" x14ac:dyDescent="0.25">
      <c r="A23" s="3">
        <f t="shared" si="0"/>
        <v>13</v>
      </c>
      <c r="B23" s="2"/>
      <c r="C23" s="2"/>
      <c r="D23" s="2"/>
      <c r="E23" s="2"/>
      <c r="G23" s="11"/>
      <c r="H23" s="20"/>
    </row>
    <row r="24" spans="1:8" x14ac:dyDescent="0.25">
      <c r="A24" s="3">
        <f t="shared" si="0"/>
        <v>14</v>
      </c>
      <c r="B24" s="2"/>
      <c r="C24" s="2"/>
      <c r="D24" s="2"/>
      <c r="E24" s="2"/>
      <c r="G24" s="11"/>
      <c r="H24" s="20"/>
    </row>
    <row r="25" spans="1:8" x14ac:dyDescent="0.25">
      <c r="A25" s="3">
        <f t="shared" si="0"/>
        <v>15</v>
      </c>
      <c r="B25" s="2"/>
      <c r="C25" s="2"/>
      <c r="D25" s="2"/>
      <c r="E25" s="2"/>
      <c r="G25" s="11"/>
      <c r="H25" s="20"/>
    </row>
    <row r="26" spans="1:8" x14ac:dyDescent="0.25">
      <c r="A26" s="3">
        <f t="shared" si="0"/>
        <v>16</v>
      </c>
      <c r="B26" s="2"/>
      <c r="C26" s="2"/>
      <c r="D26" s="2"/>
      <c r="E26" s="2"/>
      <c r="G26" s="11"/>
      <c r="H26" s="20"/>
    </row>
    <row r="27" spans="1:8" x14ac:dyDescent="0.25">
      <c r="A27" s="3">
        <f t="shared" si="0"/>
        <v>17</v>
      </c>
      <c r="B27" s="2"/>
      <c r="C27" s="2"/>
      <c r="D27" s="2"/>
      <c r="E27" s="2"/>
      <c r="G27" s="11"/>
      <c r="H27" s="20"/>
    </row>
    <row r="28" spans="1:8" x14ac:dyDescent="0.25">
      <c r="A28" s="3">
        <f t="shared" si="0"/>
        <v>18</v>
      </c>
      <c r="B28" s="2"/>
      <c r="C28" s="2"/>
      <c r="D28" s="2"/>
      <c r="E28" s="2"/>
      <c r="G28" s="11"/>
      <c r="H28" s="20"/>
    </row>
    <row r="29" spans="1:8" x14ac:dyDescent="0.25">
      <c r="A29" s="3">
        <f t="shared" si="0"/>
        <v>19</v>
      </c>
      <c r="B29" s="2"/>
      <c r="C29" s="2"/>
      <c r="D29" s="2"/>
      <c r="E29" s="2"/>
      <c r="G29" s="11"/>
      <c r="H29" s="20"/>
    </row>
    <row r="30" spans="1:8" x14ac:dyDescent="0.25">
      <c r="A30" s="3">
        <f t="shared" si="0"/>
        <v>20</v>
      </c>
      <c r="B30" s="2"/>
      <c r="C30" s="2"/>
      <c r="D30" s="2"/>
      <c r="E30" s="2"/>
      <c r="G30" s="11"/>
      <c r="H30" s="20"/>
    </row>
    <row r="31" spans="1:8" x14ac:dyDescent="0.25">
      <c r="A31" s="3">
        <f t="shared" si="0"/>
        <v>21</v>
      </c>
      <c r="B31" s="2"/>
      <c r="C31" s="2"/>
      <c r="D31" s="2"/>
      <c r="E31" s="2"/>
      <c r="G31" s="11"/>
      <c r="H31" s="20"/>
    </row>
    <row r="32" spans="1:8" x14ac:dyDescent="0.25">
      <c r="A32" s="3">
        <f t="shared" si="0"/>
        <v>22</v>
      </c>
      <c r="B32" s="2"/>
      <c r="C32" s="2"/>
      <c r="D32" s="2"/>
      <c r="E32" s="2"/>
      <c r="G32" s="11"/>
      <c r="H32" s="20"/>
    </row>
    <row r="33" spans="1:8" x14ac:dyDescent="0.25">
      <c r="A33" s="3">
        <f t="shared" si="0"/>
        <v>23</v>
      </c>
      <c r="B33" s="2"/>
      <c r="C33" s="2"/>
      <c r="D33" s="2"/>
      <c r="E33" s="2"/>
      <c r="G33" s="11"/>
      <c r="H33" s="20"/>
    </row>
    <row r="34" spans="1:8" x14ac:dyDescent="0.25">
      <c r="A34" s="3">
        <f t="shared" si="0"/>
        <v>24</v>
      </c>
      <c r="B34" s="2"/>
      <c r="C34" s="2"/>
      <c r="D34" s="2"/>
      <c r="E34" s="2"/>
      <c r="G34" s="11"/>
      <c r="H34" s="20"/>
    </row>
    <row r="35" spans="1:8" x14ac:dyDescent="0.25">
      <c r="A35" s="3">
        <f t="shared" si="0"/>
        <v>25</v>
      </c>
      <c r="B35" s="2"/>
      <c r="C35" s="2"/>
      <c r="D35" s="2"/>
      <c r="E35" s="2"/>
      <c r="G35" s="11"/>
      <c r="H35" s="20"/>
    </row>
    <row r="36" spans="1:8" x14ac:dyDescent="0.25">
      <c r="A36" s="3">
        <f t="shared" si="0"/>
        <v>26</v>
      </c>
      <c r="B36" s="2"/>
      <c r="C36" s="2"/>
      <c r="D36" s="2"/>
      <c r="E36" s="2"/>
      <c r="G36" s="11"/>
      <c r="H36" s="20"/>
    </row>
    <row r="37" spans="1:8" x14ac:dyDescent="0.25">
      <c r="A37" s="3">
        <f t="shared" si="0"/>
        <v>27</v>
      </c>
      <c r="B37" s="2"/>
      <c r="C37" s="2"/>
      <c r="D37" s="2"/>
      <c r="E37" s="2"/>
      <c r="G37" s="11"/>
      <c r="H37" s="20"/>
    </row>
    <row r="38" spans="1:8" x14ac:dyDescent="0.25">
      <c r="A38" s="3">
        <f t="shared" si="0"/>
        <v>28</v>
      </c>
      <c r="B38" s="2"/>
      <c r="C38" s="2"/>
      <c r="D38" s="2"/>
      <c r="E38" s="2"/>
      <c r="G38" s="11"/>
      <c r="H38" s="20"/>
    </row>
    <row r="39" spans="1:8" x14ac:dyDescent="0.25">
      <c r="A39" s="3">
        <f t="shared" si="0"/>
        <v>29</v>
      </c>
      <c r="B39" s="2"/>
      <c r="C39" s="2"/>
      <c r="D39" s="2"/>
      <c r="E39" s="2"/>
      <c r="G39" s="11"/>
      <c r="H39" s="20"/>
    </row>
    <row r="40" spans="1:8" x14ac:dyDescent="0.25">
      <c r="A40" s="3">
        <f t="shared" si="0"/>
        <v>30</v>
      </c>
      <c r="B40" s="2"/>
      <c r="C40" s="2"/>
      <c r="D40" s="2"/>
      <c r="E40" s="2"/>
      <c r="G40" s="11"/>
      <c r="H40" s="20"/>
    </row>
    <row r="41" spans="1:8" x14ac:dyDescent="0.25">
      <c r="A41" s="3">
        <f t="shared" si="0"/>
        <v>31</v>
      </c>
      <c r="B41" s="2"/>
      <c r="C41" s="2"/>
      <c r="D41" s="2"/>
      <c r="E41" s="2"/>
      <c r="G41" s="11"/>
      <c r="H41" s="20"/>
    </row>
    <row r="42" spans="1:8" x14ac:dyDescent="0.25">
      <c r="A42" s="3">
        <f t="shared" si="0"/>
        <v>32</v>
      </c>
      <c r="B42" s="2"/>
      <c r="C42" s="2"/>
      <c r="D42" s="2"/>
      <c r="E42" s="2"/>
      <c r="G42" s="11"/>
      <c r="H42" s="20"/>
    </row>
    <row r="43" spans="1:8" x14ac:dyDescent="0.25">
      <c r="A43" s="3">
        <f t="shared" si="0"/>
        <v>33</v>
      </c>
      <c r="B43" s="2"/>
      <c r="C43" s="2"/>
      <c r="D43" s="2"/>
      <c r="E43" s="2"/>
      <c r="G43" s="11"/>
      <c r="H43" s="20"/>
    </row>
    <row r="44" spans="1:8" x14ac:dyDescent="0.25">
      <c r="A44" s="3">
        <f t="shared" si="0"/>
        <v>34</v>
      </c>
      <c r="B44" s="2"/>
      <c r="C44" s="2"/>
      <c r="D44" s="2"/>
      <c r="E44" s="2"/>
      <c r="G44" s="11"/>
      <c r="H44" s="20"/>
    </row>
    <row r="45" spans="1:8" x14ac:dyDescent="0.25">
      <c r="A45" s="3">
        <f t="shared" si="0"/>
        <v>35</v>
      </c>
      <c r="B45" s="2"/>
      <c r="C45" s="2"/>
      <c r="D45" s="2"/>
      <c r="E45" s="2"/>
      <c r="G45" s="11"/>
      <c r="H45" s="20"/>
    </row>
    <row r="46" spans="1:8" x14ac:dyDescent="0.25">
      <c r="A46" s="3">
        <f t="shared" si="0"/>
        <v>36</v>
      </c>
      <c r="B46" s="2"/>
      <c r="C46" s="2"/>
      <c r="D46" s="2"/>
      <c r="E46" s="2"/>
      <c r="G46" s="11"/>
      <c r="H46" s="20"/>
    </row>
    <row r="47" spans="1:8" x14ac:dyDescent="0.25">
      <c r="A47" s="3">
        <f t="shared" si="0"/>
        <v>37</v>
      </c>
      <c r="B47" s="2"/>
      <c r="C47" s="2"/>
      <c r="D47" s="2"/>
      <c r="E47" s="2"/>
      <c r="G47" s="11"/>
      <c r="H47" s="20"/>
    </row>
    <row r="48" spans="1:8" x14ac:dyDescent="0.25">
      <c r="A48" s="3">
        <f t="shared" si="0"/>
        <v>38</v>
      </c>
      <c r="B48" s="2"/>
      <c r="C48" s="2"/>
      <c r="D48" s="2"/>
      <c r="E48" s="2"/>
      <c r="G48" s="11"/>
      <c r="H48" s="20"/>
    </row>
    <row r="49" spans="1:8" x14ac:dyDescent="0.25">
      <c r="A49" s="3">
        <f t="shared" si="0"/>
        <v>39</v>
      </c>
      <c r="B49" s="2"/>
      <c r="C49" s="2"/>
      <c r="D49" s="2"/>
      <c r="E49" s="2"/>
      <c r="G49" s="11"/>
      <c r="H49" s="20"/>
    </row>
    <row r="50" spans="1:8" x14ac:dyDescent="0.25">
      <c r="A50" s="3">
        <f t="shared" si="0"/>
        <v>40</v>
      </c>
      <c r="B50" s="2"/>
      <c r="C50" s="2"/>
      <c r="D50" s="2"/>
      <c r="E50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64"/>
  <sheetViews>
    <sheetView workbookViewId="0"/>
  </sheetViews>
  <sheetFormatPr defaultRowHeight="15" x14ac:dyDescent="0.25"/>
  <cols>
    <col min="1" max="1" width="9.7109375" bestFit="1" customWidth="1"/>
    <col min="2" max="2" width="13.7109375" bestFit="1" customWidth="1"/>
    <col min="3" max="3" width="9" bestFit="1" customWidth="1"/>
  </cols>
  <sheetData>
    <row r="1" spans="1:3" x14ac:dyDescent="0.25">
      <c r="A1" t="s">
        <v>20</v>
      </c>
      <c r="B1" t="s">
        <v>21</v>
      </c>
      <c r="C1" t="s">
        <v>22</v>
      </c>
    </row>
    <row r="2" spans="1:3" x14ac:dyDescent="0.25">
      <c r="A2" s="18">
        <v>41120</v>
      </c>
      <c r="B2" t="s">
        <v>23</v>
      </c>
      <c r="C2">
        <v>292.5</v>
      </c>
    </row>
    <row r="3" spans="1:3" x14ac:dyDescent="0.25">
      <c r="A3" s="18">
        <v>41113</v>
      </c>
      <c r="B3" t="s">
        <v>23</v>
      </c>
      <c r="C3">
        <v>65</v>
      </c>
    </row>
    <row r="4" spans="1:3" x14ac:dyDescent="0.25">
      <c r="A4" s="18">
        <v>41109</v>
      </c>
      <c r="B4" t="s">
        <v>23</v>
      </c>
      <c r="C4">
        <v>130</v>
      </c>
    </row>
    <row r="5" spans="1:3" x14ac:dyDescent="0.25">
      <c r="A5" s="18">
        <v>41115</v>
      </c>
      <c r="B5" t="s">
        <v>24</v>
      </c>
      <c r="C5">
        <v>559.6</v>
      </c>
    </row>
    <row r="6" spans="1:3" x14ac:dyDescent="0.25">
      <c r="A6" s="18">
        <v>41121</v>
      </c>
      <c r="B6" t="s">
        <v>25</v>
      </c>
      <c r="C6">
        <v>190</v>
      </c>
    </row>
    <row r="7" spans="1:3" x14ac:dyDescent="0.25">
      <c r="A7" s="18">
        <v>41104</v>
      </c>
      <c r="B7" t="s">
        <v>26</v>
      </c>
      <c r="C7">
        <v>138.75</v>
      </c>
    </row>
    <row r="8" spans="1:3" x14ac:dyDescent="0.25">
      <c r="A8" s="18">
        <v>41104</v>
      </c>
      <c r="B8" t="s">
        <v>25</v>
      </c>
      <c r="C8">
        <v>152</v>
      </c>
    </row>
    <row r="9" spans="1:3" x14ac:dyDescent="0.25">
      <c r="A9" s="18">
        <v>41102</v>
      </c>
      <c r="B9" t="s">
        <v>24</v>
      </c>
      <c r="C9">
        <v>559.6</v>
      </c>
    </row>
    <row r="10" spans="1:3" x14ac:dyDescent="0.25">
      <c r="A10" s="18">
        <v>41117</v>
      </c>
      <c r="B10" t="s">
        <v>25</v>
      </c>
      <c r="C10">
        <v>152</v>
      </c>
    </row>
    <row r="11" spans="1:3" x14ac:dyDescent="0.25">
      <c r="A11" s="18">
        <v>41104</v>
      </c>
      <c r="B11" t="s">
        <v>25</v>
      </c>
      <c r="C11">
        <v>114</v>
      </c>
    </row>
    <row r="12" spans="1:3" x14ac:dyDescent="0.25">
      <c r="A12" s="18">
        <v>41118</v>
      </c>
      <c r="B12" t="s">
        <v>26</v>
      </c>
      <c r="C12">
        <v>249.75</v>
      </c>
    </row>
    <row r="13" spans="1:3" x14ac:dyDescent="0.25">
      <c r="A13" s="18">
        <v>41119</v>
      </c>
      <c r="B13" t="s">
        <v>27</v>
      </c>
      <c r="C13">
        <v>99.75</v>
      </c>
    </row>
    <row r="14" spans="1:3" x14ac:dyDescent="0.25">
      <c r="A14" s="18">
        <v>41104</v>
      </c>
      <c r="B14" t="s">
        <v>25</v>
      </c>
      <c r="C14">
        <v>190</v>
      </c>
    </row>
    <row r="15" spans="1:3" x14ac:dyDescent="0.25">
      <c r="A15" s="18">
        <v>41115</v>
      </c>
      <c r="B15" t="s">
        <v>23</v>
      </c>
      <c r="C15">
        <v>162.5</v>
      </c>
    </row>
    <row r="16" spans="1:3" x14ac:dyDescent="0.25">
      <c r="A16" s="18">
        <v>41121</v>
      </c>
      <c r="B16" t="s">
        <v>24</v>
      </c>
      <c r="C16">
        <v>489.65</v>
      </c>
    </row>
    <row r="17" spans="1:3" x14ac:dyDescent="0.25">
      <c r="A17" s="18">
        <v>41120</v>
      </c>
      <c r="B17" t="s">
        <v>26</v>
      </c>
      <c r="C17">
        <v>194.25</v>
      </c>
    </row>
    <row r="18" spans="1:3" x14ac:dyDescent="0.25">
      <c r="A18" s="18">
        <v>41108</v>
      </c>
      <c r="B18" t="s">
        <v>27</v>
      </c>
      <c r="C18">
        <v>99.75</v>
      </c>
    </row>
    <row r="19" spans="1:3" x14ac:dyDescent="0.25">
      <c r="A19" s="18">
        <v>41108</v>
      </c>
      <c r="B19" t="s">
        <v>27</v>
      </c>
      <c r="C19">
        <v>179.54990000000001</v>
      </c>
    </row>
    <row r="20" spans="1:3" x14ac:dyDescent="0.25">
      <c r="A20" s="18">
        <v>41119</v>
      </c>
      <c r="B20" t="s">
        <v>23</v>
      </c>
      <c r="C20">
        <v>130</v>
      </c>
    </row>
    <row r="21" spans="1:3" x14ac:dyDescent="0.25">
      <c r="A21" s="18">
        <v>41113</v>
      </c>
      <c r="B21" t="s">
        <v>26</v>
      </c>
      <c r="C21">
        <v>222</v>
      </c>
    </row>
    <row r="22" spans="1:3" x14ac:dyDescent="0.25">
      <c r="A22" s="18">
        <v>41118</v>
      </c>
      <c r="B22" t="s">
        <v>24</v>
      </c>
      <c r="C22">
        <v>559.6</v>
      </c>
    </row>
    <row r="23" spans="1:3" x14ac:dyDescent="0.25">
      <c r="A23" s="18">
        <v>41104</v>
      </c>
      <c r="B23" t="s">
        <v>26</v>
      </c>
      <c r="C23">
        <v>138.75</v>
      </c>
    </row>
    <row r="24" spans="1:3" x14ac:dyDescent="0.25">
      <c r="A24" s="18">
        <v>41102</v>
      </c>
      <c r="B24" t="s">
        <v>24</v>
      </c>
      <c r="C24">
        <v>699.5</v>
      </c>
    </row>
    <row r="25" spans="1:3" x14ac:dyDescent="0.25">
      <c r="A25" s="18">
        <v>41102</v>
      </c>
      <c r="B25" t="s">
        <v>27</v>
      </c>
      <c r="C25">
        <v>39.9</v>
      </c>
    </row>
    <row r="26" spans="1:3" x14ac:dyDescent="0.25">
      <c r="A26" s="18">
        <v>41122</v>
      </c>
      <c r="B26" t="s">
        <v>25</v>
      </c>
      <c r="C26">
        <v>152</v>
      </c>
    </row>
    <row r="27" spans="1:3" x14ac:dyDescent="0.25">
      <c r="A27" s="18">
        <v>41113</v>
      </c>
      <c r="B27" t="s">
        <v>26</v>
      </c>
      <c r="C27">
        <v>277.5</v>
      </c>
    </row>
    <row r="28" spans="1:3" x14ac:dyDescent="0.25">
      <c r="A28" s="18">
        <v>41112</v>
      </c>
      <c r="B28" t="s">
        <v>25</v>
      </c>
      <c r="C28">
        <v>57</v>
      </c>
    </row>
    <row r="29" spans="1:3" x14ac:dyDescent="0.25">
      <c r="A29" s="18">
        <v>41105</v>
      </c>
      <c r="B29" t="s">
        <v>26</v>
      </c>
      <c r="C29">
        <v>222</v>
      </c>
    </row>
    <row r="30" spans="1:3" x14ac:dyDescent="0.25">
      <c r="A30" s="18">
        <v>41109</v>
      </c>
      <c r="B30" t="s">
        <v>23</v>
      </c>
      <c r="C30">
        <v>195</v>
      </c>
    </row>
    <row r="31" spans="1:3" x14ac:dyDescent="0.25">
      <c r="A31" s="18">
        <v>41110</v>
      </c>
      <c r="B31" t="s">
        <v>24</v>
      </c>
      <c r="C31">
        <v>209.85</v>
      </c>
    </row>
    <row r="32" spans="1:3" x14ac:dyDescent="0.25">
      <c r="A32" s="18">
        <v>41112</v>
      </c>
      <c r="B32" t="s">
        <v>26</v>
      </c>
      <c r="C32">
        <v>27.75</v>
      </c>
    </row>
    <row r="33" spans="1:3" x14ac:dyDescent="0.25">
      <c r="A33" s="18">
        <v>41119</v>
      </c>
      <c r="B33" t="s">
        <v>25</v>
      </c>
      <c r="C33">
        <v>19</v>
      </c>
    </row>
    <row r="34" spans="1:3" x14ac:dyDescent="0.25">
      <c r="A34" s="18">
        <v>41120</v>
      </c>
      <c r="B34" t="s">
        <v>27</v>
      </c>
      <c r="C34">
        <v>199.5</v>
      </c>
    </row>
    <row r="35" spans="1:3" x14ac:dyDescent="0.25">
      <c r="A35" s="18">
        <v>41118</v>
      </c>
      <c r="B35" t="s">
        <v>26</v>
      </c>
      <c r="C35">
        <v>277.5</v>
      </c>
    </row>
    <row r="36" spans="1:3" x14ac:dyDescent="0.25">
      <c r="A36" s="18">
        <v>41117</v>
      </c>
      <c r="B36" t="s">
        <v>26</v>
      </c>
      <c r="C36">
        <v>111</v>
      </c>
    </row>
    <row r="37" spans="1:3" x14ac:dyDescent="0.25">
      <c r="A37" s="18">
        <v>41116</v>
      </c>
      <c r="B37" t="s">
        <v>27</v>
      </c>
      <c r="C37">
        <v>199.5</v>
      </c>
    </row>
    <row r="38" spans="1:3" x14ac:dyDescent="0.25">
      <c r="A38" s="18">
        <v>41122</v>
      </c>
      <c r="B38" t="s">
        <v>24</v>
      </c>
      <c r="C38">
        <v>349.75</v>
      </c>
    </row>
    <row r="39" spans="1:3" x14ac:dyDescent="0.25">
      <c r="A39" s="18">
        <v>41115</v>
      </c>
      <c r="B39" t="s">
        <v>25</v>
      </c>
      <c r="C39">
        <v>57</v>
      </c>
    </row>
    <row r="40" spans="1:3" x14ac:dyDescent="0.25">
      <c r="A40" s="18">
        <v>41121</v>
      </c>
      <c r="B40" t="s">
        <v>24</v>
      </c>
      <c r="C40">
        <v>629.54999999999995</v>
      </c>
    </row>
    <row r="41" spans="1:3" x14ac:dyDescent="0.25">
      <c r="A41" s="18">
        <v>41118</v>
      </c>
      <c r="B41" t="s">
        <v>23</v>
      </c>
      <c r="C41">
        <v>162.5</v>
      </c>
    </row>
    <row r="42" spans="1:3" x14ac:dyDescent="0.25">
      <c r="A42" s="18"/>
    </row>
    <row r="43" spans="1:3" x14ac:dyDescent="0.25">
      <c r="A43" s="18"/>
    </row>
    <row r="44" spans="1:3" x14ac:dyDescent="0.25">
      <c r="A44" s="18"/>
    </row>
    <row r="45" spans="1:3" x14ac:dyDescent="0.25">
      <c r="A45" s="18"/>
    </row>
    <row r="46" spans="1:3" x14ac:dyDescent="0.25">
      <c r="A46" s="18"/>
    </row>
    <row r="47" spans="1:3" x14ac:dyDescent="0.25">
      <c r="A47" s="18"/>
    </row>
    <row r="48" spans="1:3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0"/>
  <sheetViews>
    <sheetView workbookViewId="0">
      <selection sqref="A1:XFD1048576"/>
    </sheetView>
  </sheetViews>
  <sheetFormatPr defaultRowHeight="15" x14ac:dyDescent="0.25"/>
  <cols>
    <col min="1" max="1" width="24.42578125" style="1" customWidth="1"/>
    <col min="2" max="2" width="12.140625" style="1" bestFit="1" customWidth="1"/>
    <col min="3" max="3" width="10.7109375" style="1" bestFit="1" customWidth="1"/>
    <col min="4" max="4" width="15.28515625" style="1" customWidth="1"/>
    <col min="5" max="5" width="13.28515625" style="1" bestFit="1" customWidth="1"/>
    <col min="6" max="6" width="2.28515625" style="1" customWidth="1"/>
    <col min="7" max="7" width="18.42578125" style="1" bestFit="1" customWidth="1"/>
    <col min="8" max="8" width="12.140625" bestFit="1" customWidth="1"/>
    <col min="257" max="257" width="12.85546875" bestFit="1" customWidth="1"/>
    <col min="258" max="258" width="13.5703125" bestFit="1" customWidth="1"/>
    <col min="259" max="259" width="12.28515625" bestFit="1" customWidth="1"/>
    <col min="260" max="260" width="13.140625" bestFit="1" customWidth="1"/>
    <col min="261" max="261" width="13.140625" customWidth="1"/>
    <col min="513" max="513" width="12.85546875" bestFit="1" customWidth="1"/>
    <col min="514" max="514" width="13.5703125" bestFit="1" customWidth="1"/>
    <col min="515" max="515" width="12.28515625" bestFit="1" customWidth="1"/>
    <col min="516" max="516" width="13.140625" bestFit="1" customWidth="1"/>
    <col min="517" max="517" width="13.140625" customWidth="1"/>
    <col min="769" max="769" width="12.85546875" bestFit="1" customWidth="1"/>
    <col min="770" max="770" width="13.5703125" bestFit="1" customWidth="1"/>
    <col min="771" max="771" width="12.28515625" bestFit="1" customWidth="1"/>
    <col min="772" max="772" width="13.140625" bestFit="1" customWidth="1"/>
    <col min="773" max="773" width="13.140625" customWidth="1"/>
    <col min="1025" max="1025" width="12.85546875" bestFit="1" customWidth="1"/>
    <col min="1026" max="1026" width="13.5703125" bestFit="1" customWidth="1"/>
    <col min="1027" max="1027" width="12.28515625" bestFit="1" customWidth="1"/>
    <col min="1028" max="1028" width="13.140625" bestFit="1" customWidth="1"/>
    <col min="1029" max="1029" width="13.140625" customWidth="1"/>
    <col min="1281" max="1281" width="12.85546875" bestFit="1" customWidth="1"/>
    <col min="1282" max="1282" width="13.5703125" bestFit="1" customWidth="1"/>
    <col min="1283" max="1283" width="12.28515625" bestFit="1" customWidth="1"/>
    <col min="1284" max="1284" width="13.140625" bestFit="1" customWidth="1"/>
    <col min="1285" max="1285" width="13.140625" customWidth="1"/>
    <col min="1537" max="1537" width="12.85546875" bestFit="1" customWidth="1"/>
    <col min="1538" max="1538" width="13.5703125" bestFit="1" customWidth="1"/>
    <col min="1539" max="1539" width="12.28515625" bestFit="1" customWidth="1"/>
    <col min="1540" max="1540" width="13.140625" bestFit="1" customWidth="1"/>
    <col min="1541" max="1541" width="13.140625" customWidth="1"/>
    <col min="1793" max="1793" width="12.85546875" bestFit="1" customWidth="1"/>
    <col min="1794" max="1794" width="13.5703125" bestFit="1" customWidth="1"/>
    <col min="1795" max="1795" width="12.28515625" bestFit="1" customWidth="1"/>
    <col min="1796" max="1796" width="13.140625" bestFit="1" customWidth="1"/>
    <col min="1797" max="1797" width="13.140625" customWidth="1"/>
    <col min="2049" max="2049" width="12.85546875" bestFit="1" customWidth="1"/>
    <col min="2050" max="2050" width="13.5703125" bestFit="1" customWidth="1"/>
    <col min="2051" max="2051" width="12.28515625" bestFit="1" customWidth="1"/>
    <col min="2052" max="2052" width="13.140625" bestFit="1" customWidth="1"/>
    <col min="2053" max="2053" width="13.140625" customWidth="1"/>
    <col min="2305" max="2305" width="12.85546875" bestFit="1" customWidth="1"/>
    <col min="2306" max="2306" width="13.5703125" bestFit="1" customWidth="1"/>
    <col min="2307" max="2307" width="12.28515625" bestFit="1" customWidth="1"/>
    <col min="2308" max="2308" width="13.140625" bestFit="1" customWidth="1"/>
    <col min="2309" max="2309" width="13.140625" customWidth="1"/>
    <col min="2561" max="2561" width="12.85546875" bestFit="1" customWidth="1"/>
    <col min="2562" max="2562" width="13.5703125" bestFit="1" customWidth="1"/>
    <col min="2563" max="2563" width="12.28515625" bestFit="1" customWidth="1"/>
    <col min="2564" max="2564" width="13.140625" bestFit="1" customWidth="1"/>
    <col min="2565" max="2565" width="13.140625" customWidth="1"/>
    <col min="2817" max="2817" width="12.85546875" bestFit="1" customWidth="1"/>
    <col min="2818" max="2818" width="13.5703125" bestFit="1" customWidth="1"/>
    <col min="2819" max="2819" width="12.28515625" bestFit="1" customWidth="1"/>
    <col min="2820" max="2820" width="13.140625" bestFit="1" customWidth="1"/>
    <col min="2821" max="2821" width="13.140625" customWidth="1"/>
    <col min="3073" max="3073" width="12.85546875" bestFit="1" customWidth="1"/>
    <col min="3074" max="3074" width="13.5703125" bestFit="1" customWidth="1"/>
    <col min="3075" max="3075" width="12.28515625" bestFit="1" customWidth="1"/>
    <col min="3076" max="3076" width="13.140625" bestFit="1" customWidth="1"/>
    <col min="3077" max="3077" width="13.140625" customWidth="1"/>
    <col min="3329" max="3329" width="12.85546875" bestFit="1" customWidth="1"/>
    <col min="3330" max="3330" width="13.5703125" bestFit="1" customWidth="1"/>
    <col min="3331" max="3331" width="12.28515625" bestFit="1" customWidth="1"/>
    <col min="3332" max="3332" width="13.140625" bestFit="1" customWidth="1"/>
    <col min="3333" max="3333" width="13.140625" customWidth="1"/>
    <col min="3585" max="3585" width="12.85546875" bestFit="1" customWidth="1"/>
    <col min="3586" max="3586" width="13.5703125" bestFit="1" customWidth="1"/>
    <col min="3587" max="3587" width="12.28515625" bestFit="1" customWidth="1"/>
    <col min="3588" max="3588" width="13.140625" bestFit="1" customWidth="1"/>
    <col min="3589" max="3589" width="13.140625" customWidth="1"/>
    <col min="3841" max="3841" width="12.85546875" bestFit="1" customWidth="1"/>
    <col min="3842" max="3842" width="13.5703125" bestFit="1" customWidth="1"/>
    <col min="3843" max="3843" width="12.28515625" bestFit="1" customWidth="1"/>
    <col min="3844" max="3844" width="13.140625" bestFit="1" customWidth="1"/>
    <col min="3845" max="3845" width="13.140625" customWidth="1"/>
    <col min="4097" max="4097" width="12.85546875" bestFit="1" customWidth="1"/>
    <col min="4098" max="4098" width="13.5703125" bestFit="1" customWidth="1"/>
    <col min="4099" max="4099" width="12.28515625" bestFit="1" customWidth="1"/>
    <col min="4100" max="4100" width="13.140625" bestFit="1" customWidth="1"/>
    <col min="4101" max="4101" width="13.140625" customWidth="1"/>
    <col min="4353" max="4353" width="12.85546875" bestFit="1" customWidth="1"/>
    <col min="4354" max="4354" width="13.5703125" bestFit="1" customWidth="1"/>
    <col min="4355" max="4355" width="12.28515625" bestFit="1" customWidth="1"/>
    <col min="4356" max="4356" width="13.140625" bestFit="1" customWidth="1"/>
    <col min="4357" max="4357" width="13.140625" customWidth="1"/>
    <col min="4609" max="4609" width="12.85546875" bestFit="1" customWidth="1"/>
    <col min="4610" max="4610" width="13.5703125" bestFit="1" customWidth="1"/>
    <col min="4611" max="4611" width="12.28515625" bestFit="1" customWidth="1"/>
    <col min="4612" max="4612" width="13.140625" bestFit="1" customWidth="1"/>
    <col min="4613" max="4613" width="13.140625" customWidth="1"/>
    <col min="4865" max="4865" width="12.85546875" bestFit="1" customWidth="1"/>
    <col min="4866" max="4866" width="13.5703125" bestFit="1" customWidth="1"/>
    <col min="4867" max="4867" width="12.28515625" bestFit="1" customWidth="1"/>
    <col min="4868" max="4868" width="13.140625" bestFit="1" customWidth="1"/>
    <col min="4869" max="4869" width="13.140625" customWidth="1"/>
    <col min="5121" max="5121" width="12.85546875" bestFit="1" customWidth="1"/>
    <col min="5122" max="5122" width="13.5703125" bestFit="1" customWidth="1"/>
    <col min="5123" max="5123" width="12.28515625" bestFit="1" customWidth="1"/>
    <col min="5124" max="5124" width="13.140625" bestFit="1" customWidth="1"/>
    <col min="5125" max="5125" width="13.140625" customWidth="1"/>
    <col min="5377" max="5377" width="12.85546875" bestFit="1" customWidth="1"/>
    <col min="5378" max="5378" width="13.5703125" bestFit="1" customWidth="1"/>
    <col min="5379" max="5379" width="12.28515625" bestFit="1" customWidth="1"/>
    <col min="5380" max="5380" width="13.140625" bestFit="1" customWidth="1"/>
    <col min="5381" max="5381" width="13.140625" customWidth="1"/>
    <col min="5633" max="5633" width="12.85546875" bestFit="1" customWidth="1"/>
    <col min="5634" max="5634" width="13.5703125" bestFit="1" customWidth="1"/>
    <col min="5635" max="5635" width="12.28515625" bestFit="1" customWidth="1"/>
    <col min="5636" max="5636" width="13.140625" bestFit="1" customWidth="1"/>
    <col min="5637" max="5637" width="13.140625" customWidth="1"/>
    <col min="5889" max="5889" width="12.85546875" bestFit="1" customWidth="1"/>
    <col min="5890" max="5890" width="13.5703125" bestFit="1" customWidth="1"/>
    <col min="5891" max="5891" width="12.28515625" bestFit="1" customWidth="1"/>
    <col min="5892" max="5892" width="13.140625" bestFit="1" customWidth="1"/>
    <col min="5893" max="5893" width="13.140625" customWidth="1"/>
    <col min="6145" max="6145" width="12.85546875" bestFit="1" customWidth="1"/>
    <col min="6146" max="6146" width="13.5703125" bestFit="1" customWidth="1"/>
    <col min="6147" max="6147" width="12.28515625" bestFit="1" customWidth="1"/>
    <col min="6148" max="6148" width="13.140625" bestFit="1" customWidth="1"/>
    <col min="6149" max="6149" width="13.140625" customWidth="1"/>
    <col min="6401" max="6401" width="12.85546875" bestFit="1" customWidth="1"/>
    <col min="6402" max="6402" width="13.5703125" bestFit="1" customWidth="1"/>
    <col min="6403" max="6403" width="12.28515625" bestFit="1" customWidth="1"/>
    <col min="6404" max="6404" width="13.140625" bestFit="1" customWidth="1"/>
    <col min="6405" max="6405" width="13.140625" customWidth="1"/>
    <col min="6657" max="6657" width="12.85546875" bestFit="1" customWidth="1"/>
    <col min="6658" max="6658" width="13.5703125" bestFit="1" customWidth="1"/>
    <col min="6659" max="6659" width="12.28515625" bestFit="1" customWidth="1"/>
    <col min="6660" max="6660" width="13.140625" bestFit="1" customWidth="1"/>
    <col min="6661" max="6661" width="13.140625" customWidth="1"/>
    <col min="6913" max="6913" width="12.85546875" bestFit="1" customWidth="1"/>
    <col min="6914" max="6914" width="13.5703125" bestFit="1" customWidth="1"/>
    <col min="6915" max="6915" width="12.28515625" bestFit="1" customWidth="1"/>
    <col min="6916" max="6916" width="13.140625" bestFit="1" customWidth="1"/>
    <col min="6917" max="6917" width="13.140625" customWidth="1"/>
    <col min="7169" max="7169" width="12.85546875" bestFit="1" customWidth="1"/>
    <col min="7170" max="7170" width="13.5703125" bestFit="1" customWidth="1"/>
    <col min="7171" max="7171" width="12.28515625" bestFit="1" customWidth="1"/>
    <col min="7172" max="7172" width="13.140625" bestFit="1" customWidth="1"/>
    <col min="7173" max="7173" width="13.140625" customWidth="1"/>
    <col min="7425" max="7425" width="12.85546875" bestFit="1" customWidth="1"/>
    <col min="7426" max="7426" width="13.5703125" bestFit="1" customWidth="1"/>
    <col min="7427" max="7427" width="12.28515625" bestFit="1" customWidth="1"/>
    <col min="7428" max="7428" width="13.140625" bestFit="1" customWidth="1"/>
    <col min="7429" max="7429" width="13.140625" customWidth="1"/>
    <col min="7681" max="7681" width="12.85546875" bestFit="1" customWidth="1"/>
    <col min="7682" max="7682" width="13.5703125" bestFit="1" customWidth="1"/>
    <col min="7683" max="7683" width="12.28515625" bestFit="1" customWidth="1"/>
    <col min="7684" max="7684" width="13.140625" bestFit="1" customWidth="1"/>
    <col min="7685" max="7685" width="13.140625" customWidth="1"/>
    <col min="7937" max="7937" width="12.85546875" bestFit="1" customWidth="1"/>
    <col min="7938" max="7938" width="13.5703125" bestFit="1" customWidth="1"/>
    <col min="7939" max="7939" width="12.28515625" bestFit="1" customWidth="1"/>
    <col min="7940" max="7940" width="13.140625" bestFit="1" customWidth="1"/>
    <col min="7941" max="7941" width="13.140625" customWidth="1"/>
    <col min="8193" max="8193" width="12.85546875" bestFit="1" customWidth="1"/>
    <col min="8194" max="8194" width="13.5703125" bestFit="1" customWidth="1"/>
    <col min="8195" max="8195" width="12.28515625" bestFit="1" customWidth="1"/>
    <col min="8196" max="8196" width="13.140625" bestFit="1" customWidth="1"/>
    <col min="8197" max="8197" width="13.140625" customWidth="1"/>
    <col min="8449" max="8449" width="12.85546875" bestFit="1" customWidth="1"/>
    <col min="8450" max="8450" width="13.5703125" bestFit="1" customWidth="1"/>
    <col min="8451" max="8451" width="12.28515625" bestFit="1" customWidth="1"/>
    <col min="8452" max="8452" width="13.140625" bestFit="1" customWidth="1"/>
    <col min="8453" max="8453" width="13.140625" customWidth="1"/>
    <col min="8705" max="8705" width="12.85546875" bestFit="1" customWidth="1"/>
    <col min="8706" max="8706" width="13.5703125" bestFit="1" customWidth="1"/>
    <col min="8707" max="8707" width="12.28515625" bestFit="1" customWidth="1"/>
    <col min="8708" max="8708" width="13.140625" bestFit="1" customWidth="1"/>
    <col min="8709" max="8709" width="13.140625" customWidth="1"/>
    <col min="8961" max="8961" width="12.85546875" bestFit="1" customWidth="1"/>
    <col min="8962" max="8962" width="13.5703125" bestFit="1" customWidth="1"/>
    <col min="8963" max="8963" width="12.28515625" bestFit="1" customWidth="1"/>
    <col min="8964" max="8964" width="13.140625" bestFit="1" customWidth="1"/>
    <col min="8965" max="8965" width="13.140625" customWidth="1"/>
    <col min="9217" max="9217" width="12.85546875" bestFit="1" customWidth="1"/>
    <col min="9218" max="9218" width="13.5703125" bestFit="1" customWidth="1"/>
    <col min="9219" max="9219" width="12.28515625" bestFit="1" customWidth="1"/>
    <col min="9220" max="9220" width="13.140625" bestFit="1" customWidth="1"/>
    <col min="9221" max="9221" width="13.140625" customWidth="1"/>
    <col min="9473" max="9473" width="12.85546875" bestFit="1" customWidth="1"/>
    <col min="9474" max="9474" width="13.5703125" bestFit="1" customWidth="1"/>
    <col min="9475" max="9475" width="12.28515625" bestFit="1" customWidth="1"/>
    <col min="9476" max="9476" width="13.140625" bestFit="1" customWidth="1"/>
    <col min="9477" max="9477" width="13.140625" customWidth="1"/>
    <col min="9729" max="9729" width="12.85546875" bestFit="1" customWidth="1"/>
    <col min="9730" max="9730" width="13.5703125" bestFit="1" customWidth="1"/>
    <col min="9731" max="9731" width="12.28515625" bestFit="1" customWidth="1"/>
    <col min="9732" max="9732" width="13.140625" bestFit="1" customWidth="1"/>
    <col min="9733" max="9733" width="13.140625" customWidth="1"/>
    <col min="9985" max="9985" width="12.85546875" bestFit="1" customWidth="1"/>
    <col min="9986" max="9986" width="13.5703125" bestFit="1" customWidth="1"/>
    <col min="9987" max="9987" width="12.28515625" bestFit="1" customWidth="1"/>
    <col min="9988" max="9988" width="13.140625" bestFit="1" customWidth="1"/>
    <col min="9989" max="9989" width="13.140625" customWidth="1"/>
    <col min="10241" max="10241" width="12.85546875" bestFit="1" customWidth="1"/>
    <col min="10242" max="10242" width="13.5703125" bestFit="1" customWidth="1"/>
    <col min="10243" max="10243" width="12.28515625" bestFit="1" customWidth="1"/>
    <col min="10244" max="10244" width="13.140625" bestFit="1" customWidth="1"/>
    <col min="10245" max="10245" width="13.140625" customWidth="1"/>
    <col min="10497" max="10497" width="12.85546875" bestFit="1" customWidth="1"/>
    <col min="10498" max="10498" width="13.5703125" bestFit="1" customWidth="1"/>
    <col min="10499" max="10499" width="12.28515625" bestFit="1" customWidth="1"/>
    <col min="10500" max="10500" width="13.140625" bestFit="1" customWidth="1"/>
    <col min="10501" max="10501" width="13.140625" customWidth="1"/>
    <col min="10753" max="10753" width="12.85546875" bestFit="1" customWidth="1"/>
    <col min="10754" max="10754" width="13.5703125" bestFit="1" customWidth="1"/>
    <col min="10755" max="10755" width="12.28515625" bestFit="1" customWidth="1"/>
    <col min="10756" max="10756" width="13.140625" bestFit="1" customWidth="1"/>
    <col min="10757" max="10757" width="13.140625" customWidth="1"/>
    <col min="11009" max="11009" width="12.85546875" bestFit="1" customWidth="1"/>
    <col min="11010" max="11010" width="13.5703125" bestFit="1" customWidth="1"/>
    <col min="11011" max="11011" width="12.28515625" bestFit="1" customWidth="1"/>
    <col min="11012" max="11012" width="13.140625" bestFit="1" customWidth="1"/>
    <col min="11013" max="11013" width="13.140625" customWidth="1"/>
    <col min="11265" max="11265" width="12.85546875" bestFit="1" customWidth="1"/>
    <col min="11266" max="11266" width="13.5703125" bestFit="1" customWidth="1"/>
    <col min="11267" max="11267" width="12.28515625" bestFit="1" customWidth="1"/>
    <col min="11268" max="11268" width="13.140625" bestFit="1" customWidth="1"/>
    <col min="11269" max="11269" width="13.140625" customWidth="1"/>
    <col min="11521" max="11521" width="12.85546875" bestFit="1" customWidth="1"/>
    <col min="11522" max="11522" width="13.5703125" bestFit="1" customWidth="1"/>
    <col min="11523" max="11523" width="12.28515625" bestFit="1" customWidth="1"/>
    <col min="11524" max="11524" width="13.140625" bestFit="1" customWidth="1"/>
    <col min="11525" max="11525" width="13.140625" customWidth="1"/>
    <col min="11777" max="11777" width="12.85546875" bestFit="1" customWidth="1"/>
    <col min="11778" max="11778" width="13.5703125" bestFit="1" customWidth="1"/>
    <col min="11779" max="11779" width="12.28515625" bestFit="1" customWidth="1"/>
    <col min="11780" max="11780" width="13.140625" bestFit="1" customWidth="1"/>
    <col min="11781" max="11781" width="13.140625" customWidth="1"/>
    <col min="12033" max="12033" width="12.85546875" bestFit="1" customWidth="1"/>
    <col min="12034" max="12034" width="13.5703125" bestFit="1" customWidth="1"/>
    <col min="12035" max="12035" width="12.28515625" bestFit="1" customWidth="1"/>
    <col min="12036" max="12036" width="13.140625" bestFit="1" customWidth="1"/>
    <col min="12037" max="12037" width="13.140625" customWidth="1"/>
    <col min="12289" max="12289" width="12.85546875" bestFit="1" customWidth="1"/>
    <col min="12290" max="12290" width="13.5703125" bestFit="1" customWidth="1"/>
    <col min="12291" max="12291" width="12.28515625" bestFit="1" customWidth="1"/>
    <col min="12292" max="12292" width="13.140625" bestFit="1" customWidth="1"/>
    <col min="12293" max="12293" width="13.140625" customWidth="1"/>
    <col min="12545" max="12545" width="12.85546875" bestFit="1" customWidth="1"/>
    <col min="12546" max="12546" width="13.5703125" bestFit="1" customWidth="1"/>
    <col min="12547" max="12547" width="12.28515625" bestFit="1" customWidth="1"/>
    <col min="12548" max="12548" width="13.140625" bestFit="1" customWidth="1"/>
    <col min="12549" max="12549" width="13.140625" customWidth="1"/>
    <col min="12801" max="12801" width="12.85546875" bestFit="1" customWidth="1"/>
    <col min="12802" max="12802" width="13.5703125" bestFit="1" customWidth="1"/>
    <col min="12803" max="12803" width="12.28515625" bestFit="1" customWidth="1"/>
    <col min="12804" max="12804" width="13.140625" bestFit="1" customWidth="1"/>
    <col min="12805" max="12805" width="13.140625" customWidth="1"/>
    <col min="13057" max="13057" width="12.85546875" bestFit="1" customWidth="1"/>
    <col min="13058" max="13058" width="13.5703125" bestFit="1" customWidth="1"/>
    <col min="13059" max="13059" width="12.28515625" bestFit="1" customWidth="1"/>
    <col min="13060" max="13060" width="13.140625" bestFit="1" customWidth="1"/>
    <col min="13061" max="13061" width="13.140625" customWidth="1"/>
    <col min="13313" max="13313" width="12.85546875" bestFit="1" customWidth="1"/>
    <col min="13314" max="13314" width="13.5703125" bestFit="1" customWidth="1"/>
    <col min="13315" max="13315" width="12.28515625" bestFit="1" customWidth="1"/>
    <col min="13316" max="13316" width="13.140625" bestFit="1" customWidth="1"/>
    <col min="13317" max="13317" width="13.140625" customWidth="1"/>
    <col min="13569" max="13569" width="12.85546875" bestFit="1" customWidth="1"/>
    <col min="13570" max="13570" width="13.5703125" bestFit="1" customWidth="1"/>
    <col min="13571" max="13571" width="12.28515625" bestFit="1" customWidth="1"/>
    <col min="13572" max="13572" width="13.140625" bestFit="1" customWidth="1"/>
    <col min="13573" max="13573" width="13.140625" customWidth="1"/>
    <col min="13825" max="13825" width="12.85546875" bestFit="1" customWidth="1"/>
    <col min="13826" max="13826" width="13.5703125" bestFit="1" customWidth="1"/>
    <col min="13827" max="13827" width="12.28515625" bestFit="1" customWidth="1"/>
    <col min="13828" max="13828" width="13.140625" bestFit="1" customWidth="1"/>
    <col min="13829" max="13829" width="13.140625" customWidth="1"/>
    <col min="14081" max="14081" width="12.85546875" bestFit="1" customWidth="1"/>
    <col min="14082" max="14082" width="13.5703125" bestFit="1" customWidth="1"/>
    <col min="14083" max="14083" width="12.28515625" bestFit="1" customWidth="1"/>
    <col min="14084" max="14084" width="13.140625" bestFit="1" customWidth="1"/>
    <col min="14085" max="14085" width="13.140625" customWidth="1"/>
    <col min="14337" max="14337" width="12.85546875" bestFit="1" customWidth="1"/>
    <col min="14338" max="14338" width="13.5703125" bestFit="1" customWidth="1"/>
    <col min="14339" max="14339" width="12.28515625" bestFit="1" customWidth="1"/>
    <col min="14340" max="14340" width="13.140625" bestFit="1" customWidth="1"/>
    <col min="14341" max="14341" width="13.140625" customWidth="1"/>
    <col min="14593" max="14593" width="12.85546875" bestFit="1" customWidth="1"/>
    <col min="14594" max="14594" width="13.5703125" bestFit="1" customWidth="1"/>
    <col min="14595" max="14595" width="12.28515625" bestFit="1" customWidth="1"/>
    <col min="14596" max="14596" width="13.140625" bestFit="1" customWidth="1"/>
    <col min="14597" max="14597" width="13.140625" customWidth="1"/>
    <col min="14849" max="14849" width="12.85546875" bestFit="1" customWidth="1"/>
    <col min="14850" max="14850" width="13.5703125" bestFit="1" customWidth="1"/>
    <col min="14851" max="14851" width="12.28515625" bestFit="1" customWidth="1"/>
    <col min="14852" max="14852" width="13.140625" bestFit="1" customWidth="1"/>
    <col min="14853" max="14853" width="13.140625" customWidth="1"/>
    <col min="15105" max="15105" width="12.85546875" bestFit="1" customWidth="1"/>
    <col min="15106" max="15106" width="13.5703125" bestFit="1" customWidth="1"/>
    <col min="15107" max="15107" width="12.28515625" bestFit="1" customWidth="1"/>
    <col min="15108" max="15108" width="13.140625" bestFit="1" customWidth="1"/>
    <col min="15109" max="15109" width="13.140625" customWidth="1"/>
    <col min="15361" max="15361" width="12.85546875" bestFit="1" customWidth="1"/>
    <col min="15362" max="15362" width="13.5703125" bestFit="1" customWidth="1"/>
    <col min="15363" max="15363" width="12.28515625" bestFit="1" customWidth="1"/>
    <col min="15364" max="15364" width="13.140625" bestFit="1" customWidth="1"/>
    <col min="15365" max="15365" width="13.140625" customWidth="1"/>
    <col min="15617" max="15617" width="12.85546875" bestFit="1" customWidth="1"/>
    <col min="15618" max="15618" width="13.5703125" bestFit="1" customWidth="1"/>
    <col min="15619" max="15619" width="12.28515625" bestFit="1" customWidth="1"/>
    <col min="15620" max="15620" width="13.140625" bestFit="1" customWidth="1"/>
    <col min="15621" max="15621" width="13.140625" customWidth="1"/>
    <col min="15873" max="15873" width="12.85546875" bestFit="1" customWidth="1"/>
    <col min="15874" max="15874" width="13.5703125" bestFit="1" customWidth="1"/>
    <col min="15875" max="15875" width="12.28515625" bestFit="1" customWidth="1"/>
    <col min="15876" max="15876" width="13.140625" bestFit="1" customWidth="1"/>
    <col min="15877" max="15877" width="13.140625" customWidth="1"/>
    <col min="16129" max="16129" width="12.85546875" bestFit="1" customWidth="1"/>
    <col min="16130" max="16130" width="13.5703125" bestFit="1" customWidth="1"/>
    <col min="16131" max="16131" width="12.28515625" bestFit="1" customWidth="1"/>
    <col min="16132" max="16132" width="13.140625" bestFit="1" customWidth="1"/>
    <col min="16133" max="16133" width="13.140625" customWidth="1"/>
  </cols>
  <sheetData>
    <row r="1" spans="1:8" x14ac:dyDescent="0.25">
      <c r="A1" s="9" t="s">
        <v>11</v>
      </c>
      <c r="B1" s="19">
        <v>1000000</v>
      </c>
      <c r="D1" s="6" t="s">
        <v>10</v>
      </c>
      <c r="F1">
        <v>1</v>
      </c>
      <c r="G1" t="s">
        <v>28</v>
      </c>
    </row>
    <row r="2" spans="1:8" x14ac:dyDescent="0.25">
      <c r="A2" s="9" t="s">
        <v>9</v>
      </c>
      <c r="B2" s="12">
        <v>7.0000000000000007E-2</v>
      </c>
      <c r="D2" s="11">
        <f>SUM(C11:C50)</f>
        <v>717500</v>
      </c>
      <c r="F2"/>
      <c r="G2" t="s">
        <v>29</v>
      </c>
    </row>
    <row r="3" spans="1:8" x14ac:dyDescent="0.25">
      <c r="A3" s="9" t="s">
        <v>8</v>
      </c>
      <c r="B3" s="8">
        <f>B2/B5</f>
        <v>3.5000000000000003E-2</v>
      </c>
      <c r="D3" s="6" t="s">
        <v>10</v>
      </c>
      <c r="F3">
        <v>2</v>
      </c>
      <c r="G3" t="s">
        <v>30</v>
      </c>
    </row>
    <row r="4" spans="1:8" x14ac:dyDescent="0.25">
      <c r="A4" s="9" t="s">
        <v>7</v>
      </c>
      <c r="B4" s="10">
        <v>20</v>
      </c>
      <c r="D4" s="11">
        <f>SUM({35000;34125;33250;32375;31500;30625;29750;28875;28000;27125;26250;25375;24500;23625;22750;21875;21000;20125;19250;18375;17500;16625;15750;14875;14000;13125;12250;11375;10500;9625;8750;7875;7000;6125;5250;4375;3500;2625;1750;875})</f>
        <v>717500</v>
      </c>
      <c r="F4"/>
      <c r="G4" t="s">
        <v>31</v>
      </c>
    </row>
    <row r="5" spans="1:8" x14ac:dyDescent="0.25">
      <c r="A5" s="9" t="s">
        <v>6</v>
      </c>
      <c r="B5" s="10">
        <v>2</v>
      </c>
      <c r="D5" s="6" t="s">
        <v>10</v>
      </c>
      <c r="F5"/>
      <c r="G5"/>
    </row>
    <row r="6" spans="1:8" x14ac:dyDescent="0.25">
      <c r="A6" s="9" t="s">
        <v>5</v>
      </c>
      <c r="B6" s="8">
        <f>B4*B5</f>
        <v>40</v>
      </c>
      <c r="D6" s="11">
        <f>SUM((B1-B7*{0;1;2;3;4;5;6;7;8;9;10;11;12;13;14;15;16;17;18;19;20;21;22;23;24;25;26;27;28;29;30;31;32;33;34;35;36;37;38;39})*B3)</f>
        <v>717500</v>
      </c>
      <c r="G6" s="1">
        <f>(B1-B7*{0;1;2;3;4;5;6;7;8;9;10;11;12;13;14;15;16;17;18;19;20;21;22;23;24;25;26;27;28;29;30;31;32;33;34;35;36;37;38;39})*B3</f>
        <v>35000</v>
      </c>
      <c r="H6" s="1"/>
    </row>
    <row r="7" spans="1:8" x14ac:dyDescent="0.25">
      <c r="A7" s="9" t="s">
        <v>32</v>
      </c>
      <c r="B7" s="8">
        <f>B1/B6</f>
        <v>25000</v>
      </c>
      <c r="D7" s="1">
        <f ca="1">SUMPRODUCT((B1-B7*(ROW(INDIRECT("1:"&amp;B6))-1))*B3)</f>
        <v>717500</v>
      </c>
      <c r="E7" s="1">
        <f ca="1">SUMPRODUCT((B1-B7*(ROW(INDIRECT("1:"&amp;B6))-1)))*B3</f>
        <v>717500.00000000012</v>
      </c>
      <c r="G7" s="20">
        <f ca="1">(ROW(INDIRECT("1:"&amp;B6))-1)</f>
        <v>0</v>
      </c>
    </row>
    <row r="9" spans="1:8" ht="39" x14ac:dyDescent="0.25">
      <c r="A9" s="6" t="s">
        <v>4</v>
      </c>
      <c r="B9" s="7" t="s">
        <v>3</v>
      </c>
      <c r="C9" s="6" t="s">
        <v>2</v>
      </c>
      <c r="D9" s="6" t="s">
        <v>1</v>
      </c>
      <c r="E9" s="6" t="s">
        <v>0</v>
      </c>
      <c r="H9" s="1"/>
    </row>
    <row r="10" spans="1:8" x14ac:dyDescent="0.25">
      <c r="A10" s="5">
        <v>0</v>
      </c>
      <c r="B10" s="4"/>
      <c r="C10" s="4"/>
      <c r="D10" s="4"/>
      <c r="E10" s="4">
        <f>B1</f>
        <v>1000000</v>
      </c>
      <c r="G10" s="11">
        <f>$B$1-$B$7*A10</f>
        <v>1000000</v>
      </c>
      <c r="H10" s="20"/>
    </row>
    <row r="11" spans="1:8" x14ac:dyDescent="0.25">
      <c r="A11" s="3">
        <f t="shared" ref="A11:A50" si="0">A10+1</f>
        <v>1</v>
      </c>
      <c r="B11" s="2">
        <f>SUM(C11:D11)</f>
        <v>60000</v>
      </c>
      <c r="C11" s="2">
        <f>E10*$B$3</f>
        <v>35000</v>
      </c>
      <c r="D11" s="2">
        <f>$B$7</f>
        <v>25000</v>
      </c>
      <c r="E11" s="2">
        <f>E10-D11</f>
        <v>975000</v>
      </c>
      <c r="G11" s="11">
        <f t="shared" ref="G11:G49" si="1">$B$1-$B$7*A11</f>
        <v>975000</v>
      </c>
      <c r="H11" s="20"/>
    </row>
    <row r="12" spans="1:8" x14ac:dyDescent="0.25">
      <c r="A12" s="3">
        <f t="shared" si="0"/>
        <v>2</v>
      </c>
      <c r="B12" s="2">
        <f t="shared" ref="B12:B50" si="2">SUM(C12:D12)</f>
        <v>59125</v>
      </c>
      <c r="C12" s="2">
        <f t="shared" ref="C12:C50" si="3">E11*$B$3</f>
        <v>34125</v>
      </c>
      <c r="D12" s="2">
        <f t="shared" ref="D12:D50" si="4">$B$7</f>
        <v>25000</v>
      </c>
      <c r="E12" s="2">
        <f t="shared" ref="E12:E50" si="5">E11-D12</f>
        <v>950000</v>
      </c>
      <c r="G12" s="11">
        <f t="shared" si="1"/>
        <v>950000</v>
      </c>
      <c r="H12" s="20"/>
    </row>
    <row r="13" spans="1:8" x14ac:dyDescent="0.25">
      <c r="A13" s="3">
        <f t="shared" si="0"/>
        <v>3</v>
      </c>
      <c r="B13" s="2">
        <f t="shared" si="2"/>
        <v>58250</v>
      </c>
      <c r="C13" s="2">
        <f t="shared" si="3"/>
        <v>33250</v>
      </c>
      <c r="D13" s="2">
        <f t="shared" si="4"/>
        <v>25000</v>
      </c>
      <c r="E13" s="2">
        <f t="shared" si="5"/>
        <v>925000</v>
      </c>
      <c r="G13" s="11">
        <f t="shared" si="1"/>
        <v>925000</v>
      </c>
      <c r="H13" s="20"/>
    </row>
    <row r="14" spans="1:8" x14ac:dyDescent="0.25">
      <c r="A14" s="3">
        <f t="shared" si="0"/>
        <v>4</v>
      </c>
      <c r="B14" s="2">
        <f t="shared" si="2"/>
        <v>57375</v>
      </c>
      <c r="C14" s="2">
        <f t="shared" si="3"/>
        <v>32375.000000000004</v>
      </c>
      <c r="D14" s="2">
        <f t="shared" si="4"/>
        <v>25000</v>
      </c>
      <c r="E14" s="2">
        <f t="shared" si="5"/>
        <v>900000</v>
      </c>
      <c r="G14" s="11">
        <f t="shared" si="1"/>
        <v>900000</v>
      </c>
      <c r="H14" s="20"/>
    </row>
    <row r="15" spans="1:8" x14ac:dyDescent="0.25">
      <c r="A15" s="3">
        <f t="shared" si="0"/>
        <v>5</v>
      </c>
      <c r="B15" s="2">
        <f t="shared" si="2"/>
        <v>56500</v>
      </c>
      <c r="C15" s="2">
        <f t="shared" si="3"/>
        <v>31500.000000000004</v>
      </c>
      <c r="D15" s="2">
        <f t="shared" si="4"/>
        <v>25000</v>
      </c>
      <c r="E15" s="2">
        <f t="shared" si="5"/>
        <v>875000</v>
      </c>
      <c r="G15" s="11">
        <f t="shared" si="1"/>
        <v>875000</v>
      </c>
      <c r="H15" s="20"/>
    </row>
    <row r="16" spans="1:8" x14ac:dyDescent="0.25">
      <c r="A16" s="3">
        <f t="shared" si="0"/>
        <v>6</v>
      </c>
      <c r="B16" s="2">
        <f t="shared" si="2"/>
        <v>55625</v>
      </c>
      <c r="C16" s="2">
        <f t="shared" si="3"/>
        <v>30625.000000000004</v>
      </c>
      <c r="D16" s="2">
        <f t="shared" si="4"/>
        <v>25000</v>
      </c>
      <c r="E16" s="2">
        <f t="shared" si="5"/>
        <v>850000</v>
      </c>
      <c r="G16" s="11">
        <f t="shared" si="1"/>
        <v>850000</v>
      </c>
      <c r="H16" s="20"/>
    </row>
    <row r="17" spans="1:8" x14ac:dyDescent="0.25">
      <c r="A17" s="3">
        <f t="shared" si="0"/>
        <v>7</v>
      </c>
      <c r="B17" s="2">
        <f t="shared" si="2"/>
        <v>54750</v>
      </c>
      <c r="C17" s="2">
        <f t="shared" si="3"/>
        <v>29750.000000000004</v>
      </c>
      <c r="D17" s="2">
        <f t="shared" si="4"/>
        <v>25000</v>
      </c>
      <c r="E17" s="2">
        <f t="shared" si="5"/>
        <v>825000</v>
      </c>
      <c r="G17" s="11">
        <f t="shared" si="1"/>
        <v>825000</v>
      </c>
      <c r="H17" s="20"/>
    </row>
    <row r="18" spans="1:8" x14ac:dyDescent="0.25">
      <c r="A18" s="3">
        <f t="shared" si="0"/>
        <v>8</v>
      </c>
      <c r="B18" s="2">
        <f t="shared" si="2"/>
        <v>53875</v>
      </c>
      <c r="C18" s="2">
        <f t="shared" si="3"/>
        <v>28875.000000000004</v>
      </c>
      <c r="D18" s="2">
        <f t="shared" si="4"/>
        <v>25000</v>
      </c>
      <c r="E18" s="2">
        <f t="shared" si="5"/>
        <v>800000</v>
      </c>
      <c r="G18" s="11">
        <f t="shared" si="1"/>
        <v>800000</v>
      </c>
      <c r="H18" s="20"/>
    </row>
    <row r="19" spans="1:8" x14ac:dyDescent="0.25">
      <c r="A19" s="3">
        <f t="shared" si="0"/>
        <v>9</v>
      </c>
      <c r="B19" s="2">
        <f t="shared" si="2"/>
        <v>53000</v>
      </c>
      <c r="C19" s="2">
        <f t="shared" si="3"/>
        <v>28000.000000000004</v>
      </c>
      <c r="D19" s="2">
        <f t="shared" si="4"/>
        <v>25000</v>
      </c>
      <c r="E19" s="2">
        <f t="shared" si="5"/>
        <v>775000</v>
      </c>
      <c r="G19" s="11">
        <f t="shared" si="1"/>
        <v>775000</v>
      </c>
      <c r="H19" s="20"/>
    </row>
    <row r="20" spans="1:8" x14ac:dyDescent="0.25">
      <c r="A20" s="3">
        <f t="shared" si="0"/>
        <v>10</v>
      </c>
      <c r="B20" s="2">
        <f t="shared" si="2"/>
        <v>52125</v>
      </c>
      <c r="C20" s="2">
        <f t="shared" si="3"/>
        <v>27125.000000000004</v>
      </c>
      <c r="D20" s="2">
        <f t="shared" si="4"/>
        <v>25000</v>
      </c>
      <c r="E20" s="2">
        <f t="shared" si="5"/>
        <v>750000</v>
      </c>
      <c r="G20" s="11">
        <f t="shared" si="1"/>
        <v>750000</v>
      </c>
      <c r="H20" s="20"/>
    </row>
    <row r="21" spans="1:8" x14ac:dyDescent="0.25">
      <c r="A21" s="3">
        <f t="shared" si="0"/>
        <v>11</v>
      </c>
      <c r="B21" s="2">
        <f t="shared" si="2"/>
        <v>51250</v>
      </c>
      <c r="C21" s="2">
        <f t="shared" si="3"/>
        <v>26250.000000000004</v>
      </c>
      <c r="D21" s="2">
        <f t="shared" si="4"/>
        <v>25000</v>
      </c>
      <c r="E21" s="2">
        <f t="shared" si="5"/>
        <v>725000</v>
      </c>
      <c r="G21" s="11">
        <f t="shared" si="1"/>
        <v>725000</v>
      </c>
      <c r="H21" s="20"/>
    </row>
    <row r="22" spans="1:8" x14ac:dyDescent="0.25">
      <c r="A22" s="3">
        <f t="shared" si="0"/>
        <v>12</v>
      </c>
      <c r="B22" s="2">
        <f t="shared" si="2"/>
        <v>50375</v>
      </c>
      <c r="C22" s="2">
        <f t="shared" si="3"/>
        <v>25375.000000000004</v>
      </c>
      <c r="D22" s="2">
        <f t="shared" si="4"/>
        <v>25000</v>
      </c>
      <c r="E22" s="2">
        <f t="shared" si="5"/>
        <v>700000</v>
      </c>
      <c r="G22" s="11">
        <f t="shared" si="1"/>
        <v>700000</v>
      </c>
      <c r="H22" s="20"/>
    </row>
    <row r="23" spans="1:8" x14ac:dyDescent="0.25">
      <c r="A23" s="3">
        <f t="shared" si="0"/>
        <v>13</v>
      </c>
      <c r="B23" s="2">
        <f t="shared" si="2"/>
        <v>49500</v>
      </c>
      <c r="C23" s="2">
        <f t="shared" si="3"/>
        <v>24500.000000000004</v>
      </c>
      <c r="D23" s="2">
        <f t="shared" si="4"/>
        <v>25000</v>
      </c>
      <c r="E23" s="2">
        <f t="shared" si="5"/>
        <v>675000</v>
      </c>
      <c r="G23" s="11">
        <f t="shared" si="1"/>
        <v>675000</v>
      </c>
      <c r="H23" s="20"/>
    </row>
    <row r="24" spans="1:8" x14ac:dyDescent="0.25">
      <c r="A24" s="3">
        <f t="shared" si="0"/>
        <v>14</v>
      </c>
      <c r="B24" s="2">
        <f t="shared" si="2"/>
        <v>48625</v>
      </c>
      <c r="C24" s="2">
        <f t="shared" si="3"/>
        <v>23625.000000000004</v>
      </c>
      <c r="D24" s="2">
        <f t="shared" si="4"/>
        <v>25000</v>
      </c>
      <c r="E24" s="2">
        <f t="shared" si="5"/>
        <v>650000</v>
      </c>
      <c r="G24" s="11">
        <f t="shared" si="1"/>
        <v>650000</v>
      </c>
      <c r="H24" s="20"/>
    </row>
    <row r="25" spans="1:8" x14ac:dyDescent="0.25">
      <c r="A25" s="3">
        <f t="shared" si="0"/>
        <v>15</v>
      </c>
      <c r="B25" s="2">
        <f t="shared" si="2"/>
        <v>47750</v>
      </c>
      <c r="C25" s="2">
        <f t="shared" si="3"/>
        <v>22750.000000000004</v>
      </c>
      <c r="D25" s="2">
        <f t="shared" si="4"/>
        <v>25000</v>
      </c>
      <c r="E25" s="2">
        <f t="shared" si="5"/>
        <v>625000</v>
      </c>
      <c r="G25" s="11">
        <f t="shared" si="1"/>
        <v>625000</v>
      </c>
      <c r="H25" s="20"/>
    </row>
    <row r="26" spans="1:8" x14ac:dyDescent="0.25">
      <c r="A26" s="3">
        <f t="shared" si="0"/>
        <v>16</v>
      </c>
      <c r="B26" s="2">
        <f t="shared" si="2"/>
        <v>46875</v>
      </c>
      <c r="C26" s="2">
        <f t="shared" si="3"/>
        <v>21875.000000000004</v>
      </c>
      <c r="D26" s="2">
        <f t="shared" si="4"/>
        <v>25000</v>
      </c>
      <c r="E26" s="2">
        <f t="shared" si="5"/>
        <v>600000</v>
      </c>
      <c r="G26" s="11">
        <f t="shared" si="1"/>
        <v>600000</v>
      </c>
      <c r="H26" s="20"/>
    </row>
    <row r="27" spans="1:8" x14ac:dyDescent="0.25">
      <c r="A27" s="3">
        <f t="shared" si="0"/>
        <v>17</v>
      </c>
      <c r="B27" s="2">
        <f t="shared" si="2"/>
        <v>46000</v>
      </c>
      <c r="C27" s="2">
        <f t="shared" si="3"/>
        <v>21000.000000000004</v>
      </c>
      <c r="D27" s="2">
        <f t="shared" si="4"/>
        <v>25000</v>
      </c>
      <c r="E27" s="2">
        <f t="shared" si="5"/>
        <v>575000</v>
      </c>
      <c r="G27" s="11">
        <f t="shared" si="1"/>
        <v>575000</v>
      </c>
      <c r="H27" s="20"/>
    </row>
    <row r="28" spans="1:8" x14ac:dyDescent="0.25">
      <c r="A28" s="3">
        <f t="shared" si="0"/>
        <v>18</v>
      </c>
      <c r="B28" s="2">
        <f t="shared" si="2"/>
        <v>45125</v>
      </c>
      <c r="C28" s="2">
        <f t="shared" si="3"/>
        <v>20125.000000000004</v>
      </c>
      <c r="D28" s="2">
        <f t="shared" si="4"/>
        <v>25000</v>
      </c>
      <c r="E28" s="2">
        <f t="shared" si="5"/>
        <v>550000</v>
      </c>
      <c r="G28" s="11">
        <f t="shared" si="1"/>
        <v>550000</v>
      </c>
      <c r="H28" s="20"/>
    </row>
    <row r="29" spans="1:8" x14ac:dyDescent="0.25">
      <c r="A29" s="3">
        <f t="shared" si="0"/>
        <v>19</v>
      </c>
      <c r="B29" s="2">
        <f t="shared" si="2"/>
        <v>44250</v>
      </c>
      <c r="C29" s="2">
        <f t="shared" si="3"/>
        <v>19250.000000000004</v>
      </c>
      <c r="D29" s="2">
        <f t="shared" si="4"/>
        <v>25000</v>
      </c>
      <c r="E29" s="2">
        <f t="shared" si="5"/>
        <v>525000</v>
      </c>
      <c r="G29" s="11">
        <f t="shared" si="1"/>
        <v>525000</v>
      </c>
      <c r="H29" s="20"/>
    </row>
    <row r="30" spans="1:8" x14ac:dyDescent="0.25">
      <c r="A30" s="3">
        <f t="shared" si="0"/>
        <v>20</v>
      </c>
      <c r="B30" s="2">
        <f t="shared" si="2"/>
        <v>43375</v>
      </c>
      <c r="C30" s="2">
        <f t="shared" si="3"/>
        <v>18375</v>
      </c>
      <c r="D30" s="2">
        <f t="shared" si="4"/>
        <v>25000</v>
      </c>
      <c r="E30" s="2">
        <f t="shared" si="5"/>
        <v>500000</v>
      </c>
      <c r="G30" s="11">
        <f t="shared" si="1"/>
        <v>500000</v>
      </c>
      <c r="H30" s="20"/>
    </row>
    <row r="31" spans="1:8" x14ac:dyDescent="0.25">
      <c r="A31" s="3">
        <f t="shared" si="0"/>
        <v>21</v>
      </c>
      <c r="B31" s="2">
        <f t="shared" si="2"/>
        <v>42500</v>
      </c>
      <c r="C31" s="2">
        <f t="shared" si="3"/>
        <v>17500</v>
      </c>
      <c r="D31" s="2">
        <f t="shared" si="4"/>
        <v>25000</v>
      </c>
      <c r="E31" s="2">
        <f t="shared" si="5"/>
        <v>475000</v>
      </c>
      <c r="G31" s="11">
        <f t="shared" si="1"/>
        <v>475000</v>
      </c>
      <c r="H31" s="20"/>
    </row>
    <row r="32" spans="1:8" x14ac:dyDescent="0.25">
      <c r="A32" s="3">
        <f t="shared" si="0"/>
        <v>22</v>
      </c>
      <c r="B32" s="2">
        <f t="shared" si="2"/>
        <v>41625</v>
      </c>
      <c r="C32" s="2">
        <f t="shared" si="3"/>
        <v>16625</v>
      </c>
      <c r="D32" s="2">
        <f t="shared" si="4"/>
        <v>25000</v>
      </c>
      <c r="E32" s="2">
        <f t="shared" si="5"/>
        <v>450000</v>
      </c>
      <c r="G32" s="11">
        <f t="shared" si="1"/>
        <v>450000</v>
      </c>
      <c r="H32" s="20"/>
    </row>
    <row r="33" spans="1:8" x14ac:dyDescent="0.25">
      <c r="A33" s="3">
        <f t="shared" si="0"/>
        <v>23</v>
      </c>
      <c r="B33" s="2">
        <f t="shared" si="2"/>
        <v>40750</v>
      </c>
      <c r="C33" s="2">
        <f t="shared" si="3"/>
        <v>15750.000000000002</v>
      </c>
      <c r="D33" s="2">
        <f t="shared" si="4"/>
        <v>25000</v>
      </c>
      <c r="E33" s="2">
        <f t="shared" si="5"/>
        <v>425000</v>
      </c>
      <c r="G33" s="11">
        <f t="shared" si="1"/>
        <v>425000</v>
      </c>
      <c r="H33" s="20"/>
    </row>
    <row r="34" spans="1:8" x14ac:dyDescent="0.25">
      <c r="A34" s="3">
        <f t="shared" si="0"/>
        <v>24</v>
      </c>
      <c r="B34" s="2">
        <f t="shared" si="2"/>
        <v>39875</v>
      </c>
      <c r="C34" s="2">
        <f t="shared" si="3"/>
        <v>14875.000000000002</v>
      </c>
      <c r="D34" s="2">
        <f t="shared" si="4"/>
        <v>25000</v>
      </c>
      <c r="E34" s="2">
        <f t="shared" si="5"/>
        <v>400000</v>
      </c>
      <c r="G34" s="11">
        <f t="shared" si="1"/>
        <v>400000</v>
      </c>
      <c r="H34" s="20"/>
    </row>
    <row r="35" spans="1:8" x14ac:dyDescent="0.25">
      <c r="A35" s="3">
        <f t="shared" si="0"/>
        <v>25</v>
      </c>
      <c r="B35" s="2">
        <f t="shared" si="2"/>
        <v>39000</v>
      </c>
      <c r="C35" s="2">
        <f t="shared" si="3"/>
        <v>14000.000000000002</v>
      </c>
      <c r="D35" s="2">
        <f t="shared" si="4"/>
        <v>25000</v>
      </c>
      <c r="E35" s="2">
        <f t="shared" si="5"/>
        <v>375000</v>
      </c>
      <c r="G35" s="11">
        <f t="shared" si="1"/>
        <v>375000</v>
      </c>
      <c r="H35" s="20"/>
    </row>
    <row r="36" spans="1:8" x14ac:dyDescent="0.25">
      <c r="A36" s="3">
        <f t="shared" si="0"/>
        <v>26</v>
      </c>
      <c r="B36" s="2">
        <f t="shared" si="2"/>
        <v>38125</v>
      </c>
      <c r="C36" s="2">
        <f t="shared" si="3"/>
        <v>13125.000000000002</v>
      </c>
      <c r="D36" s="2">
        <f t="shared" si="4"/>
        <v>25000</v>
      </c>
      <c r="E36" s="2">
        <f t="shared" si="5"/>
        <v>350000</v>
      </c>
      <c r="G36" s="11">
        <f t="shared" si="1"/>
        <v>350000</v>
      </c>
      <c r="H36" s="20"/>
    </row>
    <row r="37" spans="1:8" x14ac:dyDescent="0.25">
      <c r="A37" s="3">
        <f t="shared" si="0"/>
        <v>27</v>
      </c>
      <c r="B37" s="2">
        <f t="shared" si="2"/>
        <v>37250</v>
      </c>
      <c r="C37" s="2">
        <f t="shared" si="3"/>
        <v>12250.000000000002</v>
      </c>
      <c r="D37" s="2">
        <f t="shared" si="4"/>
        <v>25000</v>
      </c>
      <c r="E37" s="2">
        <f t="shared" si="5"/>
        <v>325000</v>
      </c>
      <c r="G37" s="11">
        <f t="shared" si="1"/>
        <v>325000</v>
      </c>
      <c r="H37" s="20"/>
    </row>
    <row r="38" spans="1:8" x14ac:dyDescent="0.25">
      <c r="A38" s="3">
        <f t="shared" si="0"/>
        <v>28</v>
      </c>
      <c r="B38" s="2">
        <f t="shared" si="2"/>
        <v>36375</v>
      </c>
      <c r="C38" s="2">
        <f t="shared" si="3"/>
        <v>11375.000000000002</v>
      </c>
      <c r="D38" s="2">
        <f t="shared" si="4"/>
        <v>25000</v>
      </c>
      <c r="E38" s="2">
        <f t="shared" si="5"/>
        <v>300000</v>
      </c>
      <c r="G38" s="11">
        <f t="shared" si="1"/>
        <v>300000</v>
      </c>
      <c r="H38" s="20"/>
    </row>
    <row r="39" spans="1:8" x14ac:dyDescent="0.25">
      <c r="A39" s="3">
        <f t="shared" si="0"/>
        <v>29</v>
      </c>
      <c r="B39" s="2">
        <f t="shared" si="2"/>
        <v>35500</v>
      </c>
      <c r="C39" s="2">
        <f t="shared" si="3"/>
        <v>10500.000000000002</v>
      </c>
      <c r="D39" s="2">
        <f t="shared" si="4"/>
        <v>25000</v>
      </c>
      <c r="E39" s="2">
        <f t="shared" si="5"/>
        <v>275000</v>
      </c>
      <c r="G39" s="11">
        <f t="shared" si="1"/>
        <v>275000</v>
      </c>
      <c r="H39" s="20"/>
    </row>
    <row r="40" spans="1:8" x14ac:dyDescent="0.25">
      <c r="A40" s="3">
        <f t="shared" si="0"/>
        <v>30</v>
      </c>
      <c r="B40" s="2">
        <f t="shared" si="2"/>
        <v>34625</v>
      </c>
      <c r="C40" s="2">
        <f t="shared" si="3"/>
        <v>9625.0000000000018</v>
      </c>
      <c r="D40" s="2">
        <f t="shared" si="4"/>
        <v>25000</v>
      </c>
      <c r="E40" s="2">
        <f t="shared" si="5"/>
        <v>250000</v>
      </c>
      <c r="G40" s="11">
        <f t="shared" si="1"/>
        <v>250000</v>
      </c>
      <c r="H40" s="20"/>
    </row>
    <row r="41" spans="1:8" x14ac:dyDescent="0.25">
      <c r="A41" s="3">
        <f t="shared" si="0"/>
        <v>31</v>
      </c>
      <c r="B41" s="2">
        <f t="shared" si="2"/>
        <v>33750</v>
      </c>
      <c r="C41" s="2">
        <f t="shared" si="3"/>
        <v>8750</v>
      </c>
      <c r="D41" s="2">
        <f t="shared" si="4"/>
        <v>25000</v>
      </c>
      <c r="E41" s="2">
        <f t="shared" si="5"/>
        <v>225000</v>
      </c>
      <c r="G41" s="11">
        <f t="shared" si="1"/>
        <v>225000</v>
      </c>
      <c r="H41" s="20"/>
    </row>
    <row r="42" spans="1:8" x14ac:dyDescent="0.25">
      <c r="A42" s="3">
        <f t="shared" si="0"/>
        <v>32</v>
      </c>
      <c r="B42" s="2">
        <f t="shared" si="2"/>
        <v>32875</v>
      </c>
      <c r="C42" s="2">
        <f t="shared" si="3"/>
        <v>7875.0000000000009</v>
      </c>
      <c r="D42" s="2">
        <f t="shared" si="4"/>
        <v>25000</v>
      </c>
      <c r="E42" s="2">
        <f t="shared" si="5"/>
        <v>200000</v>
      </c>
      <c r="G42" s="11">
        <f t="shared" si="1"/>
        <v>200000</v>
      </c>
      <c r="H42" s="20"/>
    </row>
    <row r="43" spans="1:8" x14ac:dyDescent="0.25">
      <c r="A43" s="3">
        <f t="shared" si="0"/>
        <v>33</v>
      </c>
      <c r="B43" s="2">
        <f t="shared" si="2"/>
        <v>32000</v>
      </c>
      <c r="C43" s="2">
        <f t="shared" si="3"/>
        <v>7000.0000000000009</v>
      </c>
      <c r="D43" s="2">
        <f t="shared" si="4"/>
        <v>25000</v>
      </c>
      <c r="E43" s="2">
        <f t="shared" si="5"/>
        <v>175000</v>
      </c>
      <c r="G43" s="11">
        <f t="shared" si="1"/>
        <v>175000</v>
      </c>
      <c r="H43" s="20"/>
    </row>
    <row r="44" spans="1:8" x14ac:dyDescent="0.25">
      <c r="A44" s="3">
        <f t="shared" si="0"/>
        <v>34</v>
      </c>
      <c r="B44" s="2">
        <f t="shared" si="2"/>
        <v>31125</v>
      </c>
      <c r="C44" s="2">
        <f t="shared" si="3"/>
        <v>6125.0000000000009</v>
      </c>
      <c r="D44" s="2">
        <f t="shared" si="4"/>
        <v>25000</v>
      </c>
      <c r="E44" s="2">
        <f t="shared" si="5"/>
        <v>150000</v>
      </c>
      <c r="G44" s="11">
        <f t="shared" si="1"/>
        <v>150000</v>
      </c>
      <c r="H44" s="20"/>
    </row>
    <row r="45" spans="1:8" x14ac:dyDescent="0.25">
      <c r="A45" s="3">
        <f t="shared" si="0"/>
        <v>35</v>
      </c>
      <c r="B45" s="2">
        <f t="shared" si="2"/>
        <v>30250</v>
      </c>
      <c r="C45" s="2">
        <f t="shared" si="3"/>
        <v>5250.0000000000009</v>
      </c>
      <c r="D45" s="2">
        <f t="shared" si="4"/>
        <v>25000</v>
      </c>
      <c r="E45" s="2">
        <f t="shared" si="5"/>
        <v>125000</v>
      </c>
      <c r="G45" s="11">
        <f t="shared" si="1"/>
        <v>125000</v>
      </c>
      <c r="H45" s="20"/>
    </row>
    <row r="46" spans="1:8" x14ac:dyDescent="0.25">
      <c r="A46" s="3">
        <f t="shared" si="0"/>
        <v>36</v>
      </c>
      <c r="B46" s="2">
        <f t="shared" si="2"/>
        <v>29375</v>
      </c>
      <c r="C46" s="2">
        <f t="shared" si="3"/>
        <v>4375</v>
      </c>
      <c r="D46" s="2">
        <f t="shared" si="4"/>
        <v>25000</v>
      </c>
      <c r="E46" s="2">
        <f t="shared" si="5"/>
        <v>100000</v>
      </c>
      <c r="G46" s="11">
        <f t="shared" si="1"/>
        <v>100000</v>
      </c>
      <c r="H46" s="20"/>
    </row>
    <row r="47" spans="1:8" x14ac:dyDescent="0.25">
      <c r="A47" s="3">
        <f t="shared" si="0"/>
        <v>37</v>
      </c>
      <c r="B47" s="2">
        <f t="shared" si="2"/>
        <v>28500</v>
      </c>
      <c r="C47" s="2">
        <f t="shared" si="3"/>
        <v>3500.0000000000005</v>
      </c>
      <c r="D47" s="2">
        <f t="shared" si="4"/>
        <v>25000</v>
      </c>
      <c r="E47" s="2">
        <f t="shared" si="5"/>
        <v>75000</v>
      </c>
      <c r="G47" s="11">
        <f t="shared" si="1"/>
        <v>75000</v>
      </c>
      <c r="H47" s="20"/>
    </row>
    <row r="48" spans="1:8" x14ac:dyDescent="0.25">
      <c r="A48" s="3">
        <f t="shared" si="0"/>
        <v>38</v>
      </c>
      <c r="B48" s="2">
        <f t="shared" si="2"/>
        <v>27625</v>
      </c>
      <c r="C48" s="2">
        <f t="shared" si="3"/>
        <v>2625.0000000000005</v>
      </c>
      <c r="D48" s="2">
        <f t="shared" si="4"/>
        <v>25000</v>
      </c>
      <c r="E48" s="2">
        <f t="shared" si="5"/>
        <v>50000</v>
      </c>
      <c r="G48" s="11">
        <f t="shared" si="1"/>
        <v>50000</v>
      </c>
      <c r="H48" s="20"/>
    </row>
    <row r="49" spans="1:8" x14ac:dyDescent="0.25">
      <c r="A49" s="3">
        <f t="shared" si="0"/>
        <v>39</v>
      </c>
      <c r="B49" s="2">
        <f t="shared" si="2"/>
        <v>26750</v>
      </c>
      <c r="C49" s="2">
        <f t="shared" si="3"/>
        <v>1750.0000000000002</v>
      </c>
      <c r="D49" s="2">
        <f t="shared" si="4"/>
        <v>25000</v>
      </c>
      <c r="E49" s="2">
        <f t="shared" si="5"/>
        <v>25000</v>
      </c>
      <c r="G49" s="11">
        <f t="shared" si="1"/>
        <v>25000</v>
      </c>
      <c r="H49" s="20"/>
    </row>
    <row r="50" spans="1:8" x14ac:dyDescent="0.25">
      <c r="A50" s="3">
        <f t="shared" si="0"/>
        <v>40</v>
      </c>
      <c r="B50" s="2">
        <f t="shared" si="2"/>
        <v>25875</v>
      </c>
      <c r="C50" s="2">
        <f t="shared" si="3"/>
        <v>875.00000000000011</v>
      </c>
      <c r="D50" s="2">
        <f t="shared" si="4"/>
        <v>25000</v>
      </c>
      <c r="E50" s="2">
        <f t="shared" si="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7"/>
  <sheetViews>
    <sheetView zoomScale="146" zoomScaleNormal="146" workbookViewId="0">
      <selection activeCell="A9" sqref="A9"/>
    </sheetView>
  </sheetViews>
  <sheetFormatPr defaultRowHeight="15" x14ac:dyDescent="0.25"/>
  <cols>
    <col min="12" max="12" width="12.85546875" customWidth="1"/>
    <col min="13" max="13" width="5.140625" customWidth="1"/>
  </cols>
  <sheetData>
    <row r="1" spans="1:12" x14ac:dyDescent="0.25">
      <c r="A1" s="13" t="s">
        <v>12</v>
      </c>
    </row>
    <row r="2" spans="1:12" x14ac:dyDescent="0.2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2" x14ac:dyDescent="0.25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 t="s">
        <v>19</v>
      </c>
    </row>
    <row r="4" spans="1:12" x14ac:dyDescent="0.25">
      <c r="A4" s="14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7"/>
    </row>
    <row r="5" spans="1:12" x14ac:dyDescent="0.25">
      <c r="A5" s="14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7"/>
    </row>
    <row r="6" spans="1:12" x14ac:dyDescent="0.25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2" x14ac:dyDescent="0.25">
      <c r="A7" s="14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"/>
  <sheetViews>
    <sheetView workbookViewId="0"/>
  </sheetViews>
  <sheetFormatPr defaultRowHeight="15" x14ac:dyDescent="0.25"/>
  <cols>
    <col min="1" max="1" width="9.7109375" bestFit="1" customWidth="1"/>
    <col min="2" max="2" width="13.7109375" bestFit="1" customWidth="1"/>
    <col min="3" max="3" width="9" bestFit="1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"/>
  <sheetViews>
    <sheetView workbookViewId="0"/>
  </sheetViews>
  <sheetFormatPr defaultRowHeight="15" x14ac:dyDescent="0.25"/>
  <cols>
    <col min="1" max="1" width="9.7109375" bestFit="1" customWidth="1"/>
    <col min="2" max="2" width="13.7109375" bestFit="1" customWidth="1"/>
    <col min="3" max="3" width="9" bestFit="1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"/>
  <sheetViews>
    <sheetView workbookViewId="0">
      <selection activeCell="A8" sqref="A8"/>
    </sheetView>
  </sheetViews>
  <sheetFormatPr defaultRowHeight="15" x14ac:dyDescent="0.25"/>
  <cols>
    <col min="1" max="1" width="9.7109375" bestFit="1" customWidth="1"/>
    <col min="2" max="2" width="13.7109375" customWidth="1"/>
    <col min="3" max="3" width="9" customWidth="1"/>
    <col min="4" max="7" width="5.28515625" customWidth="1"/>
    <col min="12" max="12" width="17" customWidth="1"/>
  </cols>
  <sheetData>
    <row r="1" spans="1:12" x14ac:dyDescent="0.25">
      <c r="A1" s="13" t="s">
        <v>12</v>
      </c>
    </row>
    <row r="2" spans="1:12" x14ac:dyDescent="0.2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2" x14ac:dyDescent="0.25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 t="s">
        <v>19</v>
      </c>
    </row>
    <row r="4" spans="1:12" x14ac:dyDescent="0.25">
      <c r="A4" s="14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7"/>
    </row>
    <row r="5" spans="1:12" x14ac:dyDescent="0.25">
      <c r="A5" s="14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7"/>
    </row>
    <row r="6" spans="1:12" x14ac:dyDescent="0.25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2" x14ac:dyDescent="0.25">
      <c r="A7" s="14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64"/>
  <sheetViews>
    <sheetView workbookViewId="0"/>
  </sheetViews>
  <sheetFormatPr defaultRowHeight="15" x14ac:dyDescent="0.25"/>
  <cols>
    <col min="1" max="1" width="9.7109375" bestFit="1" customWidth="1"/>
    <col min="2" max="2" width="13.7109375" bestFit="1" customWidth="1"/>
    <col min="3" max="3" width="9" bestFit="1" customWidth="1"/>
  </cols>
  <sheetData>
    <row r="1" spans="1:3" x14ac:dyDescent="0.25">
      <c r="A1" t="s">
        <v>20</v>
      </c>
      <c r="B1" t="s">
        <v>21</v>
      </c>
      <c r="C1" t="s">
        <v>22</v>
      </c>
    </row>
    <row r="2" spans="1:3" x14ac:dyDescent="0.25">
      <c r="A2" s="18">
        <v>41120</v>
      </c>
      <c r="B2" t="s">
        <v>26</v>
      </c>
      <c r="C2">
        <v>166.5</v>
      </c>
    </row>
    <row r="3" spans="1:3" x14ac:dyDescent="0.25">
      <c r="A3" s="18">
        <v>41102</v>
      </c>
      <c r="B3" t="s">
        <v>23</v>
      </c>
      <c r="C3">
        <v>227.5</v>
      </c>
    </row>
    <row r="4" spans="1:3" x14ac:dyDescent="0.25">
      <c r="A4" s="18">
        <v>41110</v>
      </c>
      <c r="B4" t="s">
        <v>24</v>
      </c>
      <c r="C4">
        <v>209.85</v>
      </c>
    </row>
    <row r="5" spans="1:3" x14ac:dyDescent="0.25">
      <c r="A5" s="18">
        <v>41112</v>
      </c>
      <c r="B5" t="s">
        <v>25</v>
      </c>
      <c r="C5">
        <v>19</v>
      </c>
    </row>
    <row r="6" spans="1:3" x14ac:dyDescent="0.25">
      <c r="A6" s="18">
        <v>41113</v>
      </c>
      <c r="B6" t="s">
        <v>27</v>
      </c>
      <c r="C6">
        <v>59.85</v>
      </c>
    </row>
    <row r="7" spans="1:3" x14ac:dyDescent="0.25">
      <c r="A7" s="18">
        <v>41109</v>
      </c>
      <c r="B7" t="s">
        <v>26</v>
      </c>
      <c r="C7">
        <v>166.5</v>
      </c>
    </row>
    <row r="8" spans="1:3" x14ac:dyDescent="0.25">
      <c r="A8" s="18">
        <v>41105</v>
      </c>
      <c r="B8" t="s">
        <v>27</v>
      </c>
      <c r="C8">
        <v>79.8</v>
      </c>
    </row>
    <row r="9" spans="1:3" x14ac:dyDescent="0.25">
      <c r="A9" s="18">
        <v>41120</v>
      </c>
      <c r="B9" t="s">
        <v>24</v>
      </c>
      <c r="C9">
        <v>629.54999999999995</v>
      </c>
    </row>
    <row r="10" spans="1:3" x14ac:dyDescent="0.25">
      <c r="A10" s="18">
        <v>41105</v>
      </c>
      <c r="B10" t="s">
        <v>27</v>
      </c>
      <c r="C10">
        <v>179.54990000000001</v>
      </c>
    </row>
    <row r="11" spans="1:3" x14ac:dyDescent="0.25">
      <c r="A11" s="18">
        <v>41121</v>
      </c>
      <c r="B11" t="s">
        <v>25</v>
      </c>
      <c r="C11">
        <v>95</v>
      </c>
    </row>
    <row r="12" spans="1:3" x14ac:dyDescent="0.25">
      <c r="A12" s="18">
        <v>41115</v>
      </c>
      <c r="B12" t="s">
        <v>26</v>
      </c>
      <c r="C12">
        <v>222</v>
      </c>
    </row>
    <row r="13" spans="1:3" x14ac:dyDescent="0.25">
      <c r="A13" s="18">
        <v>41119</v>
      </c>
      <c r="B13" t="s">
        <v>27</v>
      </c>
      <c r="C13">
        <v>79.8</v>
      </c>
    </row>
    <row r="14" spans="1:3" x14ac:dyDescent="0.25">
      <c r="A14" s="18">
        <v>41122</v>
      </c>
      <c r="B14" t="s">
        <v>27</v>
      </c>
      <c r="C14">
        <v>19.95</v>
      </c>
    </row>
    <row r="15" spans="1:3" x14ac:dyDescent="0.25">
      <c r="A15" s="18">
        <v>41115</v>
      </c>
      <c r="B15" t="s">
        <v>26</v>
      </c>
      <c r="C15">
        <v>166.5</v>
      </c>
    </row>
    <row r="16" spans="1:3" x14ac:dyDescent="0.25">
      <c r="A16" s="18">
        <v>41113</v>
      </c>
      <c r="B16" t="s">
        <v>23</v>
      </c>
      <c r="C16">
        <v>260</v>
      </c>
    </row>
    <row r="17" spans="1:3" x14ac:dyDescent="0.25">
      <c r="A17" s="18">
        <v>41122</v>
      </c>
      <c r="B17" t="s">
        <v>27</v>
      </c>
      <c r="C17">
        <v>179.54990000000001</v>
      </c>
    </row>
    <row r="18" spans="1:3" x14ac:dyDescent="0.25">
      <c r="A18" s="18">
        <v>41112</v>
      </c>
      <c r="B18" t="s">
        <v>24</v>
      </c>
      <c r="C18">
        <v>629.54999999999995</v>
      </c>
    </row>
    <row r="19" spans="1:3" x14ac:dyDescent="0.25">
      <c r="A19" s="18">
        <v>41107</v>
      </c>
      <c r="B19" t="s">
        <v>26</v>
      </c>
      <c r="C19">
        <v>194.25</v>
      </c>
    </row>
    <row r="20" spans="1:3" x14ac:dyDescent="0.25">
      <c r="A20" s="18">
        <v>41113</v>
      </c>
      <c r="B20" t="s">
        <v>24</v>
      </c>
      <c r="C20">
        <v>279.8</v>
      </c>
    </row>
    <row r="21" spans="1:3" x14ac:dyDescent="0.25">
      <c r="A21" s="18">
        <v>41111</v>
      </c>
      <c r="B21" t="s">
        <v>24</v>
      </c>
      <c r="C21">
        <v>69.95</v>
      </c>
    </row>
    <row r="22" spans="1:3" x14ac:dyDescent="0.25">
      <c r="A22" s="18">
        <v>41122</v>
      </c>
      <c r="B22" t="s">
        <v>27</v>
      </c>
      <c r="C22">
        <v>99.75</v>
      </c>
    </row>
    <row r="23" spans="1:3" x14ac:dyDescent="0.25">
      <c r="A23" s="18">
        <v>41121</v>
      </c>
      <c r="B23" t="s">
        <v>25</v>
      </c>
      <c r="C23">
        <v>38</v>
      </c>
    </row>
    <row r="24" spans="1:3" x14ac:dyDescent="0.25">
      <c r="A24" s="18">
        <v>41111</v>
      </c>
      <c r="B24" t="s">
        <v>25</v>
      </c>
      <c r="C24">
        <v>57</v>
      </c>
    </row>
    <row r="25" spans="1:3" x14ac:dyDescent="0.25">
      <c r="A25" s="18">
        <v>41109</v>
      </c>
      <c r="B25" t="s">
        <v>24</v>
      </c>
      <c r="C25">
        <v>559.6</v>
      </c>
    </row>
    <row r="26" spans="1:3" x14ac:dyDescent="0.25">
      <c r="A26" s="18">
        <v>41102</v>
      </c>
      <c r="B26" t="s">
        <v>25</v>
      </c>
      <c r="C26">
        <v>19</v>
      </c>
    </row>
    <row r="27" spans="1:3" x14ac:dyDescent="0.25">
      <c r="A27" s="18">
        <v>41106</v>
      </c>
      <c r="B27" t="s">
        <v>23</v>
      </c>
      <c r="C27">
        <v>162.5</v>
      </c>
    </row>
    <row r="28" spans="1:3" x14ac:dyDescent="0.25">
      <c r="A28" s="18">
        <v>41103</v>
      </c>
      <c r="B28" t="s">
        <v>27</v>
      </c>
      <c r="C28">
        <v>99.75</v>
      </c>
    </row>
    <row r="29" spans="1:3" x14ac:dyDescent="0.25">
      <c r="A29" s="18">
        <v>41112</v>
      </c>
      <c r="B29" t="s">
        <v>25</v>
      </c>
      <c r="C29">
        <v>171</v>
      </c>
    </row>
    <row r="30" spans="1:3" x14ac:dyDescent="0.25">
      <c r="A30" s="18">
        <v>41112</v>
      </c>
      <c r="B30" t="s">
        <v>24</v>
      </c>
      <c r="C30">
        <v>279.8</v>
      </c>
    </row>
    <row r="31" spans="1:3" x14ac:dyDescent="0.25">
      <c r="A31" s="18">
        <v>41122</v>
      </c>
      <c r="B31" t="s">
        <v>23</v>
      </c>
      <c r="C31">
        <v>292.5</v>
      </c>
    </row>
    <row r="32" spans="1:3" x14ac:dyDescent="0.25">
      <c r="A32" s="18">
        <v>41114</v>
      </c>
      <c r="B32" t="s">
        <v>24</v>
      </c>
      <c r="C32">
        <v>629.54999999999995</v>
      </c>
    </row>
    <row r="33" spans="1:3" x14ac:dyDescent="0.25">
      <c r="A33" s="18">
        <v>41107</v>
      </c>
      <c r="B33" t="s">
        <v>23</v>
      </c>
      <c r="C33">
        <v>162.5</v>
      </c>
    </row>
    <row r="34" spans="1:3" x14ac:dyDescent="0.25">
      <c r="A34" s="18">
        <v>41112</v>
      </c>
      <c r="B34" t="s">
        <v>26</v>
      </c>
      <c r="C34">
        <v>277.5</v>
      </c>
    </row>
    <row r="35" spans="1:3" x14ac:dyDescent="0.25">
      <c r="A35" s="18">
        <v>41113</v>
      </c>
      <c r="B35" t="s">
        <v>27</v>
      </c>
      <c r="C35">
        <v>119.7</v>
      </c>
    </row>
    <row r="36" spans="1:3" x14ac:dyDescent="0.25">
      <c r="A36" s="18">
        <v>41121</v>
      </c>
      <c r="B36" t="s">
        <v>23</v>
      </c>
      <c r="C36">
        <v>130</v>
      </c>
    </row>
    <row r="37" spans="1:3" x14ac:dyDescent="0.25">
      <c r="A37" s="18">
        <v>41117</v>
      </c>
      <c r="B37" t="s">
        <v>23</v>
      </c>
      <c r="C37">
        <v>325</v>
      </c>
    </row>
    <row r="38" spans="1:3" x14ac:dyDescent="0.25">
      <c r="A38" s="18">
        <v>41120</v>
      </c>
      <c r="B38" t="s">
        <v>27</v>
      </c>
      <c r="C38">
        <v>59.85</v>
      </c>
    </row>
    <row r="39" spans="1:3" x14ac:dyDescent="0.25">
      <c r="A39" s="18">
        <v>41110</v>
      </c>
      <c r="B39" t="s">
        <v>27</v>
      </c>
      <c r="C39">
        <v>59.85</v>
      </c>
    </row>
    <row r="40" spans="1:3" x14ac:dyDescent="0.25">
      <c r="A40" s="18">
        <v>41117</v>
      </c>
      <c r="B40" t="s">
        <v>23</v>
      </c>
      <c r="C40">
        <v>260</v>
      </c>
    </row>
    <row r="41" spans="1:3" x14ac:dyDescent="0.25">
      <c r="A41" s="18">
        <v>41106</v>
      </c>
      <c r="B41" t="s">
        <v>27</v>
      </c>
      <c r="C41">
        <v>19.95</v>
      </c>
    </row>
    <row r="42" spans="1:3" x14ac:dyDescent="0.25">
      <c r="A42" s="18">
        <v>41109</v>
      </c>
      <c r="B42" t="s">
        <v>26</v>
      </c>
      <c r="C42">
        <v>27.75</v>
      </c>
    </row>
    <row r="43" spans="1:3" x14ac:dyDescent="0.25">
      <c r="A43" s="18">
        <v>41102</v>
      </c>
      <c r="B43" t="s">
        <v>23</v>
      </c>
      <c r="C43">
        <v>97.5</v>
      </c>
    </row>
    <row r="44" spans="1:3" x14ac:dyDescent="0.25">
      <c r="A44" s="18">
        <v>41105</v>
      </c>
      <c r="B44" t="s">
        <v>24</v>
      </c>
      <c r="C44">
        <v>279.8</v>
      </c>
    </row>
    <row r="45" spans="1:3" x14ac:dyDescent="0.25">
      <c r="A45" s="18">
        <v>41112</v>
      </c>
      <c r="B45" t="s">
        <v>24</v>
      </c>
      <c r="C45">
        <v>139.9</v>
      </c>
    </row>
    <row r="46" spans="1:3" x14ac:dyDescent="0.25">
      <c r="A46" s="18">
        <v>41117</v>
      </c>
      <c r="B46" t="s">
        <v>23</v>
      </c>
      <c r="C46">
        <v>65</v>
      </c>
    </row>
    <row r="47" spans="1:3" x14ac:dyDescent="0.25">
      <c r="A47" s="18">
        <v>41118</v>
      </c>
      <c r="B47" t="s">
        <v>27</v>
      </c>
      <c r="C47">
        <v>59.85</v>
      </c>
    </row>
    <row r="48" spans="1:3" x14ac:dyDescent="0.25">
      <c r="A48" s="18">
        <v>41118</v>
      </c>
      <c r="B48" t="s">
        <v>26</v>
      </c>
      <c r="C48">
        <v>111</v>
      </c>
    </row>
    <row r="49" spans="1:3" x14ac:dyDescent="0.25">
      <c r="A49" s="18">
        <v>41120</v>
      </c>
      <c r="B49" t="s">
        <v>26</v>
      </c>
      <c r="C49">
        <v>27.75</v>
      </c>
    </row>
    <row r="50" spans="1:3" x14ac:dyDescent="0.25">
      <c r="A50" s="18">
        <v>41118</v>
      </c>
      <c r="B50" t="s">
        <v>24</v>
      </c>
      <c r="C50">
        <v>419.7</v>
      </c>
    </row>
    <row r="51" spans="1:3" x14ac:dyDescent="0.25">
      <c r="A51" s="18">
        <v>41118</v>
      </c>
      <c r="B51" t="s">
        <v>27</v>
      </c>
      <c r="C51">
        <v>199.5</v>
      </c>
    </row>
    <row r="52" spans="1:3" x14ac:dyDescent="0.25">
      <c r="A52" s="18">
        <v>41114</v>
      </c>
      <c r="B52" t="s">
        <v>23</v>
      </c>
      <c r="C52">
        <v>162.5</v>
      </c>
    </row>
    <row r="53" spans="1:3" x14ac:dyDescent="0.25">
      <c r="A53" s="18">
        <v>41116</v>
      </c>
      <c r="B53" t="s">
        <v>25</v>
      </c>
      <c r="C53">
        <v>38</v>
      </c>
    </row>
    <row r="54" spans="1:3" x14ac:dyDescent="0.25">
      <c r="A54" s="18">
        <v>41120</v>
      </c>
      <c r="B54" t="s">
        <v>23</v>
      </c>
      <c r="C54">
        <v>97.5</v>
      </c>
    </row>
    <row r="55" spans="1:3" x14ac:dyDescent="0.25">
      <c r="A55" s="18">
        <v>41102</v>
      </c>
      <c r="B55" t="s">
        <v>27</v>
      </c>
      <c r="C55">
        <v>59.85</v>
      </c>
    </row>
    <row r="56" spans="1:3" x14ac:dyDescent="0.25">
      <c r="A56" s="18">
        <v>41112</v>
      </c>
      <c r="B56" t="s">
        <v>26</v>
      </c>
      <c r="C56">
        <v>138.75</v>
      </c>
    </row>
    <row r="57" spans="1:3" x14ac:dyDescent="0.25">
      <c r="A57" s="18">
        <v>41114</v>
      </c>
      <c r="B57" t="s">
        <v>26</v>
      </c>
      <c r="C57">
        <v>249.75</v>
      </c>
    </row>
    <row r="58" spans="1:3" x14ac:dyDescent="0.25">
      <c r="A58" s="18">
        <v>41113</v>
      </c>
      <c r="B58" t="s">
        <v>27</v>
      </c>
      <c r="C58">
        <v>119.7</v>
      </c>
    </row>
    <row r="59" spans="1:3" x14ac:dyDescent="0.25">
      <c r="A59" s="18">
        <v>41108</v>
      </c>
      <c r="B59" t="s">
        <v>25</v>
      </c>
      <c r="C59">
        <v>19</v>
      </c>
    </row>
    <row r="60" spans="1:3" x14ac:dyDescent="0.25">
      <c r="A60" s="18">
        <v>41113</v>
      </c>
      <c r="B60" t="s">
        <v>24</v>
      </c>
      <c r="C60">
        <v>279.8</v>
      </c>
    </row>
    <row r="61" spans="1:3" x14ac:dyDescent="0.25">
      <c r="A61" s="18">
        <v>41104</v>
      </c>
      <c r="B61" t="s">
        <v>24</v>
      </c>
      <c r="C61">
        <v>559.6</v>
      </c>
    </row>
    <row r="62" spans="1:3" x14ac:dyDescent="0.25">
      <c r="A62" s="18">
        <v>41109</v>
      </c>
      <c r="B62" t="s">
        <v>27</v>
      </c>
      <c r="C62">
        <v>119.7</v>
      </c>
    </row>
    <row r="63" spans="1:3" x14ac:dyDescent="0.25">
      <c r="A63" s="18">
        <v>41106</v>
      </c>
      <c r="B63" t="s">
        <v>23</v>
      </c>
      <c r="C63">
        <v>32.5</v>
      </c>
    </row>
    <row r="64" spans="1:3" x14ac:dyDescent="0.25">
      <c r="A64" s="18">
        <v>41122</v>
      </c>
      <c r="B64" t="s">
        <v>27</v>
      </c>
      <c r="C64">
        <v>39.9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385"/>
  <sheetViews>
    <sheetView workbookViewId="0"/>
  </sheetViews>
  <sheetFormatPr defaultRowHeight="15" x14ac:dyDescent="0.25"/>
  <cols>
    <col min="1" max="1" width="9.7109375" bestFit="1" customWidth="1"/>
    <col min="2" max="2" width="13.7109375" bestFit="1" customWidth="1"/>
    <col min="3" max="3" width="9" bestFit="1" customWidth="1"/>
  </cols>
  <sheetData>
    <row r="1" spans="1:3" x14ac:dyDescent="0.25">
      <c r="A1" t="s">
        <v>20</v>
      </c>
      <c r="B1" t="s">
        <v>21</v>
      </c>
      <c r="C1" t="s">
        <v>22</v>
      </c>
    </row>
    <row r="2" spans="1:3" x14ac:dyDescent="0.25">
      <c r="A2" s="18">
        <v>41121</v>
      </c>
      <c r="B2" t="s">
        <v>27</v>
      </c>
      <c r="C2">
        <v>59.85</v>
      </c>
    </row>
    <row r="3" spans="1:3" x14ac:dyDescent="0.25">
      <c r="A3" s="18">
        <v>41102</v>
      </c>
      <c r="B3" t="s">
        <v>24</v>
      </c>
      <c r="C3">
        <v>139.9</v>
      </c>
    </row>
    <row r="4" spans="1:3" x14ac:dyDescent="0.25">
      <c r="A4" s="18">
        <v>41106</v>
      </c>
      <c r="B4" t="s">
        <v>24</v>
      </c>
      <c r="C4">
        <v>69.95</v>
      </c>
    </row>
    <row r="5" spans="1:3" x14ac:dyDescent="0.25">
      <c r="A5" s="18">
        <v>41121</v>
      </c>
      <c r="B5" t="s">
        <v>24</v>
      </c>
      <c r="C5">
        <v>559.6</v>
      </c>
    </row>
    <row r="6" spans="1:3" x14ac:dyDescent="0.25">
      <c r="A6" s="18">
        <v>41114</v>
      </c>
      <c r="B6" t="s">
        <v>27</v>
      </c>
      <c r="C6">
        <v>79.8</v>
      </c>
    </row>
    <row r="7" spans="1:3" x14ac:dyDescent="0.25">
      <c r="A7" s="18">
        <v>41115</v>
      </c>
      <c r="B7" t="s">
        <v>23</v>
      </c>
      <c r="C7">
        <v>32.5</v>
      </c>
    </row>
    <row r="8" spans="1:3" x14ac:dyDescent="0.25">
      <c r="A8" s="18">
        <v>41113</v>
      </c>
      <c r="B8" t="s">
        <v>24</v>
      </c>
      <c r="C8">
        <v>139.9</v>
      </c>
    </row>
    <row r="9" spans="1:3" x14ac:dyDescent="0.25">
      <c r="A9" s="18">
        <v>41116</v>
      </c>
      <c r="B9" t="s">
        <v>25</v>
      </c>
      <c r="C9">
        <v>190</v>
      </c>
    </row>
    <row r="10" spans="1:3" x14ac:dyDescent="0.25">
      <c r="A10" s="18">
        <v>41102</v>
      </c>
      <c r="B10" t="s">
        <v>24</v>
      </c>
      <c r="C10">
        <v>419.7</v>
      </c>
    </row>
    <row r="11" spans="1:3" x14ac:dyDescent="0.25">
      <c r="A11" s="18">
        <v>41113</v>
      </c>
      <c r="B11" t="s">
        <v>27</v>
      </c>
      <c r="C11">
        <v>179.54990000000001</v>
      </c>
    </row>
    <row r="12" spans="1:3" x14ac:dyDescent="0.25">
      <c r="A12" s="18">
        <v>41104</v>
      </c>
      <c r="B12" t="s">
        <v>24</v>
      </c>
      <c r="C12">
        <v>419.7</v>
      </c>
    </row>
    <row r="13" spans="1:3" x14ac:dyDescent="0.25">
      <c r="A13" s="18">
        <v>41118</v>
      </c>
      <c r="B13" t="s">
        <v>25</v>
      </c>
      <c r="C13">
        <v>38</v>
      </c>
    </row>
    <row r="14" spans="1:3" x14ac:dyDescent="0.25">
      <c r="A14" s="18">
        <v>41109</v>
      </c>
      <c r="B14" t="s">
        <v>27</v>
      </c>
      <c r="C14">
        <v>179.54990000000001</v>
      </c>
    </row>
    <row r="15" spans="1:3" x14ac:dyDescent="0.25">
      <c r="A15" s="18">
        <v>41119</v>
      </c>
      <c r="B15" t="s">
        <v>24</v>
      </c>
      <c r="C15">
        <v>69.95</v>
      </c>
    </row>
    <row r="16" spans="1:3" x14ac:dyDescent="0.25">
      <c r="A16" s="18">
        <v>41113</v>
      </c>
      <c r="B16" t="s">
        <v>24</v>
      </c>
      <c r="C16">
        <v>139.9</v>
      </c>
    </row>
    <row r="17" spans="1:3" x14ac:dyDescent="0.25">
      <c r="A17" s="18">
        <v>41105</v>
      </c>
      <c r="B17" t="s">
        <v>26</v>
      </c>
      <c r="C17">
        <v>277.5</v>
      </c>
    </row>
    <row r="18" spans="1:3" x14ac:dyDescent="0.25">
      <c r="A18" s="18">
        <v>41116</v>
      </c>
      <c r="B18" t="s">
        <v>24</v>
      </c>
      <c r="C18">
        <v>209.85</v>
      </c>
    </row>
    <row r="19" spans="1:3" x14ac:dyDescent="0.25">
      <c r="A19" s="18">
        <v>41119</v>
      </c>
      <c r="B19" t="s">
        <v>23</v>
      </c>
      <c r="C19">
        <v>292.5</v>
      </c>
    </row>
    <row r="20" spans="1:3" x14ac:dyDescent="0.25">
      <c r="A20" s="18">
        <v>41110</v>
      </c>
      <c r="B20" t="s">
        <v>25</v>
      </c>
      <c r="C20">
        <v>76</v>
      </c>
    </row>
    <row r="21" spans="1:3" x14ac:dyDescent="0.25">
      <c r="A21" s="18">
        <v>41118</v>
      </c>
      <c r="B21" t="s">
        <v>25</v>
      </c>
      <c r="C21">
        <v>190</v>
      </c>
    </row>
    <row r="22" spans="1:3" x14ac:dyDescent="0.25">
      <c r="A22" s="18">
        <v>41120</v>
      </c>
      <c r="B22" t="s">
        <v>27</v>
      </c>
      <c r="C22">
        <v>199.5</v>
      </c>
    </row>
    <row r="23" spans="1:3" x14ac:dyDescent="0.25">
      <c r="A23" s="18">
        <v>41120</v>
      </c>
      <c r="B23" t="s">
        <v>25</v>
      </c>
      <c r="C23">
        <v>171</v>
      </c>
    </row>
    <row r="24" spans="1:3" x14ac:dyDescent="0.25">
      <c r="A24" s="18">
        <v>41122</v>
      </c>
      <c r="B24" t="s">
        <v>26</v>
      </c>
      <c r="C24">
        <v>83.25</v>
      </c>
    </row>
    <row r="25" spans="1:3" x14ac:dyDescent="0.25">
      <c r="A25" s="18">
        <v>41104</v>
      </c>
      <c r="B25" t="s">
        <v>26</v>
      </c>
      <c r="C25">
        <v>83.25</v>
      </c>
    </row>
    <row r="26" spans="1:3" x14ac:dyDescent="0.25">
      <c r="A26" s="18">
        <v>41122</v>
      </c>
      <c r="B26" t="s">
        <v>27</v>
      </c>
      <c r="C26">
        <v>19.95</v>
      </c>
    </row>
    <row r="27" spans="1:3" x14ac:dyDescent="0.25">
      <c r="A27" s="18">
        <v>41116</v>
      </c>
      <c r="B27" t="s">
        <v>27</v>
      </c>
      <c r="C27">
        <v>119.7</v>
      </c>
    </row>
    <row r="28" spans="1:3" x14ac:dyDescent="0.25">
      <c r="A28" s="18">
        <v>41109</v>
      </c>
      <c r="B28" t="s">
        <v>26</v>
      </c>
      <c r="C28">
        <v>27.75</v>
      </c>
    </row>
    <row r="29" spans="1:3" x14ac:dyDescent="0.25">
      <c r="A29" s="18">
        <v>41104</v>
      </c>
      <c r="B29" t="s">
        <v>26</v>
      </c>
      <c r="C29">
        <v>166.5</v>
      </c>
    </row>
    <row r="30" spans="1:3" x14ac:dyDescent="0.25">
      <c r="A30" s="18">
        <v>41118</v>
      </c>
      <c r="B30" t="s">
        <v>23</v>
      </c>
      <c r="C30">
        <v>292.5</v>
      </c>
    </row>
    <row r="31" spans="1:3" x14ac:dyDescent="0.25">
      <c r="A31" s="18">
        <v>41107</v>
      </c>
      <c r="B31" t="s">
        <v>23</v>
      </c>
      <c r="C31">
        <v>65</v>
      </c>
    </row>
    <row r="32" spans="1:3" x14ac:dyDescent="0.25">
      <c r="A32" s="18">
        <v>41118</v>
      </c>
      <c r="B32" t="s">
        <v>25</v>
      </c>
      <c r="C32">
        <v>57</v>
      </c>
    </row>
    <row r="33" spans="1:3" x14ac:dyDescent="0.25">
      <c r="A33" s="18">
        <v>41122</v>
      </c>
      <c r="B33" t="s">
        <v>27</v>
      </c>
      <c r="C33">
        <v>19.95</v>
      </c>
    </row>
    <row r="34" spans="1:3" x14ac:dyDescent="0.25">
      <c r="A34" s="18">
        <v>41121</v>
      </c>
      <c r="B34" t="s">
        <v>25</v>
      </c>
      <c r="C34">
        <v>19</v>
      </c>
    </row>
    <row r="35" spans="1:3" x14ac:dyDescent="0.25">
      <c r="A35" s="18">
        <v>41107</v>
      </c>
      <c r="B35" t="s">
        <v>25</v>
      </c>
      <c r="C35">
        <v>152</v>
      </c>
    </row>
    <row r="36" spans="1:3" x14ac:dyDescent="0.25">
      <c r="A36" s="18">
        <v>41103</v>
      </c>
      <c r="B36" t="s">
        <v>25</v>
      </c>
      <c r="C36">
        <v>171</v>
      </c>
    </row>
    <row r="37" spans="1:3" x14ac:dyDescent="0.25">
      <c r="A37" s="18">
        <v>41114</v>
      </c>
      <c r="B37" t="s">
        <v>27</v>
      </c>
      <c r="C37">
        <v>79.8</v>
      </c>
    </row>
    <row r="38" spans="1:3" x14ac:dyDescent="0.25">
      <c r="A38" s="18">
        <v>41107</v>
      </c>
      <c r="B38" t="s">
        <v>26</v>
      </c>
      <c r="C38">
        <v>55.5</v>
      </c>
    </row>
    <row r="39" spans="1:3" x14ac:dyDescent="0.25">
      <c r="A39" s="18">
        <v>41122</v>
      </c>
      <c r="B39" t="s">
        <v>25</v>
      </c>
      <c r="C39">
        <v>38</v>
      </c>
    </row>
    <row r="40" spans="1:3" x14ac:dyDescent="0.25">
      <c r="A40" s="18">
        <v>41119</v>
      </c>
      <c r="B40" t="s">
        <v>26</v>
      </c>
      <c r="C40">
        <v>55.5</v>
      </c>
    </row>
    <row r="41" spans="1:3" x14ac:dyDescent="0.25">
      <c r="A41" s="18">
        <v>41122</v>
      </c>
      <c r="B41" t="s">
        <v>27</v>
      </c>
      <c r="C41">
        <v>19.95</v>
      </c>
    </row>
    <row r="42" spans="1:3" x14ac:dyDescent="0.25">
      <c r="A42" s="18">
        <v>41111</v>
      </c>
      <c r="B42" t="s">
        <v>26</v>
      </c>
      <c r="C42">
        <v>138.75</v>
      </c>
    </row>
    <row r="43" spans="1:3" x14ac:dyDescent="0.25">
      <c r="A43" s="18">
        <v>41105</v>
      </c>
      <c r="B43" t="s">
        <v>27</v>
      </c>
      <c r="C43">
        <v>119.7</v>
      </c>
    </row>
    <row r="44" spans="1:3" x14ac:dyDescent="0.25">
      <c r="A44" s="18">
        <v>41118</v>
      </c>
      <c r="B44" t="s">
        <v>25</v>
      </c>
      <c r="C44">
        <v>76</v>
      </c>
    </row>
    <row r="45" spans="1:3" x14ac:dyDescent="0.25">
      <c r="A45" s="18">
        <v>41111</v>
      </c>
      <c r="B45" t="s">
        <v>26</v>
      </c>
      <c r="C45">
        <v>138.75</v>
      </c>
    </row>
    <row r="46" spans="1:3" x14ac:dyDescent="0.25">
      <c r="A46" s="18">
        <v>41109</v>
      </c>
      <c r="B46" t="s">
        <v>23</v>
      </c>
      <c r="C46">
        <v>130</v>
      </c>
    </row>
    <row r="47" spans="1:3" x14ac:dyDescent="0.25">
      <c r="A47" s="18">
        <v>41118</v>
      </c>
      <c r="B47" t="s">
        <v>27</v>
      </c>
      <c r="C47">
        <v>139.65</v>
      </c>
    </row>
    <row r="48" spans="1:3" x14ac:dyDescent="0.25">
      <c r="A48" s="18">
        <v>41107</v>
      </c>
      <c r="B48" t="s">
        <v>24</v>
      </c>
      <c r="C48">
        <v>349.75</v>
      </c>
    </row>
    <row r="49" spans="1:3" x14ac:dyDescent="0.25">
      <c r="A49" s="18">
        <v>41117</v>
      </c>
      <c r="B49" t="s">
        <v>24</v>
      </c>
      <c r="C49">
        <v>629.54999999999995</v>
      </c>
    </row>
    <row r="50" spans="1:3" x14ac:dyDescent="0.25">
      <c r="A50" s="18">
        <v>41120</v>
      </c>
      <c r="B50" t="s">
        <v>26</v>
      </c>
      <c r="C50">
        <v>111</v>
      </c>
    </row>
    <row r="51" spans="1:3" x14ac:dyDescent="0.25">
      <c r="A51" s="18">
        <v>41102</v>
      </c>
      <c r="B51" t="s">
        <v>27</v>
      </c>
      <c r="C51">
        <v>119.7</v>
      </c>
    </row>
    <row r="52" spans="1:3" x14ac:dyDescent="0.25">
      <c r="A52" s="18">
        <v>41102</v>
      </c>
      <c r="B52" t="s">
        <v>27</v>
      </c>
      <c r="C52">
        <v>79.8</v>
      </c>
    </row>
    <row r="53" spans="1:3" x14ac:dyDescent="0.25">
      <c r="A53" s="18">
        <v>41121</v>
      </c>
      <c r="B53" t="s">
        <v>24</v>
      </c>
      <c r="C53">
        <v>349.75</v>
      </c>
    </row>
    <row r="54" spans="1:3" x14ac:dyDescent="0.25">
      <c r="A54" s="18">
        <v>41117</v>
      </c>
      <c r="B54" t="s">
        <v>25</v>
      </c>
      <c r="C54">
        <v>95</v>
      </c>
    </row>
    <row r="55" spans="1:3" x14ac:dyDescent="0.25">
      <c r="A55" s="18">
        <v>41116</v>
      </c>
      <c r="B55" t="s">
        <v>24</v>
      </c>
      <c r="C55">
        <v>279.8</v>
      </c>
    </row>
    <row r="56" spans="1:3" x14ac:dyDescent="0.25">
      <c r="A56" s="18">
        <v>41102</v>
      </c>
      <c r="B56" t="s">
        <v>25</v>
      </c>
      <c r="C56">
        <v>152</v>
      </c>
    </row>
    <row r="57" spans="1:3" x14ac:dyDescent="0.25">
      <c r="A57" s="18">
        <v>41111</v>
      </c>
      <c r="B57" t="s">
        <v>27</v>
      </c>
      <c r="C57">
        <v>19.95</v>
      </c>
    </row>
    <row r="58" spans="1:3" x14ac:dyDescent="0.25">
      <c r="A58" s="18">
        <v>41112</v>
      </c>
      <c r="B58" t="s">
        <v>23</v>
      </c>
      <c r="C58">
        <v>130</v>
      </c>
    </row>
    <row r="59" spans="1:3" x14ac:dyDescent="0.25">
      <c r="A59" s="18">
        <v>41121</v>
      </c>
      <c r="B59" t="s">
        <v>25</v>
      </c>
      <c r="C59">
        <v>57</v>
      </c>
    </row>
    <row r="60" spans="1:3" x14ac:dyDescent="0.25">
      <c r="A60" s="18">
        <v>41113</v>
      </c>
      <c r="B60" t="s">
        <v>24</v>
      </c>
      <c r="C60">
        <v>209.85</v>
      </c>
    </row>
    <row r="61" spans="1:3" x14ac:dyDescent="0.25">
      <c r="A61" s="18">
        <v>41121</v>
      </c>
      <c r="B61" t="s">
        <v>26</v>
      </c>
      <c r="C61">
        <v>27.75</v>
      </c>
    </row>
    <row r="62" spans="1:3" x14ac:dyDescent="0.25">
      <c r="A62" s="18">
        <v>41107</v>
      </c>
      <c r="B62" t="s">
        <v>27</v>
      </c>
      <c r="C62">
        <v>179.54990000000001</v>
      </c>
    </row>
    <row r="63" spans="1:3" x14ac:dyDescent="0.25">
      <c r="A63" s="18">
        <v>41117</v>
      </c>
      <c r="B63" t="s">
        <v>25</v>
      </c>
      <c r="C63">
        <v>38</v>
      </c>
    </row>
    <row r="64" spans="1:3" x14ac:dyDescent="0.25">
      <c r="A64" s="18">
        <v>41121</v>
      </c>
      <c r="B64" t="s">
        <v>25</v>
      </c>
      <c r="C64">
        <v>133</v>
      </c>
    </row>
    <row r="65" spans="1:3" x14ac:dyDescent="0.25">
      <c r="A65" s="18">
        <v>41110</v>
      </c>
      <c r="B65" t="s">
        <v>23</v>
      </c>
      <c r="C65">
        <v>65</v>
      </c>
    </row>
    <row r="66" spans="1:3" x14ac:dyDescent="0.25">
      <c r="A66" s="18">
        <v>41115</v>
      </c>
      <c r="B66" t="s">
        <v>26</v>
      </c>
      <c r="C66">
        <v>138.75</v>
      </c>
    </row>
    <row r="67" spans="1:3" x14ac:dyDescent="0.25">
      <c r="A67" s="18">
        <v>41115</v>
      </c>
      <c r="B67" t="s">
        <v>24</v>
      </c>
      <c r="C67">
        <v>629.54999999999995</v>
      </c>
    </row>
    <row r="68" spans="1:3" x14ac:dyDescent="0.25">
      <c r="A68" s="18">
        <v>41118</v>
      </c>
      <c r="B68" t="s">
        <v>26</v>
      </c>
      <c r="C68">
        <v>277.5</v>
      </c>
    </row>
    <row r="69" spans="1:3" x14ac:dyDescent="0.25">
      <c r="A69" s="18">
        <v>41118</v>
      </c>
      <c r="B69" t="s">
        <v>24</v>
      </c>
      <c r="C69">
        <v>69.95</v>
      </c>
    </row>
    <row r="70" spans="1:3" x14ac:dyDescent="0.25">
      <c r="A70" s="18">
        <v>41102</v>
      </c>
      <c r="B70" t="s">
        <v>27</v>
      </c>
      <c r="C70">
        <v>139.65</v>
      </c>
    </row>
    <row r="71" spans="1:3" x14ac:dyDescent="0.25">
      <c r="A71" s="18">
        <v>41105</v>
      </c>
      <c r="B71" t="s">
        <v>27</v>
      </c>
      <c r="C71">
        <v>159.6</v>
      </c>
    </row>
    <row r="72" spans="1:3" x14ac:dyDescent="0.25">
      <c r="A72" s="18">
        <v>41120</v>
      </c>
      <c r="B72" t="s">
        <v>24</v>
      </c>
      <c r="C72">
        <v>419.7</v>
      </c>
    </row>
    <row r="73" spans="1:3" x14ac:dyDescent="0.25">
      <c r="A73" s="18">
        <v>41109</v>
      </c>
      <c r="B73" t="s">
        <v>24</v>
      </c>
      <c r="C73">
        <v>209.85</v>
      </c>
    </row>
    <row r="74" spans="1:3" x14ac:dyDescent="0.25">
      <c r="A74" s="18">
        <v>41118</v>
      </c>
      <c r="B74" t="s">
        <v>27</v>
      </c>
      <c r="C74">
        <v>79.8</v>
      </c>
    </row>
    <row r="75" spans="1:3" x14ac:dyDescent="0.25">
      <c r="A75" s="18">
        <v>41106</v>
      </c>
      <c r="B75" t="s">
        <v>27</v>
      </c>
      <c r="C75">
        <v>79.8</v>
      </c>
    </row>
    <row r="76" spans="1:3" x14ac:dyDescent="0.25">
      <c r="A76" s="18">
        <v>41111</v>
      </c>
      <c r="B76" t="s">
        <v>25</v>
      </c>
      <c r="C76">
        <v>19</v>
      </c>
    </row>
    <row r="77" spans="1:3" x14ac:dyDescent="0.25">
      <c r="A77" s="18">
        <v>41117</v>
      </c>
      <c r="B77" t="s">
        <v>24</v>
      </c>
      <c r="C77">
        <v>629.54999999999995</v>
      </c>
    </row>
    <row r="78" spans="1:3" x14ac:dyDescent="0.25">
      <c r="A78" s="18">
        <v>41105</v>
      </c>
      <c r="B78" t="s">
        <v>26</v>
      </c>
      <c r="C78">
        <v>277.5</v>
      </c>
    </row>
    <row r="79" spans="1:3" x14ac:dyDescent="0.25">
      <c r="A79" s="18">
        <v>41121</v>
      </c>
      <c r="B79" t="s">
        <v>26</v>
      </c>
      <c r="C79">
        <v>194.25</v>
      </c>
    </row>
    <row r="80" spans="1:3" x14ac:dyDescent="0.25">
      <c r="A80" s="18">
        <v>41112</v>
      </c>
      <c r="B80" t="s">
        <v>25</v>
      </c>
      <c r="C80">
        <v>38</v>
      </c>
    </row>
    <row r="81" spans="1:3" x14ac:dyDescent="0.25">
      <c r="A81" s="18">
        <v>41112</v>
      </c>
      <c r="B81" t="s">
        <v>27</v>
      </c>
      <c r="C81">
        <v>39.9</v>
      </c>
    </row>
    <row r="82" spans="1:3" x14ac:dyDescent="0.25">
      <c r="A82" s="18">
        <v>41113</v>
      </c>
      <c r="B82" t="s">
        <v>25</v>
      </c>
      <c r="C82">
        <v>95</v>
      </c>
    </row>
    <row r="83" spans="1:3" x14ac:dyDescent="0.25">
      <c r="A83" s="18">
        <v>41113</v>
      </c>
      <c r="B83" t="s">
        <v>27</v>
      </c>
      <c r="C83">
        <v>79.8</v>
      </c>
    </row>
    <row r="84" spans="1:3" x14ac:dyDescent="0.25">
      <c r="A84" s="18">
        <v>41114</v>
      </c>
      <c r="B84" t="s">
        <v>25</v>
      </c>
      <c r="C84">
        <v>190</v>
      </c>
    </row>
    <row r="85" spans="1:3" x14ac:dyDescent="0.25">
      <c r="A85" s="18">
        <v>41107</v>
      </c>
      <c r="B85" t="s">
        <v>24</v>
      </c>
      <c r="C85">
        <v>629.54999999999995</v>
      </c>
    </row>
    <row r="86" spans="1:3" x14ac:dyDescent="0.25">
      <c r="A86" s="18">
        <v>41112</v>
      </c>
      <c r="B86" t="s">
        <v>24</v>
      </c>
      <c r="C86">
        <v>629.54999999999995</v>
      </c>
    </row>
    <row r="87" spans="1:3" x14ac:dyDescent="0.25">
      <c r="A87" s="18">
        <v>41117</v>
      </c>
      <c r="B87" t="s">
        <v>24</v>
      </c>
      <c r="C87">
        <v>699.5</v>
      </c>
    </row>
    <row r="88" spans="1:3" x14ac:dyDescent="0.25">
      <c r="A88" s="18">
        <v>41113</v>
      </c>
      <c r="B88" t="s">
        <v>24</v>
      </c>
      <c r="C88">
        <v>489.65</v>
      </c>
    </row>
    <row r="89" spans="1:3" x14ac:dyDescent="0.25">
      <c r="A89" s="18">
        <v>41104</v>
      </c>
      <c r="B89" t="s">
        <v>26</v>
      </c>
      <c r="C89">
        <v>194.25</v>
      </c>
    </row>
    <row r="90" spans="1:3" x14ac:dyDescent="0.25">
      <c r="A90" s="18">
        <v>41109</v>
      </c>
      <c r="B90" t="s">
        <v>26</v>
      </c>
      <c r="C90">
        <v>166.5</v>
      </c>
    </row>
    <row r="91" spans="1:3" x14ac:dyDescent="0.25">
      <c r="A91" s="18">
        <v>41122</v>
      </c>
      <c r="B91" t="s">
        <v>25</v>
      </c>
      <c r="C91">
        <v>133</v>
      </c>
    </row>
    <row r="92" spans="1:3" x14ac:dyDescent="0.25">
      <c r="A92" s="18">
        <v>41109</v>
      </c>
      <c r="B92" t="s">
        <v>26</v>
      </c>
      <c r="C92">
        <v>27.75</v>
      </c>
    </row>
    <row r="93" spans="1:3" x14ac:dyDescent="0.25">
      <c r="A93" s="18">
        <v>41110</v>
      </c>
      <c r="B93" t="s">
        <v>25</v>
      </c>
      <c r="C93">
        <v>57</v>
      </c>
    </row>
    <row r="94" spans="1:3" x14ac:dyDescent="0.25">
      <c r="A94" s="18">
        <v>41102</v>
      </c>
      <c r="B94" t="s">
        <v>26</v>
      </c>
      <c r="C94">
        <v>138.75</v>
      </c>
    </row>
    <row r="95" spans="1:3" x14ac:dyDescent="0.25">
      <c r="A95" s="18">
        <v>41105</v>
      </c>
      <c r="B95" t="s">
        <v>24</v>
      </c>
      <c r="C95">
        <v>139.9</v>
      </c>
    </row>
    <row r="96" spans="1:3" x14ac:dyDescent="0.25">
      <c r="A96" s="18">
        <v>41116</v>
      </c>
      <c r="B96" t="s">
        <v>25</v>
      </c>
      <c r="C96">
        <v>95</v>
      </c>
    </row>
    <row r="97" spans="1:3" x14ac:dyDescent="0.25">
      <c r="A97" s="18">
        <v>41111</v>
      </c>
      <c r="B97" t="s">
        <v>27</v>
      </c>
      <c r="C97">
        <v>19.95</v>
      </c>
    </row>
    <row r="98" spans="1:3" x14ac:dyDescent="0.25">
      <c r="A98" s="18">
        <v>41105</v>
      </c>
      <c r="B98" t="s">
        <v>26</v>
      </c>
      <c r="C98">
        <v>166.5</v>
      </c>
    </row>
    <row r="99" spans="1:3" x14ac:dyDescent="0.25">
      <c r="A99" s="18">
        <v>41107</v>
      </c>
      <c r="B99" t="s">
        <v>26</v>
      </c>
      <c r="C99">
        <v>83.25</v>
      </c>
    </row>
    <row r="100" spans="1:3" x14ac:dyDescent="0.25">
      <c r="A100" s="18">
        <v>41103</v>
      </c>
      <c r="B100" t="s">
        <v>26</v>
      </c>
      <c r="C100">
        <v>277.5</v>
      </c>
    </row>
    <row r="101" spans="1:3" x14ac:dyDescent="0.25">
      <c r="A101" s="18">
        <v>41118</v>
      </c>
      <c r="B101" t="s">
        <v>26</v>
      </c>
      <c r="C101">
        <v>277.5</v>
      </c>
    </row>
    <row r="102" spans="1:3" x14ac:dyDescent="0.25">
      <c r="A102" s="18">
        <v>41117</v>
      </c>
      <c r="B102" t="s">
        <v>27</v>
      </c>
      <c r="C102">
        <v>199.5</v>
      </c>
    </row>
    <row r="103" spans="1:3" x14ac:dyDescent="0.25">
      <c r="A103" s="18">
        <v>41111</v>
      </c>
      <c r="B103" t="s">
        <v>25</v>
      </c>
      <c r="C103">
        <v>133</v>
      </c>
    </row>
    <row r="104" spans="1:3" x14ac:dyDescent="0.25">
      <c r="A104" s="18">
        <v>41113</v>
      </c>
      <c r="B104" t="s">
        <v>26</v>
      </c>
      <c r="C104">
        <v>166.5</v>
      </c>
    </row>
    <row r="105" spans="1:3" x14ac:dyDescent="0.25">
      <c r="A105" s="18">
        <v>41109</v>
      </c>
      <c r="B105" t="s">
        <v>26</v>
      </c>
      <c r="C105">
        <v>222</v>
      </c>
    </row>
    <row r="106" spans="1:3" x14ac:dyDescent="0.25">
      <c r="A106" s="18">
        <v>41119</v>
      </c>
      <c r="B106" t="s">
        <v>24</v>
      </c>
      <c r="C106">
        <v>69.95</v>
      </c>
    </row>
    <row r="107" spans="1:3" x14ac:dyDescent="0.25">
      <c r="A107" s="18">
        <v>41115</v>
      </c>
      <c r="B107" t="s">
        <v>23</v>
      </c>
      <c r="C107">
        <v>260</v>
      </c>
    </row>
    <row r="108" spans="1:3" x14ac:dyDescent="0.25">
      <c r="A108" s="18">
        <v>41104</v>
      </c>
      <c r="B108" t="s">
        <v>26</v>
      </c>
      <c r="C108">
        <v>111</v>
      </c>
    </row>
    <row r="109" spans="1:3" x14ac:dyDescent="0.25">
      <c r="A109" s="18">
        <v>41103</v>
      </c>
      <c r="B109" t="s">
        <v>26</v>
      </c>
      <c r="C109">
        <v>55.5</v>
      </c>
    </row>
    <row r="110" spans="1:3" x14ac:dyDescent="0.25">
      <c r="A110" s="18">
        <v>41121</v>
      </c>
      <c r="B110" t="s">
        <v>23</v>
      </c>
      <c r="C110">
        <v>162.5</v>
      </c>
    </row>
    <row r="111" spans="1:3" x14ac:dyDescent="0.25">
      <c r="A111" s="18">
        <v>41110</v>
      </c>
      <c r="B111" t="s">
        <v>23</v>
      </c>
      <c r="C111">
        <v>227.5</v>
      </c>
    </row>
    <row r="112" spans="1:3" x14ac:dyDescent="0.25">
      <c r="A112" s="18">
        <v>41114</v>
      </c>
      <c r="B112" t="s">
        <v>23</v>
      </c>
      <c r="C112">
        <v>195</v>
      </c>
    </row>
    <row r="113" spans="1:3" x14ac:dyDescent="0.25">
      <c r="A113" s="18">
        <v>41108</v>
      </c>
      <c r="B113" t="s">
        <v>25</v>
      </c>
      <c r="C113">
        <v>133</v>
      </c>
    </row>
    <row r="114" spans="1:3" x14ac:dyDescent="0.25">
      <c r="A114" s="18">
        <v>41121</v>
      </c>
      <c r="B114" t="s">
        <v>26</v>
      </c>
      <c r="C114">
        <v>27.75</v>
      </c>
    </row>
    <row r="115" spans="1:3" x14ac:dyDescent="0.25">
      <c r="A115" s="18">
        <v>41111</v>
      </c>
      <c r="B115" t="s">
        <v>26</v>
      </c>
      <c r="C115">
        <v>166.5</v>
      </c>
    </row>
    <row r="116" spans="1:3" x14ac:dyDescent="0.25">
      <c r="A116" s="18">
        <v>41115</v>
      </c>
      <c r="B116" t="s">
        <v>23</v>
      </c>
      <c r="C116">
        <v>32.5</v>
      </c>
    </row>
    <row r="117" spans="1:3" x14ac:dyDescent="0.25">
      <c r="A117" s="18">
        <v>41110</v>
      </c>
      <c r="B117" t="s">
        <v>26</v>
      </c>
      <c r="C117">
        <v>55.5</v>
      </c>
    </row>
    <row r="118" spans="1:3" x14ac:dyDescent="0.25">
      <c r="A118" s="18">
        <v>41121</v>
      </c>
      <c r="B118" t="s">
        <v>23</v>
      </c>
      <c r="C118">
        <v>325</v>
      </c>
    </row>
    <row r="119" spans="1:3" x14ac:dyDescent="0.25">
      <c r="A119" s="18">
        <v>41121</v>
      </c>
      <c r="B119" t="s">
        <v>25</v>
      </c>
      <c r="C119">
        <v>171</v>
      </c>
    </row>
    <row r="120" spans="1:3" x14ac:dyDescent="0.25">
      <c r="A120" s="18">
        <v>41118</v>
      </c>
      <c r="B120" t="s">
        <v>23</v>
      </c>
      <c r="C120">
        <v>32.5</v>
      </c>
    </row>
    <row r="121" spans="1:3" x14ac:dyDescent="0.25">
      <c r="A121" s="18">
        <v>41107</v>
      </c>
      <c r="B121" t="s">
        <v>26</v>
      </c>
      <c r="C121">
        <v>222</v>
      </c>
    </row>
    <row r="122" spans="1:3" x14ac:dyDescent="0.25">
      <c r="A122" s="18">
        <v>41106</v>
      </c>
      <c r="B122" t="s">
        <v>23</v>
      </c>
      <c r="C122">
        <v>130</v>
      </c>
    </row>
    <row r="123" spans="1:3" x14ac:dyDescent="0.25">
      <c r="A123" s="18">
        <v>41108</v>
      </c>
      <c r="B123" t="s">
        <v>25</v>
      </c>
      <c r="C123">
        <v>190</v>
      </c>
    </row>
    <row r="124" spans="1:3" x14ac:dyDescent="0.25">
      <c r="A124" s="18">
        <v>41106</v>
      </c>
      <c r="B124" t="s">
        <v>26</v>
      </c>
      <c r="C124">
        <v>194.25</v>
      </c>
    </row>
    <row r="125" spans="1:3" x14ac:dyDescent="0.25">
      <c r="A125" s="18">
        <v>41112</v>
      </c>
      <c r="B125" t="s">
        <v>26</v>
      </c>
      <c r="C125">
        <v>55.5</v>
      </c>
    </row>
    <row r="126" spans="1:3" x14ac:dyDescent="0.25">
      <c r="A126" s="18">
        <v>41117</v>
      </c>
      <c r="B126" t="s">
        <v>23</v>
      </c>
      <c r="C126">
        <v>325</v>
      </c>
    </row>
    <row r="127" spans="1:3" x14ac:dyDescent="0.25">
      <c r="A127" s="18">
        <v>41102</v>
      </c>
      <c r="B127" t="s">
        <v>26</v>
      </c>
      <c r="C127">
        <v>194.25</v>
      </c>
    </row>
    <row r="128" spans="1:3" x14ac:dyDescent="0.25">
      <c r="A128" s="18">
        <v>41116</v>
      </c>
      <c r="B128" t="s">
        <v>23</v>
      </c>
      <c r="C128">
        <v>195</v>
      </c>
    </row>
    <row r="129" spans="1:3" x14ac:dyDescent="0.25">
      <c r="A129" s="18">
        <v>41116</v>
      </c>
      <c r="B129" t="s">
        <v>23</v>
      </c>
      <c r="C129">
        <v>292.5</v>
      </c>
    </row>
    <row r="130" spans="1:3" x14ac:dyDescent="0.25">
      <c r="A130" s="18">
        <v>41116</v>
      </c>
      <c r="B130" t="s">
        <v>24</v>
      </c>
      <c r="C130">
        <v>139.9</v>
      </c>
    </row>
    <row r="131" spans="1:3" x14ac:dyDescent="0.25">
      <c r="A131" s="18">
        <v>41109</v>
      </c>
      <c r="B131" t="s">
        <v>23</v>
      </c>
      <c r="C131">
        <v>162.5</v>
      </c>
    </row>
    <row r="132" spans="1:3" x14ac:dyDescent="0.25">
      <c r="A132" s="18">
        <v>41108</v>
      </c>
      <c r="B132" t="s">
        <v>27</v>
      </c>
      <c r="C132">
        <v>59.85</v>
      </c>
    </row>
    <row r="133" spans="1:3" x14ac:dyDescent="0.25">
      <c r="A133" s="18">
        <v>41103</v>
      </c>
      <c r="B133" t="s">
        <v>27</v>
      </c>
      <c r="C133">
        <v>59.85</v>
      </c>
    </row>
    <row r="134" spans="1:3" x14ac:dyDescent="0.25">
      <c r="A134" s="18">
        <v>41102</v>
      </c>
      <c r="B134" t="s">
        <v>26</v>
      </c>
      <c r="C134">
        <v>222</v>
      </c>
    </row>
    <row r="135" spans="1:3" x14ac:dyDescent="0.25">
      <c r="A135" s="18">
        <v>41111</v>
      </c>
      <c r="B135" t="s">
        <v>24</v>
      </c>
      <c r="C135">
        <v>279.8</v>
      </c>
    </row>
    <row r="136" spans="1:3" x14ac:dyDescent="0.25">
      <c r="A136" s="18">
        <v>41102</v>
      </c>
      <c r="B136" t="s">
        <v>23</v>
      </c>
      <c r="C136">
        <v>227.5</v>
      </c>
    </row>
    <row r="137" spans="1:3" x14ac:dyDescent="0.25">
      <c r="A137" s="18">
        <v>41111</v>
      </c>
      <c r="B137" t="s">
        <v>27</v>
      </c>
      <c r="C137">
        <v>199.5</v>
      </c>
    </row>
    <row r="138" spans="1:3" x14ac:dyDescent="0.25">
      <c r="A138" s="18">
        <v>41115</v>
      </c>
      <c r="B138" t="s">
        <v>25</v>
      </c>
      <c r="C138">
        <v>57</v>
      </c>
    </row>
    <row r="139" spans="1:3" x14ac:dyDescent="0.25">
      <c r="A139" s="18">
        <v>41120</v>
      </c>
      <c r="B139" t="s">
        <v>25</v>
      </c>
      <c r="C139">
        <v>152</v>
      </c>
    </row>
    <row r="140" spans="1:3" x14ac:dyDescent="0.25">
      <c r="A140" s="18">
        <v>41119</v>
      </c>
      <c r="B140" t="s">
        <v>24</v>
      </c>
      <c r="C140">
        <v>489.65</v>
      </c>
    </row>
    <row r="141" spans="1:3" x14ac:dyDescent="0.25">
      <c r="A141" s="18">
        <v>41121</v>
      </c>
      <c r="B141" t="s">
        <v>23</v>
      </c>
      <c r="C141">
        <v>325</v>
      </c>
    </row>
    <row r="142" spans="1:3" x14ac:dyDescent="0.25">
      <c r="A142" s="18">
        <v>41110</v>
      </c>
      <c r="B142" t="s">
        <v>23</v>
      </c>
      <c r="C142">
        <v>162.5</v>
      </c>
    </row>
    <row r="143" spans="1:3" x14ac:dyDescent="0.25">
      <c r="A143" s="18">
        <v>41111</v>
      </c>
      <c r="B143" t="s">
        <v>27</v>
      </c>
      <c r="C143">
        <v>79.8</v>
      </c>
    </row>
    <row r="144" spans="1:3" x14ac:dyDescent="0.25">
      <c r="A144" s="18">
        <v>41111</v>
      </c>
      <c r="B144" t="s">
        <v>27</v>
      </c>
      <c r="C144">
        <v>59.85</v>
      </c>
    </row>
    <row r="145" spans="1:3" x14ac:dyDescent="0.25">
      <c r="A145" s="18">
        <v>41105</v>
      </c>
      <c r="B145" t="s">
        <v>24</v>
      </c>
      <c r="C145">
        <v>419.7</v>
      </c>
    </row>
    <row r="146" spans="1:3" x14ac:dyDescent="0.25">
      <c r="A146" s="18">
        <v>41122</v>
      </c>
      <c r="B146" t="s">
        <v>27</v>
      </c>
      <c r="C146">
        <v>179.54990000000001</v>
      </c>
    </row>
    <row r="147" spans="1:3" x14ac:dyDescent="0.25">
      <c r="A147" s="18">
        <v>41114</v>
      </c>
      <c r="B147" t="s">
        <v>23</v>
      </c>
      <c r="C147">
        <v>195</v>
      </c>
    </row>
    <row r="148" spans="1:3" x14ac:dyDescent="0.25">
      <c r="A148" s="18">
        <v>41102</v>
      </c>
      <c r="B148" t="s">
        <v>23</v>
      </c>
      <c r="C148">
        <v>195</v>
      </c>
    </row>
    <row r="149" spans="1:3" x14ac:dyDescent="0.25">
      <c r="A149" s="18">
        <v>41114</v>
      </c>
      <c r="B149" t="s">
        <v>26</v>
      </c>
      <c r="C149">
        <v>222</v>
      </c>
    </row>
    <row r="150" spans="1:3" x14ac:dyDescent="0.25">
      <c r="A150" s="18">
        <v>41120</v>
      </c>
      <c r="B150" t="s">
        <v>27</v>
      </c>
      <c r="C150">
        <v>99.75</v>
      </c>
    </row>
    <row r="151" spans="1:3" x14ac:dyDescent="0.25">
      <c r="A151" s="18">
        <v>41117</v>
      </c>
      <c r="B151" t="s">
        <v>25</v>
      </c>
      <c r="C151">
        <v>57</v>
      </c>
    </row>
    <row r="152" spans="1:3" x14ac:dyDescent="0.25">
      <c r="A152" s="18">
        <v>41103</v>
      </c>
      <c r="B152" t="s">
        <v>25</v>
      </c>
      <c r="C152">
        <v>171</v>
      </c>
    </row>
    <row r="153" spans="1:3" x14ac:dyDescent="0.25">
      <c r="A153" s="18">
        <v>41109</v>
      </c>
      <c r="B153" t="s">
        <v>23</v>
      </c>
      <c r="C153">
        <v>227.5</v>
      </c>
    </row>
    <row r="154" spans="1:3" x14ac:dyDescent="0.25">
      <c r="A154" s="18">
        <v>41116</v>
      </c>
      <c r="B154" t="s">
        <v>23</v>
      </c>
      <c r="C154">
        <v>162.5</v>
      </c>
    </row>
    <row r="155" spans="1:3" x14ac:dyDescent="0.25">
      <c r="A155" s="18">
        <v>41120</v>
      </c>
      <c r="B155" t="s">
        <v>26</v>
      </c>
      <c r="C155">
        <v>138.75</v>
      </c>
    </row>
    <row r="156" spans="1:3" x14ac:dyDescent="0.25">
      <c r="A156" s="18">
        <v>41115</v>
      </c>
      <c r="B156" t="s">
        <v>26</v>
      </c>
      <c r="C156">
        <v>111</v>
      </c>
    </row>
    <row r="157" spans="1:3" x14ac:dyDescent="0.25">
      <c r="A157" s="18">
        <v>41121</v>
      </c>
      <c r="B157" t="s">
        <v>27</v>
      </c>
      <c r="C157">
        <v>139.65</v>
      </c>
    </row>
    <row r="158" spans="1:3" x14ac:dyDescent="0.25">
      <c r="A158" s="18">
        <v>41106</v>
      </c>
      <c r="B158" t="s">
        <v>27</v>
      </c>
      <c r="C158">
        <v>119.7</v>
      </c>
    </row>
    <row r="159" spans="1:3" x14ac:dyDescent="0.25">
      <c r="A159" s="18">
        <v>41115</v>
      </c>
      <c r="B159" t="s">
        <v>24</v>
      </c>
      <c r="C159">
        <v>209.85</v>
      </c>
    </row>
    <row r="160" spans="1:3" x14ac:dyDescent="0.25">
      <c r="A160" s="18">
        <v>41121</v>
      </c>
      <c r="B160" t="s">
        <v>27</v>
      </c>
      <c r="C160">
        <v>99.75</v>
      </c>
    </row>
    <row r="161" spans="1:3" x14ac:dyDescent="0.25">
      <c r="A161" s="18">
        <v>41115</v>
      </c>
      <c r="B161" t="s">
        <v>26</v>
      </c>
      <c r="C161">
        <v>138.75</v>
      </c>
    </row>
    <row r="162" spans="1:3" x14ac:dyDescent="0.25">
      <c r="A162" s="18">
        <v>41119</v>
      </c>
      <c r="B162" t="s">
        <v>26</v>
      </c>
      <c r="C162">
        <v>55.5</v>
      </c>
    </row>
    <row r="163" spans="1:3" x14ac:dyDescent="0.25">
      <c r="A163" s="18">
        <v>41112</v>
      </c>
      <c r="B163" t="s">
        <v>23</v>
      </c>
      <c r="C163">
        <v>32.5</v>
      </c>
    </row>
    <row r="164" spans="1:3" x14ac:dyDescent="0.25">
      <c r="A164" s="18">
        <v>41118</v>
      </c>
      <c r="B164" t="s">
        <v>27</v>
      </c>
      <c r="C164">
        <v>139.65</v>
      </c>
    </row>
    <row r="165" spans="1:3" x14ac:dyDescent="0.25">
      <c r="A165" s="18">
        <v>41119</v>
      </c>
      <c r="B165" t="s">
        <v>23</v>
      </c>
      <c r="C165">
        <v>97.5</v>
      </c>
    </row>
    <row r="166" spans="1:3" x14ac:dyDescent="0.25">
      <c r="A166" s="18">
        <v>41116</v>
      </c>
      <c r="B166" t="s">
        <v>25</v>
      </c>
      <c r="C166">
        <v>38</v>
      </c>
    </row>
    <row r="167" spans="1:3" x14ac:dyDescent="0.25">
      <c r="A167" s="18">
        <v>41107</v>
      </c>
      <c r="B167" t="s">
        <v>23</v>
      </c>
      <c r="C167">
        <v>227.5</v>
      </c>
    </row>
    <row r="168" spans="1:3" x14ac:dyDescent="0.25">
      <c r="A168" s="18">
        <v>41111</v>
      </c>
      <c r="B168" t="s">
        <v>27</v>
      </c>
      <c r="C168">
        <v>79.8</v>
      </c>
    </row>
    <row r="169" spans="1:3" x14ac:dyDescent="0.25">
      <c r="A169" s="18">
        <v>41103</v>
      </c>
      <c r="B169" t="s">
        <v>26</v>
      </c>
      <c r="C169">
        <v>166.5</v>
      </c>
    </row>
    <row r="170" spans="1:3" x14ac:dyDescent="0.25">
      <c r="A170" s="18">
        <v>41120</v>
      </c>
      <c r="B170" t="s">
        <v>24</v>
      </c>
      <c r="C170">
        <v>209.85</v>
      </c>
    </row>
    <row r="171" spans="1:3" x14ac:dyDescent="0.25">
      <c r="A171" s="18">
        <v>41120</v>
      </c>
      <c r="B171" t="s">
        <v>27</v>
      </c>
      <c r="C171">
        <v>139.65</v>
      </c>
    </row>
    <row r="172" spans="1:3" x14ac:dyDescent="0.25">
      <c r="A172" s="18">
        <v>41117</v>
      </c>
      <c r="B172" t="s">
        <v>26</v>
      </c>
      <c r="C172">
        <v>83.25</v>
      </c>
    </row>
    <row r="173" spans="1:3" x14ac:dyDescent="0.25">
      <c r="A173" s="18">
        <v>41103</v>
      </c>
      <c r="B173" t="s">
        <v>25</v>
      </c>
      <c r="C173">
        <v>95</v>
      </c>
    </row>
    <row r="174" spans="1:3" x14ac:dyDescent="0.25">
      <c r="A174" s="18">
        <v>41113</v>
      </c>
      <c r="B174" t="s">
        <v>27</v>
      </c>
      <c r="C174">
        <v>19.95</v>
      </c>
    </row>
    <row r="175" spans="1:3" x14ac:dyDescent="0.25">
      <c r="A175" s="18">
        <v>41111</v>
      </c>
      <c r="B175" t="s">
        <v>25</v>
      </c>
      <c r="C175">
        <v>38</v>
      </c>
    </row>
    <row r="176" spans="1:3" x14ac:dyDescent="0.25">
      <c r="A176" s="18">
        <v>41107</v>
      </c>
      <c r="B176" t="s">
        <v>27</v>
      </c>
      <c r="C176">
        <v>159.6</v>
      </c>
    </row>
    <row r="177" spans="1:3" x14ac:dyDescent="0.25">
      <c r="A177" s="18">
        <v>41113</v>
      </c>
      <c r="B177" t="s">
        <v>23</v>
      </c>
      <c r="C177">
        <v>195</v>
      </c>
    </row>
    <row r="178" spans="1:3" x14ac:dyDescent="0.25">
      <c r="A178" s="18">
        <v>41116</v>
      </c>
      <c r="B178" t="s">
        <v>27</v>
      </c>
      <c r="C178">
        <v>19.95</v>
      </c>
    </row>
    <row r="179" spans="1:3" x14ac:dyDescent="0.25">
      <c r="A179" s="18">
        <v>41109</v>
      </c>
      <c r="B179" t="s">
        <v>26</v>
      </c>
      <c r="C179">
        <v>83.25</v>
      </c>
    </row>
    <row r="180" spans="1:3" x14ac:dyDescent="0.25">
      <c r="A180" s="18">
        <v>41121</v>
      </c>
      <c r="B180" t="s">
        <v>27</v>
      </c>
      <c r="C180">
        <v>119.7</v>
      </c>
    </row>
    <row r="181" spans="1:3" x14ac:dyDescent="0.25">
      <c r="A181" s="18">
        <v>41112</v>
      </c>
      <c r="B181" t="s">
        <v>23</v>
      </c>
      <c r="C181">
        <v>195</v>
      </c>
    </row>
    <row r="182" spans="1:3" x14ac:dyDescent="0.25">
      <c r="A182" s="18">
        <v>41121</v>
      </c>
      <c r="B182" t="s">
        <v>24</v>
      </c>
      <c r="C182">
        <v>349.75</v>
      </c>
    </row>
    <row r="183" spans="1:3" x14ac:dyDescent="0.25">
      <c r="A183" s="18">
        <v>41102</v>
      </c>
      <c r="B183" t="s">
        <v>23</v>
      </c>
      <c r="C183">
        <v>32.5</v>
      </c>
    </row>
    <row r="184" spans="1:3" x14ac:dyDescent="0.25">
      <c r="A184" s="18">
        <v>41108</v>
      </c>
      <c r="B184" t="s">
        <v>23</v>
      </c>
      <c r="C184">
        <v>97.5</v>
      </c>
    </row>
    <row r="185" spans="1:3" x14ac:dyDescent="0.25">
      <c r="A185" s="18">
        <v>41111</v>
      </c>
      <c r="B185" t="s">
        <v>25</v>
      </c>
      <c r="C185">
        <v>114</v>
      </c>
    </row>
    <row r="186" spans="1:3" x14ac:dyDescent="0.25">
      <c r="A186" s="18">
        <v>41119</v>
      </c>
      <c r="B186" t="s">
        <v>27</v>
      </c>
      <c r="C186">
        <v>119.7</v>
      </c>
    </row>
    <row r="187" spans="1:3" x14ac:dyDescent="0.25">
      <c r="A187" s="18">
        <v>41115</v>
      </c>
      <c r="B187" t="s">
        <v>23</v>
      </c>
      <c r="C187">
        <v>195</v>
      </c>
    </row>
    <row r="188" spans="1:3" x14ac:dyDescent="0.25">
      <c r="A188" s="18">
        <v>41119</v>
      </c>
      <c r="B188" t="s">
        <v>26</v>
      </c>
      <c r="C188">
        <v>27.75</v>
      </c>
    </row>
    <row r="189" spans="1:3" x14ac:dyDescent="0.25">
      <c r="A189" s="18">
        <v>41106</v>
      </c>
      <c r="B189" t="s">
        <v>23</v>
      </c>
      <c r="C189">
        <v>65</v>
      </c>
    </row>
    <row r="190" spans="1:3" x14ac:dyDescent="0.25">
      <c r="A190" s="18">
        <v>41120</v>
      </c>
      <c r="B190" t="s">
        <v>23</v>
      </c>
      <c r="C190">
        <v>130</v>
      </c>
    </row>
    <row r="191" spans="1:3" x14ac:dyDescent="0.25">
      <c r="A191" s="18">
        <v>41114</v>
      </c>
      <c r="B191" t="s">
        <v>24</v>
      </c>
      <c r="C191">
        <v>489.65</v>
      </c>
    </row>
    <row r="192" spans="1:3" x14ac:dyDescent="0.25">
      <c r="A192" s="18">
        <v>41119</v>
      </c>
      <c r="B192" t="s">
        <v>23</v>
      </c>
      <c r="C192">
        <v>32.5</v>
      </c>
    </row>
    <row r="193" spans="1:3" x14ac:dyDescent="0.25">
      <c r="A193" s="18">
        <v>41106</v>
      </c>
      <c r="B193" t="s">
        <v>23</v>
      </c>
      <c r="C193">
        <v>32.5</v>
      </c>
    </row>
    <row r="194" spans="1:3" x14ac:dyDescent="0.25">
      <c r="A194" s="18">
        <v>41111</v>
      </c>
      <c r="B194" t="s">
        <v>23</v>
      </c>
      <c r="C194">
        <v>162.5</v>
      </c>
    </row>
    <row r="195" spans="1:3" x14ac:dyDescent="0.25">
      <c r="A195" s="18">
        <v>41111</v>
      </c>
      <c r="B195" t="s">
        <v>24</v>
      </c>
      <c r="C195">
        <v>209.85</v>
      </c>
    </row>
    <row r="196" spans="1:3" x14ac:dyDescent="0.25">
      <c r="A196" s="18">
        <v>41116</v>
      </c>
      <c r="B196" t="s">
        <v>26</v>
      </c>
      <c r="C196">
        <v>83.25</v>
      </c>
    </row>
    <row r="197" spans="1:3" x14ac:dyDescent="0.25">
      <c r="A197" s="18">
        <v>41119</v>
      </c>
      <c r="B197" t="s">
        <v>27</v>
      </c>
      <c r="C197">
        <v>199.5</v>
      </c>
    </row>
    <row r="198" spans="1:3" x14ac:dyDescent="0.25">
      <c r="A198" s="18">
        <v>41104</v>
      </c>
      <c r="B198" t="s">
        <v>27</v>
      </c>
      <c r="C198">
        <v>119.7</v>
      </c>
    </row>
    <row r="199" spans="1:3" x14ac:dyDescent="0.25">
      <c r="A199" s="18">
        <v>41110</v>
      </c>
      <c r="B199" t="s">
        <v>25</v>
      </c>
      <c r="C199">
        <v>76</v>
      </c>
    </row>
    <row r="200" spans="1:3" x14ac:dyDescent="0.25">
      <c r="A200" s="18">
        <v>41114</v>
      </c>
      <c r="B200" t="s">
        <v>25</v>
      </c>
      <c r="C200">
        <v>76</v>
      </c>
    </row>
    <row r="201" spans="1:3" x14ac:dyDescent="0.25">
      <c r="A201" s="18">
        <v>41121</v>
      </c>
      <c r="B201" t="s">
        <v>26</v>
      </c>
      <c r="C201">
        <v>194.25</v>
      </c>
    </row>
    <row r="202" spans="1:3" x14ac:dyDescent="0.25">
      <c r="A202" s="18">
        <v>41107</v>
      </c>
      <c r="B202" t="s">
        <v>25</v>
      </c>
      <c r="C202">
        <v>190</v>
      </c>
    </row>
    <row r="203" spans="1:3" x14ac:dyDescent="0.25">
      <c r="A203" s="18">
        <v>41114</v>
      </c>
      <c r="B203" t="s">
        <v>25</v>
      </c>
      <c r="C203">
        <v>114</v>
      </c>
    </row>
    <row r="204" spans="1:3" x14ac:dyDescent="0.25">
      <c r="A204" s="18">
        <v>41117</v>
      </c>
      <c r="B204" t="s">
        <v>24</v>
      </c>
      <c r="C204">
        <v>209.85</v>
      </c>
    </row>
    <row r="205" spans="1:3" x14ac:dyDescent="0.25">
      <c r="A205" s="18">
        <v>41107</v>
      </c>
      <c r="B205" t="s">
        <v>23</v>
      </c>
      <c r="C205">
        <v>292.5</v>
      </c>
    </row>
    <row r="206" spans="1:3" x14ac:dyDescent="0.25">
      <c r="A206" s="18">
        <v>41113</v>
      </c>
      <c r="B206" t="s">
        <v>26</v>
      </c>
      <c r="C206">
        <v>111</v>
      </c>
    </row>
    <row r="207" spans="1:3" x14ac:dyDescent="0.25">
      <c r="A207" s="18">
        <v>41103</v>
      </c>
      <c r="B207" t="s">
        <v>25</v>
      </c>
      <c r="C207">
        <v>114</v>
      </c>
    </row>
    <row r="208" spans="1:3" x14ac:dyDescent="0.25">
      <c r="A208" s="18">
        <v>41108</v>
      </c>
      <c r="B208" t="s">
        <v>26</v>
      </c>
      <c r="C208">
        <v>138.75</v>
      </c>
    </row>
    <row r="209" spans="1:3" x14ac:dyDescent="0.25">
      <c r="A209" s="18">
        <v>41111</v>
      </c>
      <c r="B209" t="s">
        <v>23</v>
      </c>
      <c r="C209">
        <v>325</v>
      </c>
    </row>
    <row r="210" spans="1:3" x14ac:dyDescent="0.25">
      <c r="A210" s="18">
        <v>41106</v>
      </c>
      <c r="B210" t="s">
        <v>25</v>
      </c>
      <c r="C210">
        <v>19</v>
      </c>
    </row>
    <row r="211" spans="1:3" x14ac:dyDescent="0.25">
      <c r="A211" s="18">
        <v>41119</v>
      </c>
      <c r="B211" t="s">
        <v>23</v>
      </c>
      <c r="C211">
        <v>260</v>
      </c>
    </row>
    <row r="212" spans="1:3" x14ac:dyDescent="0.25">
      <c r="A212" s="18">
        <v>41111</v>
      </c>
      <c r="B212" t="s">
        <v>27</v>
      </c>
      <c r="C212">
        <v>199.5</v>
      </c>
    </row>
    <row r="213" spans="1:3" x14ac:dyDescent="0.25">
      <c r="A213" s="18">
        <v>41108</v>
      </c>
      <c r="B213" t="s">
        <v>25</v>
      </c>
      <c r="C213">
        <v>133</v>
      </c>
    </row>
    <row r="214" spans="1:3" x14ac:dyDescent="0.25">
      <c r="A214" s="18">
        <v>41111</v>
      </c>
      <c r="B214" t="s">
        <v>24</v>
      </c>
      <c r="C214">
        <v>629.54999999999995</v>
      </c>
    </row>
    <row r="215" spans="1:3" x14ac:dyDescent="0.25">
      <c r="A215" s="18">
        <v>41107</v>
      </c>
      <c r="B215" t="s">
        <v>25</v>
      </c>
      <c r="C215">
        <v>57</v>
      </c>
    </row>
    <row r="216" spans="1:3" x14ac:dyDescent="0.25">
      <c r="A216" s="18">
        <v>41105</v>
      </c>
      <c r="B216" t="s">
        <v>24</v>
      </c>
      <c r="C216">
        <v>69.95</v>
      </c>
    </row>
    <row r="217" spans="1:3" x14ac:dyDescent="0.25">
      <c r="A217" s="18">
        <v>41111</v>
      </c>
      <c r="B217" t="s">
        <v>27</v>
      </c>
      <c r="C217">
        <v>79.8</v>
      </c>
    </row>
    <row r="218" spans="1:3" x14ac:dyDescent="0.25">
      <c r="A218" s="18">
        <v>41104</v>
      </c>
      <c r="B218" t="s">
        <v>27</v>
      </c>
      <c r="C218">
        <v>179.54990000000001</v>
      </c>
    </row>
    <row r="219" spans="1:3" x14ac:dyDescent="0.25">
      <c r="A219" s="18">
        <v>41117</v>
      </c>
      <c r="B219" t="s">
        <v>25</v>
      </c>
      <c r="C219">
        <v>171</v>
      </c>
    </row>
    <row r="220" spans="1:3" x14ac:dyDescent="0.25">
      <c r="A220" s="18">
        <v>41117</v>
      </c>
      <c r="B220" t="s">
        <v>25</v>
      </c>
      <c r="C220">
        <v>95</v>
      </c>
    </row>
    <row r="221" spans="1:3" x14ac:dyDescent="0.25">
      <c r="A221" s="18">
        <v>41120</v>
      </c>
      <c r="B221" t="s">
        <v>23</v>
      </c>
      <c r="C221">
        <v>32.5</v>
      </c>
    </row>
    <row r="222" spans="1:3" x14ac:dyDescent="0.25">
      <c r="A222" s="18">
        <v>41120</v>
      </c>
      <c r="B222" t="s">
        <v>25</v>
      </c>
      <c r="C222">
        <v>171</v>
      </c>
    </row>
    <row r="223" spans="1:3" x14ac:dyDescent="0.25">
      <c r="A223" s="18">
        <v>41103</v>
      </c>
      <c r="B223" t="s">
        <v>27</v>
      </c>
      <c r="C223">
        <v>199.5</v>
      </c>
    </row>
    <row r="224" spans="1:3" x14ac:dyDescent="0.25">
      <c r="A224" s="18">
        <v>41116</v>
      </c>
      <c r="B224" t="s">
        <v>26</v>
      </c>
      <c r="C224">
        <v>83.25</v>
      </c>
    </row>
    <row r="225" spans="1:3" x14ac:dyDescent="0.25">
      <c r="A225" s="18">
        <v>41121</v>
      </c>
      <c r="B225" t="s">
        <v>25</v>
      </c>
      <c r="C225">
        <v>190</v>
      </c>
    </row>
    <row r="226" spans="1:3" x14ac:dyDescent="0.25">
      <c r="A226" s="18">
        <v>41108</v>
      </c>
      <c r="B226" t="s">
        <v>26</v>
      </c>
      <c r="C226">
        <v>249.75</v>
      </c>
    </row>
    <row r="227" spans="1:3" x14ac:dyDescent="0.25">
      <c r="A227" s="18">
        <v>41103</v>
      </c>
      <c r="B227" t="s">
        <v>25</v>
      </c>
      <c r="C227">
        <v>171</v>
      </c>
    </row>
    <row r="228" spans="1:3" x14ac:dyDescent="0.25">
      <c r="A228" s="18">
        <v>41109</v>
      </c>
      <c r="B228" t="s">
        <v>23</v>
      </c>
      <c r="C228">
        <v>32.5</v>
      </c>
    </row>
    <row r="229" spans="1:3" x14ac:dyDescent="0.25">
      <c r="A229" s="18">
        <v>41102</v>
      </c>
      <c r="B229" t="s">
        <v>26</v>
      </c>
      <c r="C229">
        <v>111</v>
      </c>
    </row>
    <row r="230" spans="1:3" x14ac:dyDescent="0.25">
      <c r="A230" s="18">
        <v>41116</v>
      </c>
      <c r="B230" t="s">
        <v>25</v>
      </c>
      <c r="C230">
        <v>95</v>
      </c>
    </row>
    <row r="231" spans="1:3" x14ac:dyDescent="0.25">
      <c r="A231" s="18">
        <v>41120</v>
      </c>
      <c r="B231" t="s">
        <v>25</v>
      </c>
      <c r="C231">
        <v>76</v>
      </c>
    </row>
    <row r="232" spans="1:3" x14ac:dyDescent="0.25">
      <c r="A232" s="18">
        <v>41120</v>
      </c>
      <c r="B232" t="s">
        <v>23</v>
      </c>
      <c r="C232">
        <v>130</v>
      </c>
    </row>
    <row r="233" spans="1:3" x14ac:dyDescent="0.25">
      <c r="A233" s="18">
        <v>41118</v>
      </c>
      <c r="B233" t="s">
        <v>27</v>
      </c>
      <c r="C233">
        <v>199.5</v>
      </c>
    </row>
    <row r="234" spans="1:3" x14ac:dyDescent="0.25">
      <c r="A234" s="18">
        <v>41117</v>
      </c>
      <c r="B234" t="s">
        <v>24</v>
      </c>
      <c r="C234">
        <v>419.7</v>
      </c>
    </row>
    <row r="235" spans="1:3" x14ac:dyDescent="0.25">
      <c r="A235" s="18">
        <v>41103</v>
      </c>
      <c r="B235" t="s">
        <v>25</v>
      </c>
      <c r="C235">
        <v>152</v>
      </c>
    </row>
    <row r="236" spans="1:3" x14ac:dyDescent="0.25">
      <c r="A236" s="18">
        <v>41105</v>
      </c>
      <c r="B236" t="s">
        <v>26</v>
      </c>
      <c r="C236">
        <v>166.5</v>
      </c>
    </row>
    <row r="237" spans="1:3" x14ac:dyDescent="0.25">
      <c r="A237" s="18">
        <v>41107</v>
      </c>
      <c r="B237" t="s">
        <v>24</v>
      </c>
      <c r="C237">
        <v>559.6</v>
      </c>
    </row>
    <row r="238" spans="1:3" x14ac:dyDescent="0.25">
      <c r="A238" s="18">
        <v>41108</v>
      </c>
      <c r="B238" t="s">
        <v>27</v>
      </c>
      <c r="C238">
        <v>159.6</v>
      </c>
    </row>
    <row r="239" spans="1:3" x14ac:dyDescent="0.25">
      <c r="A239" s="18">
        <v>41103</v>
      </c>
      <c r="B239" t="s">
        <v>26</v>
      </c>
      <c r="C239">
        <v>166.5</v>
      </c>
    </row>
    <row r="240" spans="1:3" x14ac:dyDescent="0.25">
      <c r="A240" s="18">
        <v>41112</v>
      </c>
      <c r="B240" t="s">
        <v>24</v>
      </c>
      <c r="C240">
        <v>629.54999999999995</v>
      </c>
    </row>
    <row r="241" spans="1:3" x14ac:dyDescent="0.25">
      <c r="A241" s="18">
        <v>41118</v>
      </c>
      <c r="B241" t="s">
        <v>23</v>
      </c>
      <c r="C241">
        <v>97.5</v>
      </c>
    </row>
    <row r="242" spans="1:3" x14ac:dyDescent="0.25">
      <c r="A242" s="18">
        <v>41119</v>
      </c>
      <c r="B242" t="s">
        <v>23</v>
      </c>
      <c r="C242">
        <v>32.5</v>
      </c>
    </row>
    <row r="243" spans="1:3" x14ac:dyDescent="0.25">
      <c r="A243" s="18">
        <v>41102</v>
      </c>
      <c r="B243" t="s">
        <v>27</v>
      </c>
      <c r="C243">
        <v>39.9</v>
      </c>
    </row>
    <row r="244" spans="1:3" x14ac:dyDescent="0.25">
      <c r="A244" s="18">
        <v>41115</v>
      </c>
      <c r="B244" t="s">
        <v>26</v>
      </c>
      <c r="C244">
        <v>222</v>
      </c>
    </row>
    <row r="245" spans="1:3" x14ac:dyDescent="0.25">
      <c r="A245" s="18">
        <v>41122</v>
      </c>
      <c r="B245" t="s">
        <v>26</v>
      </c>
      <c r="C245">
        <v>166.5</v>
      </c>
    </row>
    <row r="246" spans="1:3" x14ac:dyDescent="0.25">
      <c r="A246" s="18">
        <v>41112</v>
      </c>
      <c r="B246" t="s">
        <v>27</v>
      </c>
      <c r="C246">
        <v>59.85</v>
      </c>
    </row>
    <row r="247" spans="1:3" x14ac:dyDescent="0.25">
      <c r="A247" s="18">
        <v>41112</v>
      </c>
      <c r="B247" t="s">
        <v>25</v>
      </c>
      <c r="C247">
        <v>114</v>
      </c>
    </row>
    <row r="248" spans="1:3" x14ac:dyDescent="0.25">
      <c r="A248" s="18">
        <v>41113</v>
      </c>
      <c r="B248" t="s">
        <v>27</v>
      </c>
      <c r="C248">
        <v>159.6</v>
      </c>
    </row>
    <row r="249" spans="1:3" x14ac:dyDescent="0.25">
      <c r="A249" s="18">
        <v>41106</v>
      </c>
      <c r="B249" t="s">
        <v>23</v>
      </c>
      <c r="C249">
        <v>195</v>
      </c>
    </row>
    <row r="250" spans="1:3" x14ac:dyDescent="0.25">
      <c r="A250" s="18">
        <v>41110</v>
      </c>
      <c r="B250" t="s">
        <v>26</v>
      </c>
      <c r="C250">
        <v>55.5</v>
      </c>
    </row>
    <row r="251" spans="1:3" x14ac:dyDescent="0.25">
      <c r="A251" s="18">
        <v>41108</v>
      </c>
      <c r="B251" t="s">
        <v>25</v>
      </c>
      <c r="C251">
        <v>19</v>
      </c>
    </row>
    <row r="252" spans="1:3" x14ac:dyDescent="0.25">
      <c r="A252" s="18">
        <v>41111</v>
      </c>
      <c r="B252" t="s">
        <v>25</v>
      </c>
      <c r="C252">
        <v>171</v>
      </c>
    </row>
    <row r="253" spans="1:3" x14ac:dyDescent="0.25">
      <c r="A253" s="18">
        <v>41114</v>
      </c>
      <c r="B253" t="s">
        <v>27</v>
      </c>
      <c r="C253">
        <v>199.5</v>
      </c>
    </row>
    <row r="254" spans="1:3" x14ac:dyDescent="0.25">
      <c r="A254" s="18">
        <v>41103</v>
      </c>
      <c r="B254" t="s">
        <v>26</v>
      </c>
      <c r="C254">
        <v>249.75</v>
      </c>
    </row>
    <row r="255" spans="1:3" x14ac:dyDescent="0.25">
      <c r="A255" s="18">
        <v>41122</v>
      </c>
      <c r="B255" t="s">
        <v>27</v>
      </c>
      <c r="C255">
        <v>199.5</v>
      </c>
    </row>
    <row r="256" spans="1:3" x14ac:dyDescent="0.25">
      <c r="A256" s="18">
        <v>41102</v>
      </c>
      <c r="B256" t="s">
        <v>24</v>
      </c>
      <c r="C256">
        <v>69.95</v>
      </c>
    </row>
    <row r="257" spans="1:3" x14ac:dyDescent="0.25">
      <c r="A257" s="18">
        <v>41109</v>
      </c>
      <c r="B257" t="s">
        <v>25</v>
      </c>
      <c r="C257">
        <v>19</v>
      </c>
    </row>
    <row r="258" spans="1:3" x14ac:dyDescent="0.25">
      <c r="A258" s="18">
        <v>41115</v>
      </c>
      <c r="B258" t="s">
        <v>24</v>
      </c>
      <c r="C258">
        <v>279.8</v>
      </c>
    </row>
    <row r="259" spans="1:3" x14ac:dyDescent="0.25">
      <c r="A259" s="18">
        <v>41107</v>
      </c>
      <c r="B259" t="s">
        <v>26</v>
      </c>
      <c r="C259">
        <v>55.5</v>
      </c>
    </row>
    <row r="260" spans="1:3" x14ac:dyDescent="0.25">
      <c r="A260" s="18">
        <v>41116</v>
      </c>
      <c r="B260" t="s">
        <v>27</v>
      </c>
      <c r="C260">
        <v>199.5</v>
      </c>
    </row>
    <row r="261" spans="1:3" x14ac:dyDescent="0.25">
      <c r="A261" s="18">
        <v>41109</v>
      </c>
      <c r="B261" t="s">
        <v>26</v>
      </c>
      <c r="C261">
        <v>222</v>
      </c>
    </row>
    <row r="262" spans="1:3" x14ac:dyDescent="0.25">
      <c r="A262" s="18">
        <v>41104</v>
      </c>
      <c r="B262" t="s">
        <v>26</v>
      </c>
      <c r="C262">
        <v>138.75</v>
      </c>
    </row>
    <row r="263" spans="1:3" x14ac:dyDescent="0.25">
      <c r="A263" s="18">
        <v>41104</v>
      </c>
      <c r="B263" t="s">
        <v>26</v>
      </c>
      <c r="C263">
        <v>166.5</v>
      </c>
    </row>
    <row r="264" spans="1:3" x14ac:dyDescent="0.25">
      <c r="A264" s="18">
        <v>41102</v>
      </c>
      <c r="B264" t="s">
        <v>26</v>
      </c>
      <c r="C264">
        <v>249.75</v>
      </c>
    </row>
    <row r="265" spans="1:3" x14ac:dyDescent="0.25">
      <c r="A265" s="18">
        <v>41108</v>
      </c>
      <c r="B265" t="s">
        <v>24</v>
      </c>
      <c r="C265">
        <v>69.95</v>
      </c>
    </row>
    <row r="266" spans="1:3" x14ac:dyDescent="0.25">
      <c r="A266" s="18">
        <v>41109</v>
      </c>
      <c r="B266" t="s">
        <v>23</v>
      </c>
      <c r="C266">
        <v>260</v>
      </c>
    </row>
    <row r="267" spans="1:3" x14ac:dyDescent="0.25">
      <c r="A267" s="18">
        <v>41107</v>
      </c>
      <c r="B267" t="s">
        <v>27</v>
      </c>
      <c r="C267">
        <v>79.8</v>
      </c>
    </row>
    <row r="268" spans="1:3" x14ac:dyDescent="0.25">
      <c r="A268" s="18">
        <v>41105</v>
      </c>
      <c r="B268" t="s">
        <v>23</v>
      </c>
      <c r="C268">
        <v>325</v>
      </c>
    </row>
    <row r="269" spans="1:3" x14ac:dyDescent="0.25">
      <c r="A269" s="18">
        <v>41117</v>
      </c>
      <c r="B269" t="s">
        <v>27</v>
      </c>
      <c r="C269">
        <v>99.75</v>
      </c>
    </row>
    <row r="270" spans="1:3" x14ac:dyDescent="0.25">
      <c r="A270" s="18">
        <v>41111</v>
      </c>
      <c r="B270" t="s">
        <v>24</v>
      </c>
      <c r="C270">
        <v>559.6</v>
      </c>
    </row>
    <row r="271" spans="1:3" x14ac:dyDescent="0.25">
      <c r="A271" s="18">
        <v>41122</v>
      </c>
      <c r="B271" t="s">
        <v>24</v>
      </c>
      <c r="C271">
        <v>489.65</v>
      </c>
    </row>
    <row r="272" spans="1:3" x14ac:dyDescent="0.25">
      <c r="A272" s="18">
        <v>41108</v>
      </c>
      <c r="B272" t="s">
        <v>26</v>
      </c>
      <c r="C272">
        <v>138.75</v>
      </c>
    </row>
    <row r="273" spans="1:3" x14ac:dyDescent="0.25">
      <c r="A273" s="18">
        <v>41102</v>
      </c>
      <c r="B273" t="s">
        <v>24</v>
      </c>
      <c r="C273">
        <v>699.5</v>
      </c>
    </row>
    <row r="274" spans="1:3" x14ac:dyDescent="0.25">
      <c r="A274" s="18">
        <v>41109</v>
      </c>
      <c r="B274" t="s">
        <v>25</v>
      </c>
      <c r="C274">
        <v>152</v>
      </c>
    </row>
    <row r="275" spans="1:3" x14ac:dyDescent="0.25">
      <c r="A275" s="18">
        <v>41105</v>
      </c>
      <c r="B275" t="s">
        <v>23</v>
      </c>
      <c r="C275">
        <v>260</v>
      </c>
    </row>
    <row r="276" spans="1:3" x14ac:dyDescent="0.25">
      <c r="A276" s="18">
        <v>41111</v>
      </c>
      <c r="B276" t="s">
        <v>26</v>
      </c>
      <c r="C276">
        <v>277.5</v>
      </c>
    </row>
    <row r="277" spans="1:3" x14ac:dyDescent="0.25">
      <c r="A277" s="18">
        <v>41107</v>
      </c>
      <c r="B277" t="s">
        <v>25</v>
      </c>
      <c r="C277">
        <v>171</v>
      </c>
    </row>
    <row r="278" spans="1:3" x14ac:dyDescent="0.25">
      <c r="A278" s="18">
        <v>41119</v>
      </c>
      <c r="B278" t="s">
        <v>26</v>
      </c>
      <c r="C278">
        <v>166.5</v>
      </c>
    </row>
    <row r="279" spans="1:3" x14ac:dyDescent="0.25">
      <c r="A279" s="18">
        <v>41107</v>
      </c>
      <c r="B279" t="s">
        <v>24</v>
      </c>
      <c r="C279">
        <v>559.6</v>
      </c>
    </row>
    <row r="280" spans="1:3" x14ac:dyDescent="0.25">
      <c r="A280" s="18">
        <v>41119</v>
      </c>
      <c r="B280" t="s">
        <v>27</v>
      </c>
      <c r="C280">
        <v>159.6</v>
      </c>
    </row>
    <row r="281" spans="1:3" x14ac:dyDescent="0.25">
      <c r="A281" s="18">
        <v>41114</v>
      </c>
      <c r="B281" t="s">
        <v>24</v>
      </c>
      <c r="C281">
        <v>559.6</v>
      </c>
    </row>
    <row r="282" spans="1:3" x14ac:dyDescent="0.25">
      <c r="A282" s="18">
        <v>41104</v>
      </c>
      <c r="B282" t="s">
        <v>24</v>
      </c>
      <c r="C282">
        <v>139.9</v>
      </c>
    </row>
    <row r="283" spans="1:3" x14ac:dyDescent="0.25">
      <c r="A283" s="18">
        <v>41108</v>
      </c>
      <c r="B283" t="s">
        <v>27</v>
      </c>
      <c r="C283">
        <v>119.7</v>
      </c>
    </row>
    <row r="284" spans="1:3" x14ac:dyDescent="0.25">
      <c r="A284" s="18">
        <v>41114</v>
      </c>
      <c r="B284" t="s">
        <v>27</v>
      </c>
      <c r="C284">
        <v>179.54990000000001</v>
      </c>
    </row>
    <row r="285" spans="1:3" x14ac:dyDescent="0.25">
      <c r="A285" s="18">
        <v>41113</v>
      </c>
      <c r="B285" t="s">
        <v>26</v>
      </c>
      <c r="C285">
        <v>27.75</v>
      </c>
    </row>
    <row r="286" spans="1:3" x14ac:dyDescent="0.25">
      <c r="A286" s="18">
        <v>41111</v>
      </c>
      <c r="B286" t="s">
        <v>25</v>
      </c>
      <c r="C286">
        <v>171</v>
      </c>
    </row>
    <row r="287" spans="1:3" x14ac:dyDescent="0.25">
      <c r="A287" s="18">
        <v>41105</v>
      </c>
      <c r="B287" t="s">
        <v>26</v>
      </c>
      <c r="C287">
        <v>166.5</v>
      </c>
    </row>
    <row r="288" spans="1:3" x14ac:dyDescent="0.25">
      <c r="A288" s="18">
        <v>41107</v>
      </c>
      <c r="B288" t="s">
        <v>26</v>
      </c>
      <c r="C288">
        <v>111</v>
      </c>
    </row>
    <row r="289" spans="1:3" x14ac:dyDescent="0.25">
      <c r="A289" s="18">
        <v>41104</v>
      </c>
      <c r="B289" t="s">
        <v>23</v>
      </c>
      <c r="C289">
        <v>32.5</v>
      </c>
    </row>
    <row r="290" spans="1:3" x14ac:dyDescent="0.25">
      <c r="A290" s="18">
        <v>41109</v>
      </c>
      <c r="B290" t="s">
        <v>24</v>
      </c>
      <c r="C290">
        <v>209.85</v>
      </c>
    </row>
    <row r="291" spans="1:3" x14ac:dyDescent="0.25">
      <c r="A291" s="18">
        <v>41121</v>
      </c>
      <c r="B291" t="s">
        <v>25</v>
      </c>
      <c r="C291">
        <v>57</v>
      </c>
    </row>
    <row r="292" spans="1:3" x14ac:dyDescent="0.25">
      <c r="A292" s="18">
        <v>41104</v>
      </c>
      <c r="B292" t="s">
        <v>27</v>
      </c>
      <c r="C292">
        <v>39.9</v>
      </c>
    </row>
    <row r="293" spans="1:3" x14ac:dyDescent="0.25">
      <c r="A293" s="18">
        <v>41111</v>
      </c>
      <c r="B293" t="s">
        <v>26</v>
      </c>
      <c r="C293">
        <v>194.25</v>
      </c>
    </row>
    <row r="294" spans="1:3" x14ac:dyDescent="0.25">
      <c r="A294" s="18">
        <v>41115</v>
      </c>
      <c r="B294" t="s">
        <v>27</v>
      </c>
      <c r="C294">
        <v>119.7</v>
      </c>
    </row>
    <row r="295" spans="1:3" x14ac:dyDescent="0.25">
      <c r="A295" s="18">
        <v>41118</v>
      </c>
      <c r="B295" t="s">
        <v>23</v>
      </c>
      <c r="C295">
        <v>195</v>
      </c>
    </row>
    <row r="296" spans="1:3" x14ac:dyDescent="0.25">
      <c r="A296" s="18">
        <v>41116</v>
      </c>
      <c r="B296" t="s">
        <v>26</v>
      </c>
      <c r="C296">
        <v>83.25</v>
      </c>
    </row>
    <row r="297" spans="1:3" x14ac:dyDescent="0.25">
      <c r="A297" s="18">
        <v>41112</v>
      </c>
      <c r="B297" t="s">
        <v>27</v>
      </c>
      <c r="C297">
        <v>99.75</v>
      </c>
    </row>
    <row r="298" spans="1:3" x14ac:dyDescent="0.25">
      <c r="A298" s="18">
        <v>41120</v>
      </c>
      <c r="B298" t="s">
        <v>24</v>
      </c>
      <c r="C298">
        <v>489.65</v>
      </c>
    </row>
    <row r="299" spans="1:3" x14ac:dyDescent="0.25">
      <c r="A299" s="18">
        <v>41104</v>
      </c>
      <c r="B299" t="s">
        <v>24</v>
      </c>
      <c r="C299">
        <v>489.65</v>
      </c>
    </row>
    <row r="300" spans="1:3" x14ac:dyDescent="0.25">
      <c r="A300" s="18">
        <v>41114</v>
      </c>
      <c r="B300" t="s">
        <v>24</v>
      </c>
      <c r="C300">
        <v>279.8</v>
      </c>
    </row>
    <row r="301" spans="1:3" x14ac:dyDescent="0.25">
      <c r="A301" s="18">
        <v>41107</v>
      </c>
      <c r="B301" t="s">
        <v>23</v>
      </c>
      <c r="C301">
        <v>97.5</v>
      </c>
    </row>
    <row r="302" spans="1:3" x14ac:dyDescent="0.25">
      <c r="A302" s="18">
        <v>41120</v>
      </c>
      <c r="B302" t="s">
        <v>27</v>
      </c>
      <c r="C302">
        <v>179.54990000000001</v>
      </c>
    </row>
    <row r="303" spans="1:3" x14ac:dyDescent="0.25">
      <c r="A303" s="18">
        <v>41109</v>
      </c>
      <c r="B303" t="s">
        <v>24</v>
      </c>
      <c r="C303">
        <v>489.65</v>
      </c>
    </row>
    <row r="304" spans="1:3" x14ac:dyDescent="0.25">
      <c r="A304" s="18">
        <v>41105</v>
      </c>
      <c r="B304" t="s">
        <v>25</v>
      </c>
      <c r="C304">
        <v>19</v>
      </c>
    </row>
    <row r="305" spans="1:3" x14ac:dyDescent="0.25">
      <c r="A305" s="18">
        <v>41112</v>
      </c>
      <c r="B305" t="s">
        <v>27</v>
      </c>
      <c r="C305">
        <v>39.9</v>
      </c>
    </row>
    <row r="306" spans="1:3" x14ac:dyDescent="0.25">
      <c r="A306" s="18">
        <v>41122</v>
      </c>
      <c r="B306" t="s">
        <v>24</v>
      </c>
      <c r="C306">
        <v>279.8</v>
      </c>
    </row>
    <row r="307" spans="1:3" x14ac:dyDescent="0.25">
      <c r="A307" s="18">
        <v>41119</v>
      </c>
      <c r="B307" t="s">
        <v>26</v>
      </c>
      <c r="C307">
        <v>277.5</v>
      </c>
    </row>
    <row r="308" spans="1:3" x14ac:dyDescent="0.25">
      <c r="A308" s="18">
        <v>41121</v>
      </c>
      <c r="B308" t="s">
        <v>25</v>
      </c>
      <c r="C308">
        <v>171</v>
      </c>
    </row>
    <row r="309" spans="1:3" x14ac:dyDescent="0.25">
      <c r="A309" s="18">
        <v>41107</v>
      </c>
      <c r="B309" t="s">
        <v>25</v>
      </c>
      <c r="C309">
        <v>19</v>
      </c>
    </row>
    <row r="310" spans="1:3" x14ac:dyDescent="0.25">
      <c r="A310" s="18">
        <v>41119</v>
      </c>
      <c r="B310" t="s">
        <v>24</v>
      </c>
      <c r="C310">
        <v>349.75</v>
      </c>
    </row>
    <row r="311" spans="1:3" x14ac:dyDescent="0.25">
      <c r="A311" s="18">
        <v>41103</v>
      </c>
      <c r="B311" t="s">
        <v>24</v>
      </c>
      <c r="C311">
        <v>209.85</v>
      </c>
    </row>
    <row r="312" spans="1:3" x14ac:dyDescent="0.25">
      <c r="A312" s="18">
        <v>41113</v>
      </c>
      <c r="B312" t="s">
        <v>27</v>
      </c>
      <c r="C312">
        <v>99.75</v>
      </c>
    </row>
    <row r="313" spans="1:3" x14ac:dyDescent="0.25">
      <c r="A313" s="18">
        <v>41115</v>
      </c>
      <c r="B313" t="s">
        <v>24</v>
      </c>
      <c r="C313">
        <v>69.95</v>
      </c>
    </row>
    <row r="314" spans="1:3" x14ac:dyDescent="0.25">
      <c r="A314" s="18">
        <v>41115</v>
      </c>
      <c r="B314" t="s">
        <v>26</v>
      </c>
      <c r="C314">
        <v>222</v>
      </c>
    </row>
    <row r="315" spans="1:3" x14ac:dyDescent="0.25">
      <c r="A315" s="18">
        <v>41113</v>
      </c>
      <c r="B315" t="s">
        <v>27</v>
      </c>
      <c r="C315">
        <v>59.85</v>
      </c>
    </row>
    <row r="316" spans="1:3" x14ac:dyDescent="0.25">
      <c r="A316" s="18">
        <v>41113</v>
      </c>
      <c r="B316" t="s">
        <v>24</v>
      </c>
      <c r="C316">
        <v>489.65</v>
      </c>
    </row>
    <row r="317" spans="1:3" x14ac:dyDescent="0.25">
      <c r="A317" s="18">
        <v>41116</v>
      </c>
      <c r="B317" t="s">
        <v>23</v>
      </c>
      <c r="C317">
        <v>227.5</v>
      </c>
    </row>
    <row r="318" spans="1:3" x14ac:dyDescent="0.25">
      <c r="A318" s="18">
        <v>41111</v>
      </c>
      <c r="B318" t="s">
        <v>27</v>
      </c>
      <c r="C318">
        <v>79.8</v>
      </c>
    </row>
    <row r="319" spans="1:3" x14ac:dyDescent="0.25">
      <c r="A319" s="18">
        <v>41103</v>
      </c>
      <c r="B319" t="s">
        <v>24</v>
      </c>
      <c r="C319">
        <v>349.75</v>
      </c>
    </row>
    <row r="320" spans="1:3" x14ac:dyDescent="0.25">
      <c r="A320" s="18">
        <v>41106</v>
      </c>
      <c r="B320" t="s">
        <v>23</v>
      </c>
      <c r="C320">
        <v>195</v>
      </c>
    </row>
    <row r="321" spans="1:3" x14ac:dyDescent="0.25">
      <c r="A321" s="18">
        <v>41122</v>
      </c>
      <c r="B321" t="s">
        <v>27</v>
      </c>
      <c r="C321">
        <v>199.5</v>
      </c>
    </row>
    <row r="322" spans="1:3" x14ac:dyDescent="0.25">
      <c r="A322" s="18">
        <v>41108</v>
      </c>
      <c r="B322" t="s">
        <v>24</v>
      </c>
      <c r="C322">
        <v>629.54999999999995</v>
      </c>
    </row>
    <row r="323" spans="1:3" x14ac:dyDescent="0.25">
      <c r="A323" s="18">
        <v>41120</v>
      </c>
      <c r="B323" t="s">
        <v>27</v>
      </c>
      <c r="C323">
        <v>59.85</v>
      </c>
    </row>
    <row r="324" spans="1:3" x14ac:dyDescent="0.25">
      <c r="A324" s="18">
        <v>41116</v>
      </c>
      <c r="B324" t="s">
        <v>26</v>
      </c>
      <c r="C324">
        <v>138.75</v>
      </c>
    </row>
    <row r="325" spans="1:3" x14ac:dyDescent="0.25">
      <c r="A325" s="18">
        <v>41108</v>
      </c>
      <c r="B325" t="s">
        <v>23</v>
      </c>
      <c r="C325">
        <v>195</v>
      </c>
    </row>
    <row r="326" spans="1:3" x14ac:dyDescent="0.25">
      <c r="A326" s="18">
        <v>41116</v>
      </c>
      <c r="B326" t="s">
        <v>27</v>
      </c>
      <c r="C326">
        <v>199.5</v>
      </c>
    </row>
    <row r="327" spans="1:3" x14ac:dyDescent="0.25">
      <c r="A327" s="18">
        <v>41116</v>
      </c>
      <c r="B327" t="s">
        <v>26</v>
      </c>
      <c r="C327">
        <v>166.5</v>
      </c>
    </row>
    <row r="328" spans="1:3" x14ac:dyDescent="0.25">
      <c r="A328" s="18">
        <v>41112</v>
      </c>
      <c r="B328" t="s">
        <v>23</v>
      </c>
      <c r="C328">
        <v>195</v>
      </c>
    </row>
    <row r="329" spans="1:3" x14ac:dyDescent="0.25">
      <c r="A329" s="18">
        <v>41108</v>
      </c>
      <c r="B329" t="s">
        <v>23</v>
      </c>
      <c r="C329">
        <v>227.5</v>
      </c>
    </row>
    <row r="330" spans="1:3" x14ac:dyDescent="0.25">
      <c r="A330" s="18">
        <v>41116</v>
      </c>
      <c r="B330" t="s">
        <v>24</v>
      </c>
      <c r="C330">
        <v>209.85</v>
      </c>
    </row>
    <row r="331" spans="1:3" x14ac:dyDescent="0.25">
      <c r="A331" s="18">
        <v>41113</v>
      </c>
      <c r="B331" t="s">
        <v>24</v>
      </c>
      <c r="C331">
        <v>629.54999999999995</v>
      </c>
    </row>
    <row r="332" spans="1:3" x14ac:dyDescent="0.25">
      <c r="A332" s="18">
        <v>41105</v>
      </c>
      <c r="B332" t="s">
        <v>23</v>
      </c>
      <c r="C332">
        <v>325</v>
      </c>
    </row>
    <row r="333" spans="1:3" x14ac:dyDescent="0.25">
      <c r="A333" s="18">
        <v>41122</v>
      </c>
      <c r="B333" t="s">
        <v>27</v>
      </c>
      <c r="C333">
        <v>119.7</v>
      </c>
    </row>
    <row r="334" spans="1:3" x14ac:dyDescent="0.25">
      <c r="A334" s="18">
        <v>41115</v>
      </c>
      <c r="B334" t="s">
        <v>25</v>
      </c>
      <c r="C334">
        <v>152</v>
      </c>
    </row>
    <row r="335" spans="1:3" x14ac:dyDescent="0.25">
      <c r="A335" s="18">
        <v>41113</v>
      </c>
      <c r="B335" t="s">
        <v>25</v>
      </c>
      <c r="C335">
        <v>114</v>
      </c>
    </row>
    <row r="336" spans="1:3" x14ac:dyDescent="0.25">
      <c r="A336" s="18">
        <v>41122</v>
      </c>
      <c r="B336" t="s">
        <v>27</v>
      </c>
      <c r="C336">
        <v>119.7</v>
      </c>
    </row>
    <row r="337" spans="1:3" x14ac:dyDescent="0.25">
      <c r="A337" s="18">
        <v>41114</v>
      </c>
      <c r="B337" t="s">
        <v>24</v>
      </c>
      <c r="C337">
        <v>69.95</v>
      </c>
    </row>
    <row r="338" spans="1:3" x14ac:dyDescent="0.25">
      <c r="A338" s="18">
        <v>41102</v>
      </c>
      <c r="B338" t="s">
        <v>25</v>
      </c>
      <c r="C338">
        <v>114</v>
      </c>
    </row>
    <row r="339" spans="1:3" x14ac:dyDescent="0.25">
      <c r="A339" s="18">
        <v>41120</v>
      </c>
      <c r="B339" t="s">
        <v>23</v>
      </c>
      <c r="C339">
        <v>227.5</v>
      </c>
    </row>
    <row r="340" spans="1:3" x14ac:dyDescent="0.25">
      <c r="A340" s="18">
        <v>41116</v>
      </c>
      <c r="B340" t="s">
        <v>26</v>
      </c>
      <c r="C340">
        <v>138.75</v>
      </c>
    </row>
    <row r="341" spans="1:3" x14ac:dyDescent="0.25">
      <c r="A341" s="18">
        <v>41117</v>
      </c>
      <c r="B341" t="s">
        <v>23</v>
      </c>
      <c r="C341">
        <v>130</v>
      </c>
    </row>
    <row r="342" spans="1:3" x14ac:dyDescent="0.25">
      <c r="A342" s="18">
        <v>41115</v>
      </c>
      <c r="B342" t="s">
        <v>26</v>
      </c>
      <c r="C342">
        <v>138.75</v>
      </c>
    </row>
    <row r="343" spans="1:3" x14ac:dyDescent="0.25">
      <c r="A343" s="18">
        <v>41110</v>
      </c>
      <c r="B343" t="s">
        <v>27</v>
      </c>
      <c r="C343">
        <v>139.65</v>
      </c>
    </row>
    <row r="344" spans="1:3" x14ac:dyDescent="0.25">
      <c r="A344" s="18">
        <v>41110</v>
      </c>
      <c r="B344" t="s">
        <v>24</v>
      </c>
      <c r="C344">
        <v>349.75</v>
      </c>
    </row>
    <row r="345" spans="1:3" x14ac:dyDescent="0.25">
      <c r="A345" s="18">
        <v>41117</v>
      </c>
      <c r="B345" t="s">
        <v>24</v>
      </c>
      <c r="C345">
        <v>209.85</v>
      </c>
    </row>
    <row r="346" spans="1:3" x14ac:dyDescent="0.25">
      <c r="A346" s="18">
        <v>41118</v>
      </c>
      <c r="B346" t="s">
        <v>24</v>
      </c>
      <c r="C346">
        <v>69.95</v>
      </c>
    </row>
    <row r="347" spans="1:3" x14ac:dyDescent="0.25">
      <c r="A347" s="18">
        <v>41120</v>
      </c>
      <c r="B347" t="s">
        <v>27</v>
      </c>
      <c r="C347">
        <v>139.65</v>
      </c>
    </row>
    <row r="348" spans="1:3" x14ac:dyDescent="0.25">
      <c r="A348" s="18">
        <v>41106</v>
      </c>
      <c r="B348" t="s">
        <v>26</v>
      </c>
      <c r="C348">
        <v>166.5</v>
      </c>
    </row>
    <row r="349" spans="1:3" x14ac:dyDescent="0.25">
      <c r="A349" s="18">
        <v>41109</v>
      </c>
      <c r="B349" t="s">
        <v>25</v>
      </c>
      <c r="C349">
        <v>95</v>
      </c>
    </row>
    <row r="350" spans="1:3" x14ac:dyDescent="0.25">
      <c r="A350" s="18">
        <v>41115</v>
      </c>
      <c r="B350" t="s">
        <v>24</v>
      </c>
      <c r="C350">
        <v>489.65</v>
      </c>
    </row>
    <row r="351" spans="1:3" x14ac:dyDescent="0.25">
      <c r="A351" s="18">
        <v>41115</v>
      </c>
      <c r="B351" t="s">
        <v>24</v>
      </c>
      <c r="C351">
        <v>489.65</v>
      </c>
    </row>
    <row r="352" spans="1:3" x14ac:dyDescent="0.25">
      <c r="A352" s="18">
        <v>41122</v>
      </c>
      <c r="B352" t="s">
        <v>23</v>
      </c>
      <c r="C352">
        <v>65</v>
      </c>
    </row>
    <row r="353" spans="1:3" x14ac:dyDescent="0.25">
      <c r="A353" s="18">
        <v>41117</v>
      </c>
      <c r="B353" t="s">
        <v>25</v>
      </c>
      <c r="C353">
        <v>152</v>
      </c>
    </row>
    <row r="354" spans="1:3" x14ac:dyDescent="0.25">
      <c r="A354" s="18">
        <v>41118</v>
      </c>
      <c r="B354" t="s">
        <v>23</v>
      </c>
      <c r="C354">
        <v>65</v>
      </c>
    </row>
    <row r="355" spans="1:3" x14ac:dyDescent="0.25">
      <c r="A355" s="18">
        <v>41115</v>
      </c>
      <c r="B355" t="s">
        <v>25</v>
      </c>
      <c r="C355">
        <v>19</v>
      </c>
    </row>
    <row r="356" spans="1:3" x14ac:dyDescent="0.25">
      <c r="A356" s="18">
        <v>41112</v>
      </c>
      <c r="B356" t="s">
        <v>24</v>
      </c>
      <c r="C356">
        <v>559.6</v>
      </c>
    </row>
    <row r="357" spans="1:3" x14ac:dyDescent="0.25">
      <c r="A357" s="18">
        <v>41110</v>
      </c>
      <c r="B357" t="s">
        <v>27</v>
      </c>
      <c r="C357">
        <v>79.8</v>
      </c>
    </row>
    <row r="358" spans="1:3" x14ac:dyDescent="0.25">
      <c r="A358" s="18">
        <v>41109</v>
      </c>
      <c r="B358" t="s">
        <v>23</v>
      </c>
      <c r="C358">
        <v>32.5</v>
      </c>
    </row>
    <row r="359" spans="1:3" x14ac:dyDescent="0.25">
      <c r="A359" s="18">
        <v>41109</v>
      </c>
      <c r="B359" t="s">
        <v>27</v>
      </c>
      <c r="C359">
        <v>179.54990000000001</v>
      </c>
    </row>
    <row r="360" spans="1:3" x14ac:dyDescent="0.25">
      <c r="A360" s="18">
        <v>41109</v>
      </c>
      <c r="B360" t="s">
        <v>25</v>
      </c>
      <c r="C360">
        <v>57</v>
      </c>
    </row>
    <row r="361" spans="1:3" x14ac:dyDescent="0.25">
      <c r="A361" s="18">
        <v>41111</v>
      </c>
      <c r="B361" t="s">
        <v>24</v>
      </c>
      <c r="C361">
        <v>209.85</v>
      </c>
    </row>
    <row r="362" spans="1:3" x14ac:dyDescent="0.25">
      <c r="A362" s="18">
        <v>41103</v>
      </c>
      <c r="B362" t="s">
        <v>24</v>
      </c>
      <c r="C362">
        <v>419.7</v>
      </c>
    </row>
    <row r="363" spans="1:3" x14ac:dyDescent="0.25">
      <c r="A363" s="18">
        <v>41119</v>
      </c>
      <c r="B363" t="s">
        <v>25</v>
      </c>
      <c r="C363">
        <v>19</v>
      </c>
    </row>
    <row r="364" spans="1:3" x14ac:dyDescent="0.25">
      <c r="A364" s="18">
        <v>41106</v>
      </c>
      <c r="B364" t="s">
        <v>25</v>
      </c>
      <c r="C364">
        <v>19</v>
      </c>
    </row>
    <row r="365" spans="1:3" x14ac:dyDescent="0.25">
      <c r="A365" s="18">
        <v>41122</v>
      </c>
      <c r="B365" t="s">
        <v>24</v>
      </c>
      <c r="C365">
        <v>279.8</v>
      </c>
    </row>
    <row r="366" spans="1:3" x14ac:dyDescent="0.25">
      <c r="A366" s="18">
        <v>41109</v>
      </c>
      <c r="B366" t="s">
        <v>26</v>
      </c>
      <c r="C366">
        <v>83.25</v>
      </c>
    </row>
    <row r="367" spans="1:3" x14ac:dyDescent="0.25">
      <c r="A367" s="18">
        <v>41107</v>
      </c>
      <c r="B367" t="s">
        <v>27</v>
      </c>
      <c r="C367">
        <v>199.5</v>
      </c>
    </row>
    <row r="368" spans="1:3" x14ac:dyDescent="0.25">
      <c r="A368" s="18">
        <v>41102</v>
      </c>
      <c r="B368" t="s">
        <v>27</v>
      </c>
      <c r="C368">
        <v>79.8</v>
      </c>
    </row>
    <row r="369" spans="1:3" x14ac:dyDescent="0.25">
      <c r="A369" s="18">
        <v>41104</v>
      </c>
      <c r="B369" t="s">
        <v>26</v>
      </c>
      <c r="C369">
        <v>222</v>
      </c>
    </row>
    <row r="370" spans="1:3" x14ac:dyDescent="0.25">
      <c r="A370" s="18">
        <v>41117</v>
      </c>
      <c r="B370" t="s">
        <v>23</v>
      </c>
      <c r="C370">
        <v>227.5</v>
      </c>
    </row>
    <row r="371" spans="1:3" x14ac:dyDescent="0.25">
      <c r="A371" s="18">
        <v>41121</v>
      </c>
      <c r="B371" t="s">
        <v>25</v>
      </c>
      <c r="C371">
        <v>57</v>
      </c>
    </row>
    <row r="372" spans="1:3" x14ac:dyDescent="0.25">
      <c r="A372" s="18">
        <v>41102</v>
      </c>
      <c r="B372" t="s">
        <v>25</v>
      </c>
      <c r="C372">
        <v>114</v>
      </c>
    </row>
    <row r="373" spans="1:3" x14ac:dyDescent="0.25">
      <c r="A373" s="18">
        <v>41102</v>
      </c>
      <c r="B373" t="s">
        <v>25</v>
      </c>
      <c r="C373">
        <v>171</v>
      </c>
    </row>
    <row r="374" spans="1:3" x14ac:dyDescent="0.25">
      <c r="A374" s="18">
        <v>41115</v>
      </c>
      <c r="B374" t="s">
        <v>25</v>
      </c>
      <c r="C374">
        <v>38</v>
      </c>
    </row>
    <row r="375" spans="1:3" x14ac:dyDescent="0.25">
      <c r="A375" s="18">
        <v>41109</v>
      </c>
      <c r="B375" t="s">
        <v>24</v>
      </c>
      <c r="C375">
        <v>629.54999999999995</v>
      </c>
    </row>
    <row r="376" spans="1:3" x14ac:dyDescent="0.25">
      <c r="A376" s="18">
        <v>41116</v>
      </c>
      <c r="B376" t="s">
        <v>24</v>
      </c>
      <c r="C376">
        <v>699.5</v>
      </c>
    </row>
    <row r="377" spans="1:3" x14ac:dyDescent="0.25">
      <c r="A377" s="18">
        <v>41109</v>
      </c>
      <c r="B377" t="s">
        <v>24</v>
      </c>
      <c r="C377">
        <v>699.5</v>
      </c>
    </row>
    <row r="378" spans="1:3" x14ac:dyDescent="0.25">
      <c r="A378" s="18">
        <v>41116</v>
      </c>
      <c r="B378" t="s">
        <v>27</v>
      </c>
      <c r="C378">
        <v>139.65</v>
      </c>
    </row>
    <row r="379" spans="1:3" x14ac:dyDescent="0.25">
      <c r="A379" s="18">
        <v>41112</v>
      </c>
      <c r="B379" t="s">
        <v>25</v>
      </c>
      <c r="C379">
        <v>19</v>
      </c>
    </row>
    <row r="380" spans="1:3" x14ac:dyDescent="0.25">
      <c r="A380" s="18">
        <v>41102</v>
      </c>
      <c r="B380" t="s">
        <v>26</v>
      </c>
      <c r="C380">
        <v>138.75</v>
      </c>
    </row>
    <row r="381" spans="1:3" x14ac:dyDescent="0.25">
      <c r="A381" s="18">
        <v>41106</v>
      </c>
      <c r="B381" t="s">
        <v>26</v>
      </c>
      <c r="C381">
        <v>138.75</v>
      </c>
    </row>
    <row r="382" spans="1:3" x14ac:dyDescent="0.25">
      <c r="A382" s="18">
        <v>41104</v>
      </c>
      <c r="B382" t="s">
        <v>27</v>
      </c>
      <c r="C382">
        <v>79.8</v>
      </c>
    </row>
    <row r="383" spans="1:3" x14ac:dyDescent="0.25">
      <c r="A383" s="18">
        <v>41120</v>
      </c>
      <c r="B383" t="s">
        <v>25</v>
      </c>
      <c r="C383">
        <v>190</v>
      </c>
    </row>
    <row r="384" spans="1:3" x14ac:dyDescent="0.25">
      <c r="A384" s="18">
        <v>41102</v>
      </c>
      <c r="B384" t="s">
        <v>25</v>
      </c>
      <c r="C384">
        <v>133</v>
      </c>
    </row>
    <row r="385" spans="1:3" x14ac:dyDescent="0.25">
      <c r="A385" s="18">
        <v>41105</v>
      </c>
      <c r="B385" t="s">
        <v>23</v>
      </c>
      <c r="C385">
        <v>227.5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944</vt:lpstr>
      <vt:lpstr>944 (an)</vt:lpstr>
      <vt:lpstr>945</vt:lpstr>
      <vt:lpstr>Day(1)</vt:lpstr>
      <vt:lpstr>Day(2)</vt:lpstr>
      <vt:lpstr>Day(3)</vt:lpstr>
      <vt:lpstr>945 (an)</vt:lpstr>
      <vt:lpstr>EM(1an)</vt:lpstr>
      <vt:lpstr>EM(2an)</vt:lpstr>
      <vt:lpstr>EM(3an)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 Workstation</dc:creator>
  <cp:lastModifiedBy>.</cp:lastModifiedBy>
  <dcterms:created xsi:type="dcterms:W3CDTF">2012-07-12T19:20:16Z</dcterms:created>
  <dcterms:modified xsi:type="dcterms:W3CDTF">2012-07-13T15:25:39Z</dcterms:modified>
</cp:coreProperties>
</file>