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456" windowHeight="11616" activeTab="1"/>
  </bookViews>
  <sheets>
    <sheet name="Data" sheetId="1" r:id="rId1"/>
    <sheet name="Data (an)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6" i="4"/>
  <c r="K22" i="4" l="1"/>
  <c r="I22" i="4"/>
  <c r="G22" i="4"/>
  <c r="E22" i="4"/>
  <c r="C22" i="4"/>
  <c r="A22" i="4"/>
  <c r="K21" i="4"/>
  <c r="I21" i="4"/>
  <c r="G21" i="4"/>
  <c r="E21" i="4"/>
  <c r="C21" i="4"/>
  <c r="A21" i="4"/>
  <c r="D19" i="4"/>
  <c r="B19" i="4"/>
  <c r="D18" i="4"/>
  <c r="B18" i="4"/>
  <c r="D17" i="4"/>
  <c r="B17" i="4"/>
  <c r="D16" i="4"/>
  <c r="B16" i="4"/>
  <c r="D15" i="4"/>
  <c r="B15" i="4"/>
  <c r="D14" i="4"/>
  <c r="B14" i="4"/>
  <c r="D13" i="4"/>
  <c r="B13" i="4"/>
  <c r="D12" i="4"/>
  <c r="B12" i="4"/>
  <c r="D11" i="4"/>
  <c r="B11" i="4"/>
  <c r="D10" i="4"/>
  <c r="B10" i="4"/>
  <c r="D9" i="4"/>
  <c r="B9" i="4"/>
  <c r="D8" i="4"/>
  <c r="B8" i="4"/>
  <c r="D7" i="4"/>
  <c r="B7" i="4"/>
  <c r="D6" i="4"/>
  <c r="B6" i="4"/>
  <c r="K22" i="1"/>
  <c r="K21" i="1"/>
  <c r="I22" i="1"/>
  <c r="I21" i="1"/>
  <c r="G22" i="1"/>
  <c r="G21" i="1"/>
  <c r="E22" i="1"/>
  <c r="E21" i="1"/>
  <c r="C22" i="1"/>
  <c r="C21" i="1"/>
  <c r="A22" i="1"/>
  <c r="A21" i="1"/>
</calcChain>
</file>

<file path=xl/sharedStrings.xml><?xml version="1.0" encoding="utf-8"?>
<sst xmlns="http://schemas.openxmlformats.org/spreadsheetml/2006/main" count="22" uniqueCount="6">
  <si>
    <t>Data</t>
  </si>
  <si>
    <t>between +/- 1 SD</t>
  </si>
  <si>
    <t>Above 1 SD</t>
  </si>
  <si>
    <t>Below 1 SD</t>
  </si>
  <si>
    <t>Average</t>
  </si>
  <si>
    <t>Standard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</si>
</sst>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4" borderId="1" xfId="0" applyFill="1" applyBorder="1"/>
    <xf numFmtId="0" fontId="1" fillId="3" borderId="1" xfId="0" applyFont="1" applyFill="1" applyBorder="1"/>
    <xf numFmtId="0" fontId="0" fillId="5" borderId="1" xfId="0" applyFill="1" applyBorder="1"/>
    <xf numFmtId="0" fontId="0" fillId="0" borderId="0" xfId="0" applyFill="1"/>
  </cellXfs>
  <cellStyles count="1">
    <cellStyle name="Normal" xfId="0" builtinId="0"/>
  </cellStyles>
  <dxfs count="12"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22"/>
  <sheetViews>
    <sheetView workbookViewId="0">
      <selection activeCell="A6" sqref="A6"/>
    </sheetView>
  </sheetViews>
  <sheetFormatPr defaultRowHeight="14.4" x14ac:dyDescent="0.3"/>
  <cols>
    <col min="1" max="1" width="16.33203125" bestFit="1" customWidth="1"/>
    <col min="13" max="13" width="12.6640625" bestFit="1" customWidth="1"/>
    <col min="14" max="14" width="17.44140625" bestFit="1" customWidth="1"/>
  </cols>
  <sheetData>
    <row r="1" spans="1:13" x14ac:dyDescent="0.25">
      <c r="A1" s="4" t="s">
        <v>1</v>
      </c>
    </row>
    <row r="2" spans="1:13" x14ac:dyDescent="0.25">
      <c r="A2" s="5" t="s">
        <v>2</v>
      </c>
    </row>
    <row r="3" spans="1:13" x14ac:dyDescent="0.25">
      <c r="A3" s="3" t="s">
        <v>3</v>
      </c>
    </row>
    <row r="5" spans="1:13" x14ac:dyDescent="0.25">
      <c r="A5" s="1" t="s">
        <v>0</v>
      </c>
      <c r="C5" s="1" t="s">
        <v>0</v>
      </c>
      <c r="E5" s="1" t="s">
        <v>0</v>
      </c>
      <c r="G5" s="1" t="s">
        <v>0</v>
      </c>
      <c r="I5" s="1" t="s">
        <v>0</v>
      </c>
      <c r="K5" s="1" t="s">
        <v>0</v>
      </c>
    </row>
    <row r="6" spans="1:13" x14ac:dyDescent="0.25">
      <c r="A6" s="2">
        <v>45.328221842692379</v>
      </c>
      <c r="B6" s="6"/>
      <c r="C6" s="2">
        <v>38.275566892905445</v>
      </c>
      <c r="D6" s="6"/>
      <c r="E6" s="2">
        <v>56.360993713440593</v>
      </c>
      <c r="F6" s="6"/>
      <c r="G6" s="2">
        <v>37.397521881911885</v>
      </c>
      <c r="H6" s="6"/>
      <c r="I6" s="2">
        <v>29.514714353909017</v>
      </c>
      <c r="J6" s="6"/>
      <c r="K6" s="2">
        <v>38.208115445473041</v>
      </c>
      <c r="L6" s="6"/>
      <c r="M6" s="6"/>
    </row>
    <row r="7" spans="1:13" x14ac:dyDescent="0.25">
      <c r="A7" s="2">
        <v>50.326493176853859</v>
      </c>
      <c r="B7" s="6"/>
      <c r="C7" s="2">
        <v>56.574780952968055</v>
      </c>
      <c r="D7" s="6"/>
      <c r="E7" s="2">
        <v>47.800234142935309</v>
      </c>
      <c r="F7" s="6"/>
      <c r="G7" s="2">
        <v>66.791466415590506</v>
      </c>
      <c r="H7" s="6"/>
      <c r="I7" s="2">
        <v>42.627137903060735</v>
      </c>
      <c r="J7" s="6"/>
      <c r="K7" s="2">
        <v>40.589447927287374</v>
      </c>
      <c r="L7" s="6"/>
      <c r="M7" s="6"/>
    </row>
    <row r="8" spans="1:13" x14ac:dyDescent="0.25">
      <c r="A8" s="2">
        <v>54.204570567921451</v>
      </c>
      <c r="B8" s="6"/>
      <c r="C8" s="2">
        <v>59.545182274265386</v>
      </c>
      <c r="D8" s="6"/>
      <c r="E8" s="2">
        <v>26.510903901586815</v>
      </c>
      <c r="F8" s="6"/>
      <c r="G8" s="2">
        <v>55.280409008120763</v>
      </c>
      <c r="H8" s="6"/>
      <c r="I8" s="2">
        <v>39.856389009546191</v>
      </c>
      <c r="J8" s="6"/>
      <c r="K8" s="2">
        <v>30.09988759835846</v>
      </c>
      <c r="L8" s="6"/>
      <c r="M8" s="6"/>
    </row>
    <row r="9" spans="1:13" x14ac:dyDescent="0.25">
      <c r="A9" s="2">
        <v>73.011327979448254</v>
      </c>
      <c r="B9" s="6"/>
      <c r="C9" s="2">
        <v>55.873647161129334</v>
      </c>
      <c r="D9" s="6"/>
      <c r="E9" s="2">
        <v>50.435627983447084</v>
      </c>
      <c r="F9" s="6"/>
      <c r="G9" s="2">
        <v>48.235824545522668</v>
      </c>
      <c r="H9" s="6"/>
      <c r="I9" s="2">
        <v>37.294898435007767</v>
      </c>
      <c r="J9" s="6"/>
      <c r="K9" s="2">
        <v>50.106255804782762</v>
      </c>
      <c r="L9" s="6"/>
      <c r="M9" s="6"/>
    </row>
    <row r="10" spans="1:13" x14ac:dyDescent="0.25">
      <c r="A10" s="2">
        <v>21.201062676324224</v>
      </c>
      <c r="B10" s="6"/>
      <c r="C10" s="2">
        <v>45.197151375522438</v>
      </c>
      <c r="D10" s="6"/>
      <c r="E10" s="2">
        <v>69.469766645905139</v>
      </c>
      <c r="F10" s="6"/>
      <c r="G10" s="2">
        <v>47.312010838361701</v>
      </c>
      <c r="H10" s="6"/>
      <c r="I10" s="2">
        <v>62.726300657776804</v>
      </c>
      <c r="J10" s="6"/>
      <c r="K10" s="2">
        <v>34.773008126888882</v>
      </c>
      <c r="L10" s="6"/>
      <c r="M10" s="6"/>
    </row>
    <row r="11" spans="1:13" x14ac:dyDescent="0.25">
      <c r="A11" s="2">
        <v>68.460038025142325</v>
      </c>
      <c r="B11" s="6"/>
      <c r="C11" s="2">
        <v>35.341327017247878</v>
      </c>
      <c r="D11" s="6"/>
      <c r="E11" s="2">
        <v>29.177936451211043</v>
      </c>
      <c r="F11" s="6"/>
      <c r="G11" s="2">
        <v>54.872131848458537</v>
      </c>
      <c r="H11" s="6"/>
      <c r="I11" s="2">
        <v>50.483965256458227</v>
      </c>
      <c r="J11" s="6"/>
      <c r="K11" s="2">
        <v>52.364496889787759</v>
      </c>
      <c r="L11" s="6"/>
      <c r="M11" s="6"/>
    </row>
    <row r="12" spans="1:13" x14ac:dyDescent="0.25">
      <c r="A12" s="2">
        <v>35.289666448898004</v>
      </c>
      <c r="B12" s="6"/>
      <c r="C12" s="2">
        <v>63.276501425192357</v>
      </c>
      <c r="D12" s="6"/>
      <c r="E12" s="2">
        <v>55.015669218345138</v>
      </c>
      <c r="F12" s="6"/>
      <c r="G12" s="2">
        <v>52.799380911540915</v>
      </c>
      <c r="H12" s="6"/>
      <c r="I12" s="2">
        <v>44.786315802734201</v>
      </c>
      <c r="J12" s="6"/>
      <c r="K12" s="2">
        <v>61.331914779491235</v>
      </c>
      <c r="L12" s="6"/>
      <c r="M12" s="6"/>
    </row>
    <row r="13" spans="1:13" x14ac:dyDescent="0.25">
      <c r="A13" s="2">
        <v>52.48935824581735</v>
      </c>
      <c r="B13" s="6"/>
      <c r="C13" s="2">
        <v>38.600300783711596</v>
      </c>
      <c r="D13" s="6"/>
      <c r="E13" s="2">
        <v>43.191939414305466</v>
      </c>
      <c r="F13" s="6"/>
      <c r="G13" s="2">
        <v>44.559949054711126</v>
      </c>
      <c r="H13" s="6"/>
      <c r="I13" s="2">
        <v>66.127336210973667</v>
      </c>
      <c r="J13" s="6"/>
      <c r="K13" s="2">
        <v>36.667737743478483</v>
      </c>
      <c r="L13" s="6"/>
      <c r="M13" s="6"/>
    </row>
    <row r="14" spans="1:13" x14ac:dyDescent="0.25">
      <c r="A14" s="2">
        <v>63.187572954280135</v>
      </c>
      <c r="B14" s="6"/>
      <c r="C14" s="2">
        <v>45.437359271122162</v>
      </c>
      <c r="D14" s="6"/>
      <c r="E14" s="2">
        <v>63.248392732197857</v>
      </c>
      <c r="F14" s="6"/>
      <c r="G14" s="2">
        <v>49.314704190672522</v>
      </c>
      <c r="H14" s="6"/>
      <c r="I14" s="2">
        <v>51.932443195867279</v>
      </c>
      <c r="J14" s="6"/>
      <c r="K14" s="2">
        <v>48.456983439909848</v>
      </c>
      <c r="L14" s="6"/>
      <c r="M14" s="6"/>
    </row>
    <row r="15" spans="1:13" x14ac:dyDescent="0.25">
      <c r="A15" s="2">
        <v>52.07127165635174</v>
      </c>
      <c r="B15" s="6"/>
      <c r="C15" s="2">
        <v>69.805704548492614</v>
      </c>
      <c r="D15" s="6"/>
      <c r="E15" s="2">
        <v>53.781079907211783</v>
      </c>
      <c r="F15" s="6"/>
      <c r="G15" s="2">
        <v>66.294289842972958</v>
      </c>
      <c r="H15" s="6"/>
      <c r="I15" s="2">
        <v>65.710608406797817</v>
      </c>
      <c r="J15" s="6"/>
      <c r="K15" s="2">
        <v>43.810780889457526</v>
      </c>
      <c r="L15" s="6"/>
      <c r="M15" s="6"/>
    </row>
    <row r="16" spans="1:13" x14ac:dyDescent="0.25">
      <c r="A16" s="2">
        <v>47.861598369233796</v>
      </c>
      <c r="B16" s="6"/>
      <c r="C16" s="2">
        <v>53.71186030649983</v>
      </c>
      <c r="D16" s="6"/>
      <c r="E16" s="2">
        <v>54.741440269413175</v>
      </c>
      <c r="F16" s="6"/>
      <c r="G16" s="2">
        <v>44.35466237749457</v>
      </c>
      <c r="H16" s="6"/>
      <c r="I16" s="2">
        <v>43.126101020098183</v>
      </c>
      <c r="J16" s="6"/>
      <c r="K16" s="2">
        <v>57.204752273026372</v>
      </c>
      <c r="L16" s="6"/>
      <c r="M16" s="6"/>
    </row>
    <row r="17" spans="1:13" x14ac:dyDescent="0.25">
      <c r="A17" s="2">
        <v>68.471372718191404</v>
      </c>
      <c r="B17" s="6"/>
      <c r="C17" s="2">
        <v>68.920366759420531</v>
      </c>
      <c r="D17" s="6"/>
      <c r="E17" s="2">
        <v>52.052303271105366</v>
      </c>
      <c r="F17" s="6"/>
      <c r="G17" s="2">
        <v>52.626133868850225</v>
      </c>
      <c r="H17" s="6"/>
      <c r="I17" s="2">
        <v>68.843347714713246</v>
      </c>
      <c r="J17" s="6"/>
      <c r="K17" s="2">
        <v>50.485639992778928</v>
      </c>
      <c r="L17" s="6"/>
      <c r="M17" s="6"/>
    </row>
    <row r="18" spans="1:13" x14ac:dyDescent="0.25">
      <c r="A18" s="2">
        <v>52.392280960621733</v>
      </c>
      <c r="B18" s="6"/>
      <c r="C18" s="2">
        <v>57.984034217932034</v>
      </c>
      <c r="D18" s="6"/>
      <c r="E18" s="2">
        <v>53.471871733834114</v>
      </c>
      <c r="F18" s="6"/>
      <c r="G18" s="2">
        <v>48.931351756340725</v>
      </c>
      <c r="H18" s="6"/>
      <c r="I18" s="2">
        <v>47.059055963940224</v>
      </c>
      <c r="J18" s="6"/>
      <c r="K18" s="2">
        <v>55.04950742401531</v>
      </c>
      <c r="L18" s="6"/>
      <c r="M18" s="6"/>
    </row>
    <row r="19" spans="1:13" x14ac:dyDescent="0.25">
      <c r="A19" s="2">
        <v>43.746143355134649</v>
      </c>
      <c r="B19" s="6"/>
      <c r="C19" s="2">
        <v>43.696059895014216</v>
      </c>
      <c r="D19" s="6"/>
      <c r="E19" s="2">
        <v>42.250018815080551</v>
      </c>
      <c r="F19" s="6"/>
      <c r="G19" s="2">
        <v>69.062704299698268</v>
      </c>
      <c r="H19" s="6"/>
      <c r="I19" s="2">
        <v>28.145059765427792</v>
      </c>
      <c r="J19" s="6"/>
      <c r="K19" s="2">
        <v>70.729150450267738</v>
      </c>
      <c r="L19" s="6"/>
      <c r="M19" s="6"/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3" x14ac:dyDescent="0.25">
      <c r="A21">
        <f>AVERAGE(A$6:A$19)</f>
        <v>52.002927069779389</v>
      </c>
      <c r="C21">
        <f>AVERAGE(C$6:C$19)</f>
        <v>52.302845920101696</v>
      </c>
      <c r="E21">
        <f>AVERAGE(E$6:E$19)</f>
        <v>49.822012728572822</v>
      </c>
      <c r="G21">
        <f>AVERAGE(G$6:G$19)</f>
        <v>52.702324345731959</v>
      </c>
      <c r="I21">
        <f>AVERAGE(I$6:I$19)</f>
        <v>48.445262406879365</v>
      </c>
      <c r="K21">
        <f>AVERAGE(K$6:K$19)</f>
        <v>47.848405627500263</v>
      </c>
      <c r="M21" t="s">
        <v>4</v>
      </c>
    </row>
    <row r="22" spans="1:13" x14ac:dyDescent="0.25">
      <c r="A22">
        <f>STDEV(A$6:A$19)</f>
        <v>13.796629086924355</v>
      </c>
      <c r="C22">
        <f>STDEV(C$6:C$19)</f>
        <v>11.315564072583472</v>
      </c>
      <c r="E22">
        <f>STDEV(E$6:E$19)</f>
        <v>11.667006924086767</v>
      </c>
      <c r="G22">
        <f>STDEV(G$6:G$19)</f>
        <v>9.2287065165930855</v>
      </c>
      <c r="I22">
        <f>STDEV(I$6:I$19)</f>
        <v>13.281309401355674</v>
      </c>
      <c r="K22">
        <f>STDEV(K$6:K$19)</f>
        <v>11.267592240478423</v>
      </c>
      <c r="M2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abSelected="1" workbookViewId="0">
      <selection activeCell="C24" sqref="C24"/>
    </sheetView>
  </sheetViews>
  <sheetFormatPr defaultRowHeight="14.4" x14ac:dyDescent="0.3"/>
  <cols>
    <col min="1" max="1" width="16.33203125" bestFit="1" customWidth="1"/>
    <col min="13" max="13" width="12.6640625" bestFit="1" customWidth="1"/>
    <col min="14" max="14" width="17.44140625" bestFit="1" customWidth="1"/>
  </cols>
  <sheetData>
    <row r="1" spans="1:11" x14ac:dyDescent="0.25">
      <c r="A1" s="4" t="s">
        <v>1</v>
      </c>
    </row>
    <row r="2" spans="1:11" x14ac:dyDescent="0.25">
      <c r="A2" s="5" t="s">
        <v>2</v>
      </c>
    </row>
    <row r="3" spans="1:11" x14ac:dyDescent="0.25">
      <c r="A3" s="3" t="s">
        <v>3</v>
      </c>
    </row>
    <row r="5" spans="1:11" x14ac:dyDescent="0.25">
      <c r="A5" s="1" t="s">
        <v>0</v>
      </c>
      <c r="C5" s="1" t="s">
        <v>0</v>
      </c>
      <c r="E5" s="1" t="s">
        <v>0</v>
      </c>
      <c r="G5" s="1" t="s">
        <v>0</v>
      </c>
      <c r="I5" s="1" t="s">
        <v>0</v>
      </c>
      <c r="K5" s="1" t="s">
        <v>0</v>
      </c>
    </row>
    <row r="6" spans="1:11" x14ac:dyDescent="0.25">
      <c r="A6" s="3">
        <v>45.328221842692379</v>
      </c>
      <c r="B6" s="6" t="b">
        <f>AND(AVERAGE(A$6:A$19)-STDEV(A$6:A$19)&lt;=A6,AVERAGE(A$6:A$19)+STDEV(A$6:A$19)&gt;=A6)</f>
        <v>1</v>
      </c>
      <c r="C6" s="3">
        <v>38.275566892905445</v>
      </c>
      <c r="D6" s="6" t="b">
        <f>AND(AVERAGE(C$6:C$19)-STDEV(C$6:C$19)&lt;=C6,AVERAGE(C$6:C$19)+STDEV(C$6:C$19)&gt;=C6)</f>
        <v>0</v>
      </c>
      <c r="E6" s="3">
        <v>56.360993713440593</v>
      </c>
      <c r="F6" s="6" t="b">
        <f>A6&gt;AVERAGE(A$6:A$19)+STDEV(A$6:A$19)</f>
        <v>0</v>
      </c>
      <c r="G6" s="3">
        <v>37.397521881911885</v>
      </c>
      <c r="H6" s="6"/>
      <c r="I6" s="3">
        <v>29.514714353909017</v>
      </c>
      <c r="J6" s="6"/>
      <c r="K6" s="3">
        <v>38.208115445473041</v>
      </c>
    </row>
    <row r="7" spans="1:11" x14ac:dyDescent="0.25">
      <c r="A7" s="3">
        <v>50.326493176853859</v>
      </c>
      <c r="B7" s="6" t="b">
        <f t="shared" ref="B7:D19" si="0">AND(AVERAGE(A$6:A$19)-STDEV(A$6:A$19)&lt;=A7,AVERAGE(A$6:A$19)+STDEV(A$6:A$19)&gt;=A7)</f>
        <v>1</v>
      </c>
      <c r="C7" s="3">
        <v>56.574780952968055</v>
      </c>
      <c r="D7" s="6" t="b">
        <f t="shared" si="0"/>
        <v>1</v>
      </c>
      <c r="E7" s="3">
        <v>47.800234142935309</v>
      </c>
      <c r="F7" s="6" t="b">
        <f t="shared" ref="F7:F19" si="1">A7&gt;AVERAGE(A$6:A$19)+STDEV(A$6:A$19)</f>
        <v>0</v>
      </c>
      <c r="G7" s="3">
        <v>66.791466415590506</v>
      </c>
      <c r="H7" s="6"/>
      <c r="I7" s="3">
        <v>42.627137903060735</v>
      </c>
      <c r="J7" s="6"/>
      <c r="K7" s="3">
        <v>40.589447927287374</v>
      </c>
    </row>
    <row r="8" spans="1:11" x14ac:dyDescent="0.25">
      <c r="A8" s="3">
        <v>54.204570567921451</v>
      </c>
      <c r="B8" s="6" t="b">
        <f t="shared" si="0"/>
        <v>1</v>
      </c>
      <c r="C8" s="3">
        <v>59.545182274265386</v>
      </c>
      <c r="D8" s="6" t="b">
        <f t="shared" si="0"/>
        <v>1</v>
      </c>
      <c r="E8" s="3">
        <v>26.510903901586815</v>
      </c>
      <c r="F8" s="6" t="b">
        <f t="shared" si="1"/>
        <v>0</v>
      </c>
      <c r="G8" s="3">
        <v>55.280409008120763</v>
      </c>
      <c r="H8" s="6"/>
      <c r="I8" s="3">
        <v>39.856389009546191</v>
      </c>
      <c r="J8" s="6"/>
      <c r="K8" s="3">
        <v>30.09988759835846</v>
      </c>
    </row>
    <row r="9" spans="1:11" x14ac:dyDescent="0.25">
      <c r="A9" s="3">
        <v>73.011327979448254</v>
      </c>
      <c r="B9" s="6" t="b">
        <f t="shared" si="0"/>
        <v>0</v>
      </c>
      <c r="C9" s="3">
        <v>55.873647161129334</v>
      </c>
      <c r="D9" s="6" t="b">
        <f t="shared" si="0"/>
        <v>1</v>
      </c>
      <c r="E9" s="3">
        <v>50.435627983447084</v>
      </c>
      <c r="F9" s="6" t="b">
        <f t="shared" si="1"/>
        <v>1</v>
      </c>
      <c r="G9" s="3">
        <v>48.235824545522668</v>
      </c>
      <c r="H9" s="6"/>
      <c r="I9" s="3">
        <v>37.294898435007767</v>
      </c>
      <c r="J9" s="6"/>
      <c r="K9" s="3">
        <v>50.106255804782762</v>
      </c>
    </row>
    <row r="10" spans="1:11" x14ac:dyDescent="0.25">
      <c r="A10" s="3">
        <v>21.201062676324224</v>
      </c>
      <c r="B10" s="6" t="b">
        <f t="shared" si="0"/>
        <v>0</v>
      </c>
      <c r="C10" s="3">
        <v>45.197151375522438</v>
      </c>
      <c r="D10" s="6" t="b">
        <f t="shared" si="0"/>
        <v>1</v>
      </c>
      <c r="E10" s="3">
        <v>69.469766645905139</v>
      </c>
      <c r="F10" s="6" t="b">
        <f t="shared" si="1"/>
        <v>0</v>
      </c>
      <c r="G10" s="3">
        <v>47.312010838361701</v>
      </c>
      <c r="H10" s="6"/>
      <c r="I10" s="3">
        <v>62.726300657776804</v>
      </c>
      <c r="J10" s="6"/>
      <c r="K10" s="3">
        <v>34.773008126888882</v>
      </c>
    </row>
    <row r="11" spans="1:11" x14ac:dyDescent="0.25">
      <c r="A11" s="3">
        <v>68.460038025142325</v>
      </c>
      <c r="B11" s="6" t="b">
        <f t="shared" si="0"/>
        <v>0</v>
      </c>
      <c r="C11" s="3">
        <v>35.341327017247878</v>
      </c>
      <c r="D11" s="6" t="b">
        <f t="shared" si="0"/>
        <v>0</v>
      </c>
      <c r="E11" s="3">
        <v>29.177936451211043</v>
      </c>
      <c r="F11" s="6" t="b">
        <f t="shared" si="1"/>
        <v>1</v>
      </c>
      <c r="G11" s="3">
        <v>54.872131848458537</v>
      </c>
      <c r="H11" s="6"/>
      <c r="I11" s="3">
        <v>50.483965256458227</v>
      </c>
      <c r="J11" s="6"/>
      <c r="K11" s="3">
        <v>52.364496889787759</v>
      </c>
    </row>
    <row r="12" spans="1:11" x14ac:dyDescent="0.25">
      <c r="A12" s="3">
        <v>35.289666448898004</v>
      </c>
      <c r="B12" s="6" t="b">
        <f t="shared" si="0"/>
        <v>0</v>
      </c>
      <c r="C12" s="3">
        <v>63.276501425192357</v>
      </c>
      <c r="D12" s="6" t="b">
        <f t="shared" si="0"/>
        <v>1</v>
      </c>
      <c r="E12" s="3">
        <v>55.015669218345138</v>
      </c>
      <c r="F12" s="6" t="b">
        <f t="shared" si="1"/>
        <v>0</v>
      </c>
      <c r="G12" s="3">
        <v>52.799380911540915</v>
      </c>
      <c r="H12" s="6"/>
      <c r="I12" s="3">
        <v>44.786315802734201</v>
      </c>
      <c r="J12" s="6"/>
      <c r="K12" s="3">
        <v>61.331914779491235</v>
      </c>
    </row>
    <row r="13" spans="1:11" x14ac:dyDescent="0.25">
      <c r="A13" s="3">
        <v>52.48935824581735</v>
      </c>
      <c r="B13" s="6" t="b">
        <f t="shared" si="0"/>
        <v>1</v>
      </c>
      <c r="C13" s="3">
        <v>38.600300783711596</v>
      </c>
      <c r="D13" s="6" t="b">
        <f t="shared" si="0"/>
        <v>0</v>
      </c>
      <c r="E13" s="3">
        <v>43.191939414305466</v>
      </c>
      <c r="F13" s="6" t="b">
        <f t="shared" si="1"/>
        <v>0</v>
      </c>
      <c r="G13" s="3">
        <v>44.559949054711126</v>
      </c>
      <c r="H13" s="6"/>
      <c r="I13" s="3">
        <v>66.127336210973667</v>
      </c>
      <c r="J13" s="6"/>
      <c r="K13" s="3">
        <v>36.667737743478483</v>
      </c>
    </row>
    <row r="14" spans="1:11" x14ac:dyDescent="0.25">
      <c r="A14" s="3">
        <v>63.187572954280135</v>
      </c>
      <c r="B14" s="6" t="b">
        <f t="shared" si="0"/>
        <v>1</v>
      </c>
      <c r="C14" s="3">
        <v>45.437359271122162</v>
      </c>
      <c r="D14" s="6" t="b">
        <f t="shared" si="0"/>
        <v>1</v>
      </c>
      <c r="E14" s="3">
        <v>63.248392732197857</v>
      </c>
      <c r="F14" s="6" t="b">
        <f t="shared" si="1"/>
        <v>0</v>
      </c>
      <c r="G14" s="3">
        <v>49.314704190672522</v>
      </c>
      <c r="H14" s="6"/>
      <c r="I14" s="3">
        <v>51.932443195867279</v>
      </c>
      <c r="J14" s="6"/>
      <c r="K14" s="3">
        <v>48.456983439909848</v>
      </c>
    </row>
    <row r="15" spans="1:11" x14ac:dyDescent="0.25">
      <c r="A15" s="3">
        <v>52.07127165635174</v>
      </c>
      <c r="B15" s="6" t="b">
        <f t="shared" si="0"/>
        <v>1</v>
      </c>
      <c r="C15" s="3">
        <v>69.805704548492614</v>
      </c>
      <c r="D15" s="6" t="b">
        <f t="shared" si="0"/>
        <v>0</v>
      </c>
      <c r="E15" s="3">
        <v>53.781079907211783</v>
      </c>
      <c r="F15" s="6" t="b">
        <f t="shared" si="1"/>
        <v>0</v>
      </c>
      <c r="G15" s="3">
        <v>66.294289842972958</v>
      </c>
      <c r="H15" s="6"/>
      <c r="I15" s="3">
        <v>65.710608406797817</v>
      </c>
      <c r="J15" s="6"/>
      <c r="K15" s="3">
        <v>43.810780889457526</v>
      </c>
    </row>
    <row r="16" spans="1:11" x14ac:dyDescent="0.25">
      <c r="A16" s="3">
        <v>47.861598369233796</v>
      </c>
      <c r="B16" s="6" t="b">
        <f t="shared" si="0"/>
        <v>1</v>
      </c>
      <c r="C16" s="3">
        <v>53.71186030649983</v>
      </c>
      <c r="D16" s="6" t="b">
        <f t="shared" si="0"/>
        <v>1</v>
      </c>
      <c r="E16" s="3">
        <v>54.741440269413175</v>
      </c>
      <c r="F16" s="6" t="b">
        <f t="shared" si="1"/>
        <v>0</v>
      </c>
      <c r="G16" s="3">
        <v>44.35466237749457</v>
      </c>
      <c r="H16" s="6"/>
      <c r="I16" s="3">
        <v>43.126101020098183</v>
      </c>
      <c r="J16" s="6"/>
      <c r="K16" s="3">
        <v>57.204752273026372</v>
      </c>
    </row>
    <row r="17" spans="1:13" x14ac:dyDescent="0.25">
      <c r="A17" s="3">
        <v>68.471372718191404</v>
      </c>
      <c r="B17" s="6" t="b">
        <f t="shared" si="0"/>
        <v>0</v>
      </c>
      <c r="C17" s="3">
        <v>68.920366759420531</v>
      </c>
      <c r="D17" s="6" t="b">
        <f t="shared" si="0"/>
        <v>0</v>
      </c>
      <c r="E17" s="3">
        <v>52.052303271105366</v>
      </c>
      <c r="F17" s="6" t="b">
        <f t="shared" si="1"/>
        <v>1</v>
      </c>
      <c r="G17" s="3">
        <v>52.626133868850225</v>
      </c>
      <c r="H17" s="6"/>
      <c r="I17" s="3">
        <v>68.843347714713246</v>
      </c>
      <c r="J17" s="6"/>
      <c r="K17" s="3">
        <v>50.485639992778928</v>
      </c>
    </row>
    <row r="18" spans="1:13" x14ac:dyDescent="0.25">
      <c r="A18" s="3">
        <v>52.392280960621733</v>
      </c>
      <c r="B18" s="6" t="b">
        <f t="shared" si="0"/>
        <v>1</v>
      </c>
      <c r="C18" s="3">
        <v>57.984034217932034</v>
      </c>
      <c r="D18" s="6" t="b">
        <f t="shared" si="0"/>
        <v>1</v>
      </c>
      <c r="E18" s="3">
        <v>53.471871733834114</v>
      </c>
      <c r="F18" s="6" t="b">
        <f t="shared" si="1"/>
        <v>0</v>
      </c>
      <c r="G18" s="3">
        <v>48.931351756340725</v>
      </c>
      <c r="H18" s="6"/>
      <c r="I18" s="3">
        <v>47.059055963940224</v>
      </c>
      <c r="J18" s="6"/>
      <c r="K18" s="3">
        <v>55.04950742401531</v>
      </c>
    </row>
    <row r="19" spans="1:13" x14ac:dyDescent="0.25">
      <c r="A19" s="3">
        <v>43.746143355134649</v>
      </c>
      <c r="B19" s="6" t="b">
        <f t="shared" si="0"/>
        <v>1</v>
      </c>
      <c r="C19" s="3">
        <v>43.696059895014216</v>
      </c>
      <c r="D19" s="6" t="b">
        <f t="shared" si="0"/>
        <v>1</v>
      </c>
      <c r="E19" s="3">
        <v>42.250018815080551</v>
      </c>
      <c r="F19" s="6" t="b">
        <f t="shared" si="1"/>
        <v>0</v>
      </c>
      <c r="G19" s="3">
        <v>69.062704299698268</v>
      </c>
      <c r="H19" s="6"/>
      <c r="I19" s="3">
        <v>28.145059765427792</v>
      </c>
      <c r="J19" s="6"/>
      <c r="K19" s="3">
        <v>70.729150450267738</v>
      </c>
    </row>
    <row r="20" spans="1:13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3" x14ac:dyDescent="0.25">
      <c r="A21">
        <f>AVERAGE(A$6:A$19)</f>
        <v>52.002927069779389</v>
      </c>
      <c r="C21">
        <f>AVERAGE(C$6:C$19)</f>
        <v>52.302845920101696</v>
      </c>
      <c r="E21">
        <f>AVERAGE(E$6:E$19)</f>
        <v>49.822012728572822</v>
      </c>
      <c r="G21">
        <f>AVERAGE(G$6:G$19)</f>
        <v>52.702324345731959</v>
      </c>
      <c r="I21">
        <f>AVERAGE(I$6:I$19)</f>
        <v>48.445262406879365</v>
      </c>
      <c r="K21">
        <f>AVERAGE(K$6:K$19)</f>
        <v>47.848405627500263</v>
      </c>
      <c r="M21" t="s">
        <v>4</v>
      </c>
    </row>
    <row r="22" spans="1:13" x14ac:dyDescent="0.25">
      <c r="A22">
        <f>STDEV(A$6:A$19)</f>
        <v>13.796629086924355</v>
      </c>
      <c r="C22">
        <f>STDEV(C$6:C$19)</f>
        <v>11.315564072583472</v>
      </c>
      <c r="E22">
        <f>STDEV(E$6:E$19)</f>
        <v>11.667006924086767</v>
      </c>
      <c r="G22">
        <f>STDEV(G$6:G$19)</f>
        <v>9.2287065165930855</v>
      </c>
      <c r="I22">
        <f>STDEV(I$6:I$19)</f>
        <v>13.281309401355674</v>
      </c>
      <c r="K22">
        <f>STDEV(K$6:K$19)</f>
        <v>11.267592240478423</v>
      </c>
      <c r="M22" t="s">
        <v>5</v>
      </c>
    </row>
  </sheetData>
  <conditionalFormatting sqref="A6:A19">
    <cfRule type="expression" dxfId="11" priority="21">
      <formula>A6&gt;AVERAGE(A$6:A$19)+STDEV(A$6:A$19)</formula>
    </cfRule>
    <cfRule type="expression" dxfId="10" priority="22">
      <formula>AND(AVERAGE(A$6:A$19)-STDEV(A$6:A$19)&lt;=A6,AVERAGE(A$6:A$19)+STDEV(A$6:A$19)&gt;=A6)</formula>
    </cfRule>
  </conditionalFormatting>
  <conditionalFormatting sqref="C6:C19">
    <cfRule type="expression" dxfId="9" priority="9">
      <formula>C6&gt;AVERAGE(C$6:C$19)+STDEV(C$6:C$19)</formula>
    </cfRule>
    <cfRule type="expression" dxfId="8" priority="10">
      <formula>AND(AVERAGE(C$6:C$19)-STDEV(C$6:C$19)&lt;=C6,AVERAGE(C$6:C$19)+STDEV(C$6:C$19)&gt;=C6)</formula>
    </cfRule>
  </conditionalFormatting>
  <conditionalFormatting sqref="E6:E19">
    <cfRule type="expression" dxfId="7" priority="7">
      <formula>E6&gt;AVERAGE(E$6:E$19)+STDEV(E$6:E$19)</formula>
    </cfRule>
    <cfRule type="expression" dxfId="6" priority="8">
      <formula>AND(AVERAGE(E$6:E$19)-STDEV(E$6:E$19)&lt;=E6,AVERAGE(E$6:E$19)+STDEV(E$6:E$19)&gt;=E6)</formula>
    </cfRule>
  </conditionalFormatting>
  <conditionalFormatting sqref="G6:G19">
    <cfRule type="expression" dxfId="5" priority="5">
      <formula>G6&gt;AVERAGE(G$6:G$19)+STDEV(G$6:G$19)</formula>
    </cfRule>
    <cfRule type="expression" dxfId="4" priority="6">
      <formula>AND(AVERAGE(G$6:G$19)-STDEV(G$6:G$19)&lt;=G6,AVERAGE(G$6:G$19)+STDEV(G$6:G$19)&gt;=G6)</formula>
    </cfRule>
  </conditionalFormatting>
  <conditionalFormatting sqref="I6:I19">
    <cfRule type="expression" dxfId="3" priority="3">
      <formula>I6&gt;AVERAGE(I$6:I$19)+STDEV(I$6:I$19)</formula>
    </cfRule>
    <cfRule type="expression" dxfId="2" priority="4">
      <formula>AND(AVERAGE(I$6:I$19)-STDEV(I$6:I$19)&lt;=I6,AVERAGE(I$6:I$19)+STDEV(I$6:I$19)&gt;=I6)</formula>
    </cfRule>
  </conditionalFormatting>
  <conditionalFormatting sqref="K6:K19">
    <cfRule type="expression" dxfId="1" priority="1">
      <formula>K6&gt;AVERAGE(K$6:K$19)+STDEV(K$6:K$19)</formula>
    </cfRule>
    <cfRule type="expression" dxfId="0" priority="2">
      <formula>AND(AVERAGE(K$6:K$19)-STDEV(K$6:K$19)&lt;=K6,AVERAGE(K$6:K$19)+STDEV(K$6:K$19)&gt;=K6)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Data (an)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Michael Girvin</cp:lastModifiedBy>
  <dcterms:created xsi:type="dcterms:W3CDTF">2012-01-18T16:58:23Z</dcterms:created>
  <dcterms:modified xsi:type="dcterms:W3CDTF">2012-01-20T21:31:16Z</dcterms:modified>
</cp:coreProperties>
</file>