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24" windowWidth="15168" windowHeight="8040"/>
  </bookViews>
  <sheets>
    <sheet name="SumSheet" sheetId="1" r:id="rId1"/>
    <sheet name="SumSheet an" sheetId="4" r:id="rId2"/>
    <sheet name="Sheet2" sheetId="2" r:id="rId3"/>
    <sheet name="Sheet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B15" i="4" l="1"/>
  <c r="B14" i="4"/>
  <c r="B13" i="4"/>
  <c r="B12" i="4"/>
  <c r="B11" i="4"/>
  <c r="B8" i="4"/>
  <c r="B7" i="4"/>
  <c r="B9" i="4" s="1"/>
  <c r="B6" i="4"/>
  <c r="B15" i="1" l="1"/>
  <c r="B14" i="1"/>
  <c r="B13" i="1"/>
  <c r="B12" i="1"/>
  <c r="B11" i="1"/>
</calcChain>
</file>

<file path=xl/sharedStrings.xml><?xml version="1.0" encoding="utf-8"?>
<sst xmlns="http://schemas.openxmlformats.org/spreadsheetml/2006/main" count="58" uniqueCount="22">
  <si>
    <t>Criteria</t>
  </si>
  <si>
    <t>Store1</t>
  </si>
  <si>
    <t>Store2</t>
  </si>
  <si>
    <t>Store3</t>
  </si>
  <si>
    <t>Store4</t>
  </si>
  <si>
    <t>Store5</t>
  </si>
  <si>
    <t>Store6</t>
  </si>
  <si>
    <r>
      <t xml:space="preserve">SUMIF </t>
    </r>
    <r>
      <rPr>
        <b/>
        <i/>
        <u/>
        <sz val="11"/>
        <color theme="1"/>
        <rFont val="Calibri"/>
        <family val="2"/>
        <scheme val="minor"/>
      </rPr>
      <t>won't</t>
    </r>
    <r>
      <rPr>
        <sz val="11"/>
        <color theme="1"/>
        <rFont val="Calibri"/>
        <family val="2"/>
        <scheme val="minor"/>
      </rPr>
      <t xml:space="preserve"> calculate when workbook closed</t>
    </r>
  </si>
  <si>
    <t>COUNTIF, SUMIFS and the like</t>
  </si>
  <si>
    <t>COUNTIF</t>
  </si>
  <si>
    <t>SUMIFS</t>
  </si>
  <si>
    <t>COUNTIFS</t>
  </si>
  <si>
    <t>AVERAGEIF</t>
  </si>
  <si>
    <t>AVERAGEIFS</t>
  </si>
  <si>
    <r>
      <t xml:space="preserve">SUMPRODUCT </t>
    </r>
    <r>
      <rPr>
        <b/>
        <i/>
        <u/>
        <sz val="11"/>
        <color theme="1"/>
        <rFont val="Calibri"/>
        <family val="2"/>
        <scheme val="minor"/>
      </rPr>
      <t>will</t>
    </r>
    <r>
      <rPr>
        <sz val="11"/>
        <color theme="1"/>
        <rFont val="Calibri"/>
        <family val="2"/>
        <scheme val="minor"/>
      </rPr>
      <t xml:space="preserve"> calculate when workbook closed</t>
    </r>
  </si>
  <si>
    <t>Excel Magic Trick 777: SUMPRODUCT Function -- Basics To Advanced (14 Examples)</t>
  </si>
  <si>
    <t>Excel Magic Trick 777.5: SUMPRODUCT Function OR Criteria, 2 Tips: TRUE+FALSE &amp; TRUE+TRUE</t>
  </si>
  <si>
    <t>SUM From "SourceDatafor777.75.xlsx" workbook file</t>
  </si>
  <si>
    <t>COUNT From "SourceDatafor777.75.xlsx" workbook file</t>
  </si>
  <si>
    <t>Average</t>
  </si>
  <si>
    <t>Earlier videos:</t>
  </si>
  <si>
    <t>From "SourceDatafor777.75.xlsx" workbook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</si>
</sst>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3" borderId="1" xfId="0" applyFill="1" applyBorder="1"/>
    <xf numFmtId="0" fontId="1" fillId="2" borderId="0" xfId="0" applyFont="1" applyFill="1" applyBorder="1" applyAlignment="1">
      <alignment wrapText="1"/>
    </xf>
    <xf numFmtId="0" fontId="3" fillId="0" borderId="0" xfId="1"/>
    <xf numFmtId="0" fontId="3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Datafor777.7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Sheet3"/>
    </sheetNames>
    <sheetDataSet>
      <sheetData sheetId="0">
        <row r="2">
          <cell r="A2" t="str">
            <v>Store3</v>
          </cell>
          <cell r="B2">
            <v>66</v>
          </cell>
        </row>
        <row r="3">
          <cell r="A3" t="str">
            <v>Store2</v>
          </cell>
          <cell r="B3">
            <v>160</v>
          </cell>
        </row>
        <row r="4">
          <cell r="A4" t="str">
            <v>Store3</v>
          </cell>
          <cell r="B4">
            <v>71</v>
          </cell>
        </row>
        <row r="5">
          <cell r="A5" t="str">
            <v>Store4</v>
          </cell>
          <cell r="B5">
            <v>161</v>
          </cell>
        </row>
        <row r="6">
          <cell r="A6" t="str">
            <v>Store3</v>
          </cell>
          <cell r="B6">
            <v>39</v>
          </cell>
        </row>
        <row r="7">
          <cell r="A7" t="str">
            <v>Store1</v>
          </cell>
          <cell r="B7">
            <v>250</v>
          </cell>
        </row>
        <row r="8">
          <cell r="A8" t="str">
            <v>Store4</v>
          </cell>
          <cell r="B8">
            <v>80</v>
          </cell>
        </row>
        <row r="9">
          <cell r="A9" t="str">
            <v>Store5</v>
          </cell>
          <cell r="B9">
            <v>157</v>
          </cell>
        </row>
        <row r="10">
          <cell r="A10" t="str">
            <v>Store4</v>
          </cell>
          <cell r="B10">
            <v>153</v>
          </cell>
        </row>
        <row r="11">
          <cell r="A11" t="str">
            <v>Store2</v>
          </cell>
          <cell r="B11">
            <v>55</v>
          </cell>
        </row>
        <row r="12">
          <cell r="A12" t="str">
            <v>Store2</v>
          </cell>
          <cell r="B12">
            <v>158</v>
          </cell>
        </row>
        <row r="13">
          <cell r="A13" t="str">
            <v>Store3</v>
          </cell>
          <cell r="B13">
            <v>125</v>
          </cell>
        </row>
        <row r="14">
          <cell r="A14" t="str">
            <v>Store4</v>
          </cell>
          <cell r="B14">
            <v>146</v>
          </cell>
        </row>
        <row r="15">
          <cell r="A15" t="str">
            <v>Store5</v>
          </cell>
          <cell r="B15">
            <v>91</v>
          </cell>
        </row>
        <row r="16">
          <cell r="A16" t="str">
            <v>Store3</v>
          </cell>
          <cell r="B16">
            <v>27</v>
          </cell>
        </row>
        <row r="17">
          <cell r="A17" t="str">
            <v>Store1</v>
          </cell>
          <cell r="B17">
            <v>80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tube.com/watch?v=VBGN0MbNuzM" TargetMode="External"/><Relationship Id="rId1" Type="http://schemas.openxmlformats.org/officeDocument/2006/relationships/hyperlink" Target="http://www.youtube.com/watch?v=vxpeEf8MY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youtube.com/watch?v=VBGN0MbNuzM" TargetMode="External"/><Relationship Id="rId1" Type="http://schemas.openxmlformats.org/officeDocument/2006/relationships/hyperlink" Target="http://www.youtube.com/watch?v=vxpeEf8MY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5"/>
  <sheetViews>
    <sheetView tabSelected="1" zoomScale="160" zoomScaleNormal="160" workbookViewId="0">
      <selection activeCell="B6" sqref="B6"/>
    </sheetView>
  </sheetViews>
  <sheetFormatPr defaultRowHeight="14.4" x14ac:dyDescent="0.3"/>
  <cols>
    <col min="1" max="1" width="27" customWidth="1"/>
    <col min="2" max="2" width="20.33203125" customWidth="1"/>
    <col min="3" max="3" width="24.33203125" customWidth="1"/>
    <col min="4" max="4" width="11.44140625" customWidth="1"/>
  </cols>
  <sheetData>
    <row r="1" spans="1:8" x14ac:dyDescent="0.3">
      <c r="A1" s="5" t="s">
        <v>20</v>
      </c>
    </row>
    <row r="2" spans="1:8" x14ac:dyDescent="0.3">
      <c r="A2" s="6" t="s">
        <v>15</v>
      </c>
    </row>
    <row r="3" spans="1:8" x14ac:dyDescent="0.3">
      <c r="A3" s="7" t="s">
        <v>16</v>
      </c>
    </row>
    <row r="5" spans="1:8" x14ac:dyDescent="0.3">
      <c r="A5" s="1" t="s">
        <v>0</v>
      </c>
      <c r="B5" s="2" t="s">
        <v>1</v>
      </c>
      <c r="H5" t="s">
        <v>1</v>
      </c>
    </row>
    <row r="6" spans="1:8" ht="43.2" x14ac:dyDescent="0.3">
      <c r="A6" s="1" t="s">
        <v>17</v>
      </c>
      <c r="B6" s="4"/>
      <c r="C6" s="3" t="s">
        <v>7</v>
      </c>
      <c r="D6" s="3" t="s">
        <v>8</v>
      </c>
      <c r="H6" t="s">
        <v>2</v>
      </c>
    </row>
    <row r="7" spans="1:8" ht="43.2" x14ac:dyDescent="0.3">
      <c r="A7" s="1" t="s">
        <v>17</v>
      </c>
      <c r="B7" s="4"/>
      <c r="C7" s="3" t="s">
        <v>14</v>
      </c>
      <c r="H7" t="s">
        <v>3</v>
      </c>
    </row>
    <row r="8" spans="1:8" ht="43.2" x14ac:dyDescent="0.3">
      <c r="A8" s="1" t="s">
        <v>18</v>
      </c>
      <c r="B8" s="4"/>
      <c r="C8" s="3" t="s">
        <v>14</v>
      </c>
      <c r="H8" t="s">
        <v>4</v>
      </c>
    </row>
    <row r="9" spans="1:8" x14ac:dyDescent="0.3">
      <c r="A9" s="1" t="s">
        <v>19</v>
      </c>
      <c r="B9" s="4"/>
      <c r="C9" s="3"/>
    </row>
    <row r="10" spans="1:8" x14ac:dyDescent="0.3">
      <c r="H10" t="s">
        <v>5</v>
      </c>
    </row>
    <row r="11" spans="1:8" ht="43.2" x14ac:dyDescent="0.3">
      <c r="A11" s="1" t="s">
        <v>21</v>
      </c>
      <c r="B11" s="4">
        <f>COUNTIF([1]Data!$A$2:$A$17,B5)</f>
        <v>2</v>
      </c>
      <c r="C11" t="s">
        <v>9</v>
      </c>
      <c r="H11" t="s">
        <v>6</v>
      </c>
    </row>
    <row r="12" spans="1:8" ht="43.2" x14ac:dyDescent="0.3">
      <c r="A12" s="1" t="s">
        <v>21</v>
      </c>
      <c r="B12" s="4">
        <f>SUMIFS([1]Data!$B$2:$B$17,[1]Data!$B$2:$B$17,"&gt;100",[1]Data!$A$2:$A$17,B5)</f>
        <v>250</v>
      </c>
      <c r="C12" t="s">
        <v>10</v>
      </c>
    </row>
    <row r="13" spans="1:8" ht="43.2" x14ac:dyDescent="0.3">
      <c r="A13" s="1" t="s">
        <v>21</v>
      </c>
      <c r="B13" s="4">
        <f>COUNTIFS([1]Data!$A$2:$A$17,B5,[1]Data!$B$2:$B$17,"&gt;100")</f>
        <v>1</v>
      </c>
      <c r="C13" t="s">
        <v>11</v>
      </c>
    </row>
    <row r="14" spans="1:8" ht="43.2" x14ac:dyDescent="0.3">
      <c r="A14" s="1" t="s">
        <v>21</v>
      </c>
      <c r="B14" s="4">
        <f>AVERAGEIF([1]Data!$A$2:$A$17,B5,[1]Data!$B$2:$B$17)</f>
        <v>165</v>
      </c>
      <c r="C14" t="s">
        <v>12</v>
      </c>
    </row>
    <row r="15" spans="1:8" ht="43.2" x14ac:dyDescent="0.3">
      <c r="A15" s="1" t="s">
        <v>21</v>
      </c>
      <c r="B15" s="4">
        <f>AVERAGEIFS([1]Data!$B$2:$B$17,[1]Data!$B$2:$B$17,"&gt;100",[1]Data!$A$2:$A$17,B5)</f>
        <v>250</v>
      </c>
      <c r="C15" t="s">
        <v>13</v>
      </c>
    </row>
  </sheetData>
  <dataValidations count="1">
    <dataValidation type="list" allowBlank="1" showInputMessage="1" showErrorMessage="1" sqref="B5">
      <formula1>$H$5:$H$11</formula1>
    </dataValidation>
  </dataValidations>
  <hyperlinks>
    <hyperlink ref="A2" r:id="rId1"/>
    <hyperlink ref="A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zoomScale="160" zoomScaleNormal="160" workbookViewId="0">
      <selection activeCell="B8" sqref="B8"/>
    </sheetView>
  </sheetViews>
  <sheetFormatPr defaultRowHeight="14.4" x14ac:dyDescent="0.3"/>
  <cols>
    <col min="1" max="1" width="27" customWidth="1"/>
    <col min="2" max="2" width="20.33203125" customWidth="1"/>
    <col min="3" max="3" width="24.33203125" customWidth="1"/>
    <col min="4" max="4" width="11.44140625" customWidth="1"/>
  </cols>
  <sheetData>
    <row r="1" spans="1:8" x14ac:dyDescent="0.3">
      <c r="A1" s="5" t="s">
        <v>20</v>
      </c>
    </row>
    <row r="2" spans="1:8" x14ac:dyDescent="0.3">
      <c r="A2" s="6" t="s">
        <v>15</v>
      </c>
    </row>
    <row r="3" spans="1:8" x14ac:dyDescent="0.3">
      <c r="A3" s="7" t="s">
        <v>16</v>
      </c>
    </row>
    <row r="5" spans="1:8" x14ac:dyDescent="0.3">
      <c r="A5" s="1" t="s">
        <v>0</v>
      </c>
      <c r="B5" s="2" t="s">
        <v>1</v>
      </c>
      <c r="H5" t="s">
        <v>1</v>
      </c>
    </row>
    <row r="6" spans="1:8" ht="43.2" x14ac:dyDescent="0.3">
      <c r="A6" s="1" t="s">
        <v>17</v>
      </c>
      <c r="B6" s="4">
        <f>SUMIF([1]Data!$A$2:$A$17,B5,[1]Data!$B$2:$B$17)</f>
        <v>330</v>
      </c>
      <c r="C6" s="3" t="s">
        <v>7</v>
      </c>
      <c r="D6" s="3" t="s">
        <v>8</v>
      </c>
      <c r="H6" t="s">
        <v>2</v>
      </c>
    </row>
    <row r="7" spans="1:8" ht="43.2" x14ac:dyDescent="0.3">
      <c r="A7" s="1" t="s">
        <v>17</v>
      </c>
      <c r="B7" s="4">
        <f>SUMPRODUCT(--([1]Data!$A$2:$A$17=B5),[1]Data!$B$2:$B$17)</f>
        <v>330</v>
      </c>
      <c r="C7" s="3" t="s">
        <v>14</v>
      </c>
      <c r="H7" t="s">
        <v>3</v>
      </c>
    </row>
    <row r="8" spans="1:8" ht="43.2" x14ac:dyDescent="0.3">
      <c r="A8" s="1" t="s">
        <v>18</v>
      </c>
      <c r="B8" s="4">
        <f>SUMPRODUCT(--([1]Data!$A$2:$A$17=B5))</f>
        <v>2</v>
      </c>
      <c r="C8" s="3" t="s">
        <v>14</v>
      </c>
      <c r="H8" t="s">
        <v>4</v>
      </c>
    </row>
    <row r="9" spans="1:8" x14ac:dyDescent="0.3">
      <c r="A9" s="1" t="s">
        <v>19</v>
      </c>
      <c r="B9" s="4">
        <f>B7/B8</f>
        <v>165</v>
      </c>
      <c r="C9" s="3"/>
    </row>
    <row r="10" spans="1:8" x14ac:dyDescent="0.3">
      <c r="H10" t="s">
        <v>5</v>
      </c>
    </row>
    <row r="11" spans="1:8" ht="43.2" x14ac:dyDescent="0.3">
      <c r="A11" s="1" t="s">
        <v>21</v>
      </c>
      <c r="B11" s="4">
        <f>COUNTIF([1]Data!$A$2:$A$17,B5)</f>
        <v>2</v>
      </c>
      <c r="C11" t="s">
        <v>9</v>
      </c>
      <c r="H11" t="s">
        <v>6</v>
      </c>
    </row>
    <row r="12" spans="1:8" ht="43.2" x14ac:dyDescent="0.3">
      <c r="A12" s="1" t="s">
        <v>21</v>
      </c>
      <c r="B12" s="4">
        <f>SUMIFS([1]Data!$B$2:$B$17,[1]Data!$B$2:$B$17,"&gt;100",[1]Data!$A$2:$A$17,B5)</f>
        <v>250</v>
      </c>
      <c r="C12" t="s">
        <v>10</v>
      </c>
    </row>
    <row r="13" spans="1:8" ht="43.2" x14ac:dyDescent="0.3">
      <c r="A13" s="1" t="s">
        <v>21</v>
      </c>
      <c r="B13" s="4">
        <f>COUNTIFS([1]Data!$A$2:$A$17,B5,[1]Data!$B$2:$B$17,"&gt;100")</f>
        <v>1</v>
      </c>
      <c r="C13" t="s">
        <v>11</v>
      </c>
    </row>
    <row r="14" spans="1:8" ht="43.2" x14ac:dyDescent="0.3">
      <c r="A14" s="1" t="s">
        <v>21</v>
      </c>
      <c r="B14" s="4">
        <f>AVERAGEIF([1]Data!$A$2:$A$17,B5,[1]Data!$B$2:$B$17)</f>
        <v>165</v>
      </c>
      <c r="C14" t="s">
        <v>12</v>
      </c>
    </row>
    <row r="15" spans="1:8" ht="43.2" x14ac:dyDescent="0.3">
      <c r="A15" s="1" t="s">
        <v>21</v>
      </c>
      <c r="B15" s="4">
        <f>AVERAGEIFS([1]Data!$B$2:$B$17,[1]Data!$B$2:$B$17,"&gt;100",[1]Data!$A$2:$A$17,B5)</f>
        <v>250</v>
      </c>
      <c r="C15" t="s">
        <v>13</v>
      </c>
    </row>
  </sheetData>
  <dataValidations count="1">
    <dataValidation type="list" allowBlank="1" showInputMessage="1" showErrorMessage="1" sqref="B5">
      <formula1>$H$5:$H$11</formula1>
    </dataValidation>
  </dataValidations>
  <hyperlinks>
    <hyperlink ref="A2" r:id="rId1"/>
    <hyperlink ref="A3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SumSheet</vt:lpstr>
      <vt:lpstr>SumSheet an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2011-05-16T20:16:01Z</dcterms:created>
  <dcterms:modified xsi:type="dcterms:W3CDTF">2011-05-16T21:05:02Z</dcterms:modified>
</cp:coreProperties>
</file>