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" yWindow="60" windowWidth="15168" windowHeight="8304"/>
  </bookViews>
  <sheets>
    <sheet name="(770)" sheetId="1" r:id="rId1"/>
    <sheet name="(770an)" sheetId="9" r:id="rId2"/>
    <sheet name="(771)" sheetId="4" r:id="rId3"/>
    <sheet name="(771an)" sheetId="11" r:id="rId4"/>
    <sheet name="(772)" sheetId="7" r:id="rId5"/>
    <sheet name="(772an)" sheetId="12" r:id="rId6"/>
    <sheet name="(773)" sheetId="8" r:id="rId7"/>
    <sheet name="(773an)" sheetId="13" r:id="rId8"/>
    <sheet name="(774)" sheetId="5" r:id="rId9"/>
    <sheet name="(774an)" sheetId="14" r:id="rId10"/>
    <sheet name="(775)" sheetId="6" r:id="rId11"/>
    <sheet name="(775an)" sheetId="15" r:id="rId12"/>
  </sheets>
  <definedNames>
    <definedName name="_xlnm._FilterDatabase" localSheetId="0" hidden="1">'(770)'!$A$1:$A$13</definedName>
    <definedName name="_xlnm._FilterDatabase" localSheetId="1" hidden="1">'(770an)'!$A$1:$A$13</definedName>
    <definedName name="FastCatch">'(774)'!$B$1</definedName>
    <definedName name="FastCatchAN">'(774an)'!$B$1</definedName>
    <definedName name="FastCatchANRange">'(774an)'!$B$1:$H$1</definedName>
    <definedName name="FastCatchRange">'(774)'!$B$1:$H$1</definedName>
    <definedName name="TrickCatch">'(774)'!$B$2</definedName>
    <definedName name="TrickCatchAN">'(774an)'!$B$2</definedName>
    <definedName name="TrickCatchANRange">'(774an)'!$B$2:$H$2</definedName>
    <definedName name="TrickCatchRange">'(774)'!$B$2:$H$2</definedName>
  </definedNames>
  <calcPr calcId="144525"/>
</workbook>
</file>

<file path=xl/calcChain.xml><?xml version="1.0" encoding="utf-8"?>
<calcChain xmlns="http://schemas.openxmlformats.org/spreadsheetml/2006/main">
  <c r="B3" i="13" l="1"/>
  <c r="B4" i="13"/>
  <c r="B2" i="13"/>
  <c r="E12" i="15" l="1"/>
  <c r="D12" i="15"/>
  <c r="C12" i="15"/>
  <c r="B12" i="15"/>
  <c r="E11" i="15"/>
  <c r="D11" i="15"/>
  <c r="C11" i="15"/>
  <c r="B11" i="15"/>
  <c r="D8" i="15"/>
  <c r="C8" i="15"/>
  <c r="B8" i="15"/>
  <c r="D7" i="15"/>
  <c r="C7" i="15"/>
  <c r="B7" i="15"/>
  <c r="D6" i="15"/>
  <c r="C6" i="15"/>
  <c r="B6" i="15"/>
  <c r="D5" i="15"/>
  <c r="C5" i="15"/>
  <c r="B5" i="15"/>
  <c r="D4" i="15"/>
  <c r="C4" i="15"/>
  <c r="B4" i="15"/>
  <c r="D3" i="15"/>
  <c r="C3" i="15"/>
  <c r="B3" i="15"/>
  <c r="D2" i="15"/>
  <c r="C2" i="15"/>
  <c r="B2" i="15"/>
  <c r="B2" i="12" l="1"/>
  <c r="C13" i="1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A12" i="11"/>
  <c r="B12" i="11" s="1"/>
  <c r="D7" i="11"/>
  <c r="D8" i="11" s="1"/>
  <c r="B7" i="11"/>
  <c r="B8" i="11" s="1"/>
  <c r="D6" i="11"/>
  <c r="B6" i="11"/>
  <c r="J2" i="11"/>
  <c r="B11" i="11" s="1"/>
  <c r="A13" i="11" l="1"/>
  <c r="J2" i="4"/>
  <c r="C13" i="9"/>
  <c r="A13" i="9"/>
  <c r="C12" i="9"/>
  <c r="A12" i="9"/>
  <c r="C11" i="9"/>
  <c r="A11" i="9"/>
  <c r="C10" i="9"/>
  <c r="A10" i="9"/>
  <c r="C9" i="9"/>
  <c r="A9" i="9"/>
  <c r="C8" i="9"/>
  <c r="A8" i="9"/>
  <c r="C7" i="9"/>
  <c r="A7" i="9"/>
  <c r="C6" i="9"/>
  <c r="A6" i="9"/>
  <c r="C5" i="9"/>
  <c r="A5" i="9"/>
  <c r="C4" i="9"/>
  <c r="A4" i="9"/>
  <c r="C3" i="9"/>
  <c r="A3" i="9"/>
  <c r="C2" i="9"/>
  <c r="A2" i="9"/>
  <c r="A14" i="11" l="1"/>
  <c r="B13" i="11"/>
  <c r="A14" i="9"/>
  <c r="F1" i="9"/>
  <c r="C14" i="9"/>
  <c r="A15" i="11" l="1"/>
  <c r="B14" i="11"/>
  <c r="A16" i="11" l="1"/>
  <c r="B15" i="11"/>
  <c r="A17" i="11" l="1"/>
  <c r="B16" i="11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A12" i="4"/>
  <c r="A18" i="11" l="1"/>
  <c r="B17" i="11"/>
  <c r="A13" i="4"/>
  <c r="A2" i="1"/>
  <c r="A3" i="1"/>
  <c r="A4" i="1"/>
  <c r="A5" i="1"/>
  <c r="A6" i="1"/>
  <c r="A7" i="1"/>
  <c r="A8" i="1"/>
  <c r="A9" i="1"/>
  <c r="A10" i="1"/>
  <c r="A11" i="1"/>
  <c r="A12" i="1"/>
  <c r="A13" i="1"/>
  <c r="A19" i="11" l="1"/>
  <c r="B18" i="11"/>
  <c r="A14" i="4"/>
  <c r="A20" i="11" l="1"/>
  <c r="B19" i="11"/>
  <c r="A15" i="4"/>
  <c r="A21" i="11" l="1"/>
  <c r="B20" i="11"/>
  <c r="A16" i="4"/>
  <c r="A22" i="11" l="1"/>
  <c r="B21" i="11"/>
  <c r="A17" i="4"/>
  <c r="A23" i="11" l="1"/>
  <c r="B22" i="11"/>
  <c r="A18" i="4"/>
  <c r="A24" i="11" l="1"/>
  <c r="B23" i="11"/>
  <c r="A19" i="4"/>
  <c r="A25" i="11" l="1"/>
  <c r="B24" i="11"/>
  <c r="A20" i="4"/>
  <c r="A26" i="11" l="1"/>
  <c r="B25" i="11"/>
  <c r="A21" i="4"/>
  <c r="A27" i="11" l="1"/>
  <c r="B26" i="11"/>
  <c r="A22" i="4"/>
  <c r="A28" i="11" l="1"/>
  <c r="B27" i="11"/>
  <c r="A23" i="4"/>
  <c r="A29" i="11" l="1"/>
  <c r="B28" i="11"/>
  <c r="A24" i="4"/>
  <c r="A30" i="11" l="1"/>
  <c r="B29" i="11"/>
  <c r="A25" i="4"/>
  <c r="A31" i="11" l="1"/>
  <c r="B30" i="11"/>
  <c r="A26" i="4"/>
  <c r="A32" i="11" l="1"/>
  <c r="B31" i="11"/>
  <c r="A27" i="4"/>
  <c r="A33" i="11" l="1"/>
  <c r="B32" i="11"/>
  <c r="A28" i="4"/>
  <c r="A34" i="11" l="1"/>
  <c r="B33" i="11"/>
  <c r="A29" i="4"/>
  <c r="A35" i="11" l="1"/>
  <c r="B34" i="11"/>
  <c r="A30" i="4"/>
  <c r="A36" i="11" l="1"/>
  <c r="B35" i="11"/>
  <c r="A31" i="4"/>
  <c r="A37" i="11" l="1"/>
  <c r="B36" i="11"/>
  <c r="A32" i="4"/>
  <c r="A38" i="11" l="1"/>
  <c r="B37" i="11"/>
  <c r="B9" i="11" s="1"/>
  <c r="A33" i="4"/>
  <c r="A39" i="11" l="1"/>
  <c r="B38" i="11"/>
  <c r="A34" i="4"/>
  <c r="A40" i="11" l="1"/>
  <c r="B39" i="11"/>
  <c r="A35" i="4"/>
  <c r="A41" i="11" l="1"/>
  <c r="B40" i="11"/>
  <c r="A36" i="4"/>
  <c r="A42" i="11" l="1"/>
  <c r="B41" i="11"/>
  <c r="A37" i="4"/>
  <c r="A43" i="11" l="1"/>
  <c r="B42" i="11"/>
  <c r="A38" i="4"/>
  <c r="A44" i="11" l="1"/>
  <c r="B43" i="11"/>
  <c r="A39" i="4"/>
  <c r="A45" i="11" l="1"/>
  <c r="B44" i="11"/>
  <c r="A40" i="4"/>
  <c r="A46" i="11" l="1"/>
  <c r="B46" i="11" s="1"/>
  <c r="B45" i="11"/>
  <c r="A41" i="4"/>
  <c r="A42" i="4" l="1"/>
  <c r="A43" i="4" l="1"/>
  <c r="A44" i="4" l="1"/>
  <c r="A45" i="4" l="1"/>
  <c r="A46" i="4" l="1"/>
</calcChain>
</file>

<file path=xl/sharedStrings.xml><?xml version="1.0" encoding="utf-8"?>
<sst xmlns="http://schemas.openxmlformats.org/spreadsheetml/2006/main" count="131" uniqueCount="71">
  <si>
    <t>Data</t>
  </si>
  <si>
    <t>Name</t>
  </si>
  <si>
    <t>Test1</t>
  </si>
  <si>
    <t>Test2</t>
  </si>
  <si>
    <t>Test3</t>
  </si>
  <si>
    <t>Test4</t>
  </si>
  <si>
    <t>Test5</t>
  </si>
  <si>
    <t>Test6</t>
  </si>
  <si>
    <t>Test7</t>
  </si>
  <si>
    <t>Test8</t>
  </si>
  <si>
    <t>Max</t>
  </si>
  <si>
    <t>Name1</t>
  </si>
  <si>
    <t>Total Possible</t>
  </si>
  <si>
    <t>Your Total</t>
  </si>
  <si>
    <t>% Grade</t>
  </si>
  <si>
    <t>Current Grade by %</t>
  </si>
  <si>
    <t>NAME</t>
  </si>
  <si>
    <t>Thing</t>
  </si>
  <si>
    <t>&lt;&lt;== DVL formula: =OFFSET(INDIRECT($B$5),,,,COUNTA(INDIRECT($B$5&amp;"Range")))</t>
  </si>
  <si>
    <t>Defined Names:</t>
  </si>
  <si>
    <t>http://www.contextures.com/xldataval02.html#Dynamic</t>
  </si>
  <si>
    <t>http://www.mrexcel.com/forum/showthread.php?t=536577&amp;highlight=round+minutes</t>
  </si>
  <si>
    <t>shg at Mr Excel Message Board</t>
  </si>
  <si>
    <t>Time Values</t>
  </si>
  <si>
    <t>ROUND</t>
  </si>
  <si>
    <t>MROUND</t>
  </si>
  <si>
    <t>Show in Hours</t>
  </si>
  <si>
    <t>x/(1/12) = x*12</t>
  </si>
  <si>
    <t>x*(1/12) = x/12</t>
  </si>
  <si>
    <t>Time in Hours</t>
  </si>
  <si>
    <t>589 589 00 00</t>
  </si>
  <si>
    <t>Number w Spaces</t>
  </si>
  <si>
    <t>Number</t>
  </si>
  <si>
    <t>S1103131</t>
  </si>
  <si>
    <t>00:00-08:00</t>
  </si>
  <si>
    <t>S1103132</t>
  </si>
  <si>
    <t>08:00-16:00</t>
  </si>
  <si>
    <t>S1103133</t>
  </si>
  <si>
    <t>16:00-00:00</t>
  </si>
  <si>
    <t>Value</t>
  </si>
  <si>
    <t>Shift</t>
  </si>
  <si>
    <t>Count</t>
  </si>
  <si>
    <t>FastCatch</t>
  </si>
  <si>
    <t>TrickCatch</t>
  </si>
  <si>
    <t>Gel Fast</t>
  </si>
  <si>
    <t>Rad German</t>
  </si>
  <si>
    <t>Darnell01</t>
  </si>
  <si>
    <t>Darnell02</t>
  </si>
  <si>
    <t>BowerBlade</t>
  </si>
  <si>
    <t>Quad</t>
  </si>
  <si>
    <t>Carlota</t>
  </si>
  <si>
    <t>P Carlota</t>
  </si>
  <si>
    <t>Wind Dancer</t>
  </si>
  <si>
    <t>FastCatchAN</t>
  </si>
  <si>
    <t>TrickCatchAN</t>
  </si>
  <si>
    <t>ManuFast</t>
  </si>
  <si>
    <t>Rounded to 5 Minute
ROUND</t>
  </si>
  <si>
    <t>Rounded to 5 Minute
MROUND</t>
  </si>
  <si>
    <t>='(774an)'!$B$1</t>
  </si>
  <si>
    <t>FastCatchANRange</t>
  </si>
  <si>
    <t>='(774an)'!$B$1:$H$1</t>
  </si>
  <si>
    <t>='(774an)'!$B$2</t>
  </si>
  <si>
    <t>TrickCatchANRange</t>
  </si>
  <si>
    <t>='(774an)'!$B$2:$H$2</t>
  </si>
  <si>
    <t>Other videos about Data Validation List:</t>
  </si>
  <si>
    <t xml:space="preserve">Excel Magic Trick 548: Data Validation Drop-Down List In A Cell Same Sheet or Different Sheet </t>
  </si>
  <si>
    <t xml:space="preserve">Excel Magic Trick # 259: Dynamic DV List Based On DV List </t>
  </si>
  <si>
    <t xml:space="preserve">Excel Magic Trick 549: Dynamic Data Validation List Drop-Down OFFSET or Table Feature? </t>
  </si>
  <si>
    <t xml:space="preserve">Excel Magic Trick 550: Data Validation List Drop-Down Based On 2nd Data Validation List Drop-Down </t>
  </si>
  <si>
    <t>Ctrl + Shift + ~</t>
  </si>
  <si>
    <t>Ctrl + Shift + 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</si>
</sst>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3" fillId="0" borderId="0" xfId="1"/>
    <xf numFmtId="0" fontId="2" fillId="2" borderId="1" xfId="0" applyFont="1" applyFill="1" applyBorder="1" applyAlignment="1">
      <alignment wrapText="1"/>
    </xf>
    <xf numFmtId="20" fontId="0" fillId="0" borderId="1" xfId="0" applyNumberFormat="1" applyBorder="1"/>
    <xf numFmtId="20" fontId="0" fillId="5" borderId="1" xfId="0" applyNumberFormat="1" applyFill="1" applyBorder="1"/>
    <xf numFmtId="0" fontId="0" fillId="5" borderId="1" xfId="0" applyNumberFormat="1" applyFill="1" applyBorder="1"/>
    <xf numFmtId="0" fontId="2" fillId="3" borderId="2" xfId="0" applyFont="1" applyFill="1" applyBorder="1"/>
    <xf numFmtId="0" fontId="0" fillId="0" borderId="2" xfId="0" applyBorder="1"/>
    <xf numFmtId="0" fontId="0" fillId="4" borderId="2" xfId="0" applyFill="1" applyBorder="1"/>
    <xf numFmtId="0" fontId="2" fillId="2" borderId="3" xfId="0" applyFont="1" applyFill="1" applyBorder="1"/>
    <xf numFmtId="0" fontId="0" fillId="4" borderId="4" xfId="0" applyFill="1" applyBorder="1"/>
    <xf numFmtId="0" fontId="0" fillId="0" borderId="4" xfId="0" applyBorder="1"/>
    <xf numFmtId="0" fontId="0" fillId="5" borderId="5" xfId="0" applyFill="1" applyBorder="1"/>
    <xf numFmtId="0" fontId="0" fillId="0" borderId="0" xfId="0" applyNumberFormat="1"/>
  </cellXfs>
  <cellStyles count="2">
    <cellStyle name="Hyperlink" xfId="1" builtinId="8"/>
    <cellStyle name="Normal" xfId="0" builtinId="0"/>
  </cellStyles>
  <dxfs count="5">
    <dxf>
      <border diagonalUp="0" diagonalDown="0" outline="0">
        <left/>
        <right/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C1:C14" totalsRowCount="1" headerRowDxfId="4" headerRowBorderDxfId="3" tableBorderDxfId="2" totalsRowBorderDxfId="1">
  <autoFilter ref="C1:C13"/>
  <tableColumns count="1">
    <tableColumn id="1" name="Data" totalsRowFunction="count" totalsRowDxfId="0">
      <calculatedColumnFormula>RANDBETWEEN(1,15)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extures.com/xldataval02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rexcel.com/forum/showthread.php?t=536577&amp;highlight=round+minut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rexcel.com/forum/showthread.php?t=536577&amp;highlight=round+minut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Los7Nb6Skdk" TargetMode="External"/><Relationship Id="rId2" Type="http://schemas.openxmlformats.org/officeDocument/2006/relationships/hyperlink" Target="http://www.youtube.com/watch?v=dk-l80bBa4g" TargetMode="External"/><Relationship Id="rId1" Type="http://schemas.openxmlformats.org/officeDocument/2006/relationships/hyperlink" Target="http://www.contextures.com/xldataval02.html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youtube.com/watch?v=-78bH0RZ7MA" TargetMode="External"/><Relationship Id="rId4" Type="http://schemas.openxmlformats.org/officeDocument/2006/relationships/hyperlink" Target="http://www.youtube.com/watch?v=2UDRm-hU0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</sheetPr>
  <dimension ref="A1:A13"/>
  <sheetViews>
    <sheetView tabSelected="1" zoomScale="175" zoomScaleNormal="175" workbookViewId="0">
      <selection activeCell="C2" sqref="C2"/>
    </sheetView>
  </sheetViews>
  <sheetFormatPr defaultRowHeight="14.4" x14ac:dyDescent="0.3"/>
  <sheetData>
    <row r="1" spans="1:1" x14ac:dyDescent="0.3">
      <c r="A1" s="3" t="s">
        <v>0</v>
      </c>
    </row>
    <row r="2" spans="1:1" x14ac:dyDescent="0.3">
      <c r="A2" s="4">
        <f t="shared" ref="A2:A13" ca="1" si="0">RANDBETWEEN(1,15)</f>
        <v>4</v>
      </c>
    </row>
    <row r="3" spans="1:1" x14ac:dyDescent="0.3">
      <c r="A3" s="1">
        <f t="shared" ca="1" si="0"/>
        <v>8</v>
      </c>
    </row>
    <row r="4" spans="1:1" x14ac:dyDescent="0.3">
      <c r="A4" s="1">
        <f t="shared" ca="1" si="0"/>
        <v>2</v>
      </c>
    </row>
    <row r="5" spans="1:1" x14ac:dyDescent="0.3">
      <c r="A5" s="4">
        <f t="shared" ca="1" si="0"/>
        <v>6</v>
      </c>
    </row>
    <row r="6" spans="1:1" x14ac:dyDescent="0.3">
      <c r="A6" s="5">
        <f t="shared" ca="1" si="0"/>
        <v>3</v>
      </c>
    </row>
    <row r="7" spans="1:1" x14ac:dyDescent="0.3">
      <c r="A7" s="5">
        <f t="shared" ca="1" si="0"/>
        <v>1</v>
      </c>
    </row>
    <row r="8" spans="1:1" x14ac:dyDescent="0.3">
      <c r="A8" s="1">
        <f t="shared" ca="1" si="0"/>
        <v>10</v>
      </c>
    </row>
    <row r="9" spans="1:1" x14ac:dyDescent="0.3">
      <c r="A9" s="1">
        <f t="shared" ca="1" si="0"/>
        <v>4</v>
      </c>
    </row>
    <row r="10" spans="1:1" x14ac:dyDescent="0.3">
      <c r="A10" s="4">
        <f t="shared" ca="1" si="0"/>
        <v>3</v>
      </c>
    </row>
    <row r="11" spans="1:1" x14ac:dyDescent="0.3">
      <c r="A11" s="1">
        <f t="shared" ca="1" si="0"/>
        <v>11</v>
      </c>
    </row>
    <row r="12" spans="1:1" x14ac:dyDescent="0.3">
      <c r="A12" s="5">
        <f t="shared" ca="1" si="0"/>
        <v>9</v>
      </c>
    </row>
    <row r="13" spans="1:1" x14ac:dyDescent="0.3">
      <c r="A13" s="5">
        <f t="shared" ca="1" si="0"/>
        <v>13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G12"/>
  <sheetViews>
    <sheetView zoomScale="145" zoomScaleNormal="145" workbookViewId="0">
      <selection activeCell="B5" sqref="B5"/>
    </sheetView>
  </sheetViews>
  <sheetFormatPr defaultRowHeight="14.4" x14ac:dyDescent="0.3"/>
  <cols>
    <col min="1" max="1" width="15.44140625" bestFit="1" customWidth="1"/>
    <col min="2" max="2" width="17.21875" bestFit="1" customWidth="1"/>
    <col min="4" max="4" width="11.44140625" customWidth="1"/>
    <col min="6" max="6" width="11" customWidth="1"/>
    <col min="9" max="9" width="25.6640625" customWidth="1"/>
  </cols>
  <sheetData>
    <row r="1" spans="1:7" x14ac:dyDescent="0.3">
      <c r="A1" s="2" t="s">
        <v>53</v>
      </c>
      <c r="B1" s="1" t="s">
        <v>44</v>
      </c>
      <c r="C1" s="1" t="s">
        <v>46</v>
      </c>
      <c r="D1" s="1" t="s">
        <v>45</v>
      </c>
      <c r="E1" s="1" t="s">
        <v>47</v>
      </c>
      <c r="F1" s="1" t="s">
        <v>48</v>
      </c>
      <c r="G1" t="s">
        <v>55</v>
      </c>
    </row>
    <row r="2" spans="1:7" x14ac:dyDescent="0.3">
      <c r="A2" s="2" t="s">
        <v>54</v>
      </c>
      <c r="B2" s="1" t="s">
        <v>49</v>
      </c>
      <c r="C2" s="1" t="s">
        <v>50</v>
      </c>
      <c r="D2" s="1" t="s">
        <v>52</v>
      </c>
      <c r="E2" s="1" t="s">
        <v>51</v>
      </c>
      <c r="F2" s="1"/>
    </row>
    <row r="4" spans="1:7" x14ac:dyDescent="0.3">
      <c r="A4" s="3" t="s">
        <v>16</v>
      </c>
      <c r="B4" s="3" t="s">
        <v>17</v>
      </c>
    </row>
    <row r="5" spans="1:7" x14ac:dyDescent="0.3">
      <c r="A5" s="1" t="s">
        <v>53</v>
      </c>
      <c r="B5" s="1" t="s">
        <v>48</v>
      </c>
      <c r="C5" t="s">
        <v>18</v>
      </c>
    </row>
    <row r="7" spans="1:7" x14ac:dyDescent="0.3">
      <c r="A7" t="s">
        <v>19</v>
      </c>
      <c r="B7" t="s">
        <v>53</v>
      </c>
      <c r="C7" t="s">
        <v>58</v>
      </c>
    </row>
    <row r="8" spans="1:7" x14ac:dyDescent="0.3">
      <c r="B8" t="s">
        <v>59</v>
      </c>
      <c r="C8" t="s">
        <v>60</v>
      </c>
    </row>
    <row r="9" spans="1:7" x14ac:dyDescent="0.3">
      <c r="B9" t="s">
        <v>54</v>
      </c>
      <c r="C9" t="s">
        <v>61</v>
      </c>
    </row>
    <row r="10" spans="1:7" x14ac:dyDescent="0.3">
      <c r="B10" t="s">
        <v>62</v>
      </c>
      <c r="C10" t="s">
        <v>63</v>
      </c>
    </row>
    <row r="12" spans="1:7" x14ac:dyDescent="0.3">
      <c r="A12" s="7" t="s">
        <v>20</v>
      </c>
    </row>
  </sheetData>
  <dataValidations count="2">
    <dataValidation type="list" allowBlank="1" showInputMessage="1" showErrorMessage="1" sqref="A5">
      <formula1>$A$1:$A$2</formula1>
    </dataValidation>
    <dataValidation type="list" allowBlank="1" showInputMessage="1" showErrorMessage="1" sqref="B5">
      <formula1>OFFSET(INDIRECT($A$5),,,,COUNTA(INDIRECT($A$5&amp;"Range")))</formula1>
    </dataValidation>
  </dataValidations>
  <hyperlinks>
    <hyperlink ref="A12" r:id="rId1" location="Dynamic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00FF"/>
  </sheetPr>
  <dimension ref="A1:G12"/>
  <sheetViews>
    <sheetView zoomScale="160" zoomScaleNormal="160" workbookViewId="0">
      <selection activeCell="B11" sqref="B11"/>
    </sheetView>
  </sheetViews>
  <sheetFormatPr defaultRowHeight="14.4" x14ac:dyDescent="0.3"/>
  <cols>
    <col min="1" max="1" width="13.44140625" customWidth="1"/>
    <col min="2" max="2" width="10.88671875" customWidth="1"/>
    <col min="3" max="3" width="12" customWidth="1"/>
    <col min="4" max="4" width="12.5546875" bestFit="1" customWidth="1"/>
  </cols>
  <sheetData>
    <row r="1" spans="1:7" ht="43.2" x14ac:dyDescent="0.3">
      <c r="A1" s="8" t="s">
        <v>29</v>
      </c>
      <c r="B1" s="8" t="s">
        <v>56</v>
      </c>
      <c r="C1" s="8" t="s">
        <v>56</v>
      </c>
      <c r="D1" s="8" t="s">
        <v>57</v>
      </c>
    </row>
    <row r="2" spans="1:7" x14ac:dyDescent="0.3">
      <c r="A2" s="1">
        <v>36.39</v>
      </c>
      <c r="B2" s="6"/>
      <c r="C2" s="6"/>
      <c r="D2" s="6"/>
      <c r="E2" t="s">
        <v>27</v>
      </c>
    </row>
    <row r="3" spans="1:7" x14ac:dyDescent="0.3">
      <c r="A3" s="1">
        <v>39.950000000000003</v>
      </c>
      <c r="B3" s="6"/>
      <c r="C3" s="6"/>
      <c r="D3" s="6"/>
      <c r="E3" t="s">
        <v>28</v>
      </c>
    </row>
    <row r="4" spans="1:7" x14ac:dyDescent="0.3">
      <c r="A4" s="1">
        <v>36.125</v>
      </c>
      <c r="B4" s="6"/>
      <c r="C4" s="6"/>
      <c r="D4" s="6"/>
    </row>
    <row r="5" spans="1:7" x14ac:dyDescent="0.3">
      <c r="A5" s="1">
        <v>37.124000000000002</v>
      </c>
      <c r="B5" s="6"/>
      <c r="C5" s="6"/>
      <c r="D5" s="6"/>
      <c r="E5" t="s">
        <v>22</v>
      </c>
    </row>
    <row r="6" spans="1:7" x14ac:dyDescent="0.3">
      <c r="A6" s="1">
        <v>38.167000000000002</v>
      </c>
      <c r="B6" s="6"/>
      <c r="C6" s="6"/>
      <c r="D6" s="6"/>
      <c r="E6" s="7" t="s">
        <v>21</v>
      </c>
    </row>
    <row r="7" spans="1:7" x14ac:dyDescent="0.3">
      <c r="A7" s="1">
        <v>40</v>
      </c>
      <c r="B7" s="6"/>
      <c r="C7" s="6"/>
      <c r="D7" s="6"/>
    </row>
    <row r="8" spans="1:7" x14ac:dyDescent="0.3">
      <c r="A8" s="1">
        <v>0.33</v>
      </c>
      <c r="B8" s="6"/>
      <c r="C8" s="6"/>
      <c r="D8" s="6"/>
    </row>
    <row r="10" spans="1:7" ht="28.8" x14ac:dyDescent="0.3">
      <c r="A10" s="8" t="s">
        <v>23</v>
      </c>
      <c r="B10" s="8" t="s">
        <v>24</v>
      </c>
      <c r="C10" s="8" t="s">
        <v>25</v>
      </c>
      <c r="D10" s="8" t="s">
        <v>26</v>
      </c>
    </row>
    <row r="11" spans="1:7" x14ac:dyDescent="0.3">
      <c r="A11" s="9">
        <v>0.25416666666666665</v>
      </c>
      <c r="B11" s="10"/>
      <c r="C11" s="10"/>
      <c r="D11" s="11"/>
      <c r="F11" s="19"/>
      <c r="G11" s="19" t="s">
        <v>69</v>
      </c>
    </row>
    <row r="12" spans="1:7" x14ac:dyDescent="0.3">
      <c r="A12" s="9">
        <v>0.25555555555555559</v>
      </c>
      <c r="B12" s="10"/>
      <c r="C12" s="10"/>
      <c r="D12" s="11"/>
      <c r="F12" s="19"/>
      <c r="G12" s="19" t="s">
        <v>70</v>
      </c>
    </row>
  </sheetData>
  <hyperlinks>
    <hyperlink ref="E6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G12"/>
  <sheetViews>
    <sheetView zoomScale="160" zoomScaleNormal="160" workbookViewId="0">
      <selection sqref="A1:XFD1048576"/>
    </sheetView>
  </sheetViews>
  <sheetFormatPr defaultRowHeight="14.4" x14ac:dyDescent="0.3"/>
  <cols>
    <col min="1" max="1" width="13.44140625" customWidth="1"/>
    <col min="2" max="2" width="10.88671875" customWidth="1"/>
    <col min="3" max="3" width="12" customWidth="1"/>
    <col min="4" max="4" width="12.5546875" bestFit="1" customWidth="1"/>
  </cols>
  <sheetData>
    <row r="1" spans="1:7" ht="43.2" x14ac:dyDescent="0.3">
      <c r="A1" s="8" t="s">
        <v>29</v>
      </c>
      <c r="B1" s="8" t="s">
        <v>56</v>
      </c>
      <c r="C1" s="8" t="s">
        <v>56</v>
      </c>
      <c r="D1" s="8" t="s">
        <v>57</v>
      </c>
    </row>
    <row r="2" spans="1:7" x14ac:dyDescent="0.3">
      <c r="A2" s="1">
        <v>36.39</v>
      </c>
      <c r="B2" s="6">
        <f>ROUND(A2/(1/12),0)*(1/12)</f>
        <v>36.416666666666664</v>
      </c>
      <c r="C2" s="6">
        <f>ROUND(A2*12,0)/12</f>
        <v>36.416666666666664</v>
      </c>
      <c r="D2" s="6">
        <f>MROUND(A2,1/12)</f>
        <v>36.416666666666664</v>
      </c>
      <c r="E2" t="s">
        <v>27</v>
      </c>
    </row>
    <row r="3" spans="1:7" x14ac:dyDescent="0.3">
      <c r="A3" s="1">
        <v>39.950000000000003</v>
      </c>
      <c r="B3" s="6">
        <f t="shared" ref="B3:B8" si="0">ROUND(A3/(1/12),0)*(1/12)</f>
        <v>39.916666666666664</v>
      </c>
      <c r="C3" s="6">
        <f t="shared" ref="C3:C8" si="1">ROUND(A3*12,0)/12</f>
        <v>39.916666666666664</v>
      </c>
      <c r="D3" s="6">
        <f t="shared" ref="D3:D8" si="2">MROUND(A3,1/12)</f>
        <v>39.916666666666664</v>
      </c>
      <c r="E3" t="s">
        <v>28</v>
      </c>
    </row>
    <row r="4" spans="1:7" x14ac:dyDescent="0.3">
      <c r="A4" s="1">
        <v>36.125</v>
      </c>
      <c r="B4" s="6">
        <f t="shared" si="0"/>
        <v>36.166666666666664</v>
      </c>
      <c r="C4" s="6">
        <f t="shared" si="1"/>
        <v>36.166666666666664</v>
      </c>
      <c r="D4" s="6">
        <f t="shared" si="2"/>
        <v>36.166666666666664</v>
      </c>
    </row>
    <row r="5" spans="1:7" x14ac:dyDescent="0.3">
      <c r="A5" s="1">
        <v>37.124000000000002</v>
      </c>
      <c r="B5" s="6">
        <f t="shared" si="0"/>
        <v>37.083333333333329</v>
      </c>
      <c r="C5" s="6">
        <f t="shared" si="1"/>
        <v>37.083333333333336</v>
      </c>
      <c r="D5" s="6">
        <f t="shared" si="2"/>
        <v>37.083333333333329</v>
      </c>
      <c r="E5" t="s">
        <v>22</v>
      </c>
    </row>
    <row r="6" spans="1:7" x14ac:dyDescent="0.3">
      <c r="A6" s="1">
        <v>38.167000000000002</v>
      </c>
      <c r="B6" s="6">
        <f t="shared" si="0"/>
        <v>38.166666666666664</v>
      </c>
      <c r="C6" s="6">
        <f t="shared" si="1"/>
        <v>38.166666666666664</v>
      </c>
      <c r="D6" s="6">
        <f t="shared" si="2"/>
        <v>38.166666666666664</v>
      </c>
      <c r="E6" s="7" t="s">
        <v>21</v>
      </c>
    </row>
    <row r="7" spans="1:7" x14ac:dyDescent="0.3">
      <c r="A7" s="1">
        <v>40</v>
      </c>
      <c r="B7" s="6">
        <f t="shared" si="0"/>
        <v>40</v>
      </c>
      <c r="C7" s="6">
        <f t="shared" si="1"/>
        <v>40</v>
      </c>
      <c r="D7" s="6">
        <f t="shared" si="2"/>
        <v>40</v>
      </c>
    </row>
    <row r="8" spans="1:7" x14ac:dyDescent="0.3">
      <c r="A8" s="1">
        <v>0.33</v>
      </c>
      <c r="B8" s="6">
        <f t="shared" si="0"/>
        <v>0.33333333333333331</v>
      </c>
      <c r="C8" s="6">
        <f t="shared" si="1"/>
        <v>0.33333333333333331</v>
      </c>
      <c r="D8" s="6">
        <f t="shared" si="2"/>
        <v>0.33333333333333331</v>
      </c>
    </row>
    <row r="10" spans="1:7" ht="28.8" x14ac:dyDescent="0.3">
      <c r="A10" s="8" t="s">
        <v>23</v>
      </c>
      <c r="B10" s="8" t="s">
        <v>24</v>
      </c>
      <c r="C10" s="8" t="s">
        <v>25</v>
      </c>
      <c r="D10" s="8" t="s">
        <v>26</v>
      </c>
    </row>
    <row r="11" spans="1:7" x14ac:dyDescent="0.3">
      <c r="A11" s="9">
        <v>0.25416666666666665</v>
      </c>
      <c r="B11" s="10">
        <f>ROUND(A11/"00:05",0)*"00:05"</f>
        <v>0.25347222222222221</v>
      </c>
      <c r="C11" s="10">
        <f>MROUND(A11,"00:05")</f>
        <v>0.25347222222222221</v>
      </c>
      <c r="D11" s="11">
        <f>C11*24</f>
        <v>6.083333333333333</v>
      </c>
      <c r="E11">
        <f>1/12</f>
        <v>8.3333333333333329E-2</v>
      </c>
      <c r="F11" s="19"/>
      <c r="G11" s="19" t="s">
        <v>69</v>
      </c>
    </row>
    <row r="12" spans="1:7" x14ac:dyDescent="0.3">
      <c r="A12" s="9">
        <v>0.25555555555555559</v>
      </c>
      <c r="B12" s="10">
        <f>ROUND(A12/"00:05",0)*"00:05"</f>
        <v>0.25694444444444442</v>
      </c>
      <c r="C12" s="10">
        <f>MROUND(A12,"00:05")</f>
        <v>0.25694444444444442</v>
      </c>
      <c r="D12" s="11">
        <f>C12*24</f>
        <v>6.1666666666666661</v>
      </c>
      <c r="E12">
        <f>1/6</f>
        <v>0.16666666666666666</v>
      </c>
      <c r="F12" s="19"/>
      <c r="G12" s="19" t="s">
        <v>70</v>
      </c>
    </row>
  </sheetData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F14"/>
  <sheetViews>
    <sheetView zoomScale="160" zoomScaleNormal="160" workbookViewId="0">
      <selection activeCell="C6" sqref="C6"/>
    </sheetView>
  </sheetViews>
  <sheetFormatPr defaultRowHeight="14.4" x14ac:dyDescent="0.3"/>
  <sheetData>
    <row r="1" spans="1:6" x14ac:dyDescent="0.3">
      <c r="A1" s="3" t="s">
        <v>0</v>
      </c>
      <c r="C1" s="15" t="s">
        <v>0</v>
      </c>
      <c r="E1" t="s">
        <v>41</v>
      </c>
      <c r="F1">
        <f ca="1">SUBTOTAL(2,Table13[Data])</f>
        <v>12</v>
      </c>
    </row>
    <row r="2" spans="1:6" x14ac:dyDescent="0.3">
      <c r="A2" s="4">
        <f t="shared" ref="A2:C13" ca="1" si="0">RANDBETWEEN(1,15)</f>
        <v>13</v>
      </c>
      <c r="C2" s="12">
        <f t="shared" ca="1" si="0"/>
        <v>8</v>
      </c>
    </row>
    <row r="3" spans="1:6" x14ac:dyDescent="0.3">
      <c r="A3" s="1">
        <f t="shared" ca="1" si="0"/>
        <v>14</v>
      </c>
      <c r="C3" s="13">
        <f t="shared" ca="1" si="0"/>
        <v>7</v>
      </c>
    </row>
    <row r="4" spans="1:6" x14ac:dyDescent="0.3">
      <c r="A4" s="1">
        <f t="shared" ca="1" si="0"/>
        <v>10</v>
      </c>
      <c r="C4" s="13">
        <f t="shared" ca="1" si="0"/>
        <v>5</v>
      </c>
    </row>
    <row r="5" spans="1:6" x14ac:dyDescent="0.3">
      <c r="A5" s="4">
        <f t="shared" ca="1" si="0"/>
        <v>1</v>
      </c>
      <c r="C5" s="12">
        <f t="shared" ca="1" si="0"/>
        <v>15</v>
      </c>
    </row>
    <row r="6" spans="1:6" x14ac:dyDescent="0.3">
      <c r="A6" s="5">
        <f t="shared" ca="1" si="0"/>
        <v>7</v>
      </c>
      <c r="C6" s="14">
        <f t="shared" ca="1" si="0"/>
        <v>7</v>
      </c>
    </row>
    <row r="7" spans="1:6" x14ac:dyDescent="0.3">
      <c r="A7" s="5">
        <f t="shared" ca="1" si="0"/>
        <v>13</v>
      </c>
      <c r="C7" s="14">
        <f t="shared" ca="1" si="0"/>
        <v>6</v>
      </c>
    </row>
    <row r="8" spans="1:6" x14ac:dyDescent="0.3">
      <c r="A8" s="1">
        <f t="shared" ca="1" si="0"/>
        <v>9</v>
      </c>
      <c r="C8" s="13">
        <f t="shared" ca="1" si="0"/>
        <v>15</v>
      </c>
    </row>
    <row r="9" spans="1:6" x14ac:dyDescent="0.3">
      <c r="A9" s="1">
        <f t="shared" ca="1" si="0"/>
        <v>15</v>
      </c>
      <c r="C9" s="13">
        <f t="shared" ca="1" si="0"/>
        <v>11</v>
      </c>
    </row>
    <row r="10" spans="1:6" x14ac:dyDescent="0.3">
      <c r="A10" s="4">
        <f t="shared" ca="1" si="0"/>
        <v>11</v>
      </c>
      <c r="C10" s="12">
        <f t="shared" ca="1" si="0"/>
        <v>11</v>
      </c>
    </row>
    <row r="11" spans="1:6" x14ac:dyDescent="0.3">
      <c r="A11" s="1">
        <f t="shared" ca="1" si="0"/>
        <v>3</v>
      </c>
      <c r="C11" s="13">
        <f t="shared" ca="1" si="0"/>
        <v>7</v>
      </c>
    </row>
    <row r="12" spans="1:6" x14ac:dyDescent="0.3">
      <c r="A12" s="5">
        <f t="shared" ca="1" si="0"/>
        <v>6</v>
      </c>
      <c r="C12" s="14">
        <f t="shared" ca="1" si="0"/>
        <v>6</v>
      </c>
    </row>
    <row r="13" spans="1:6" x14ac:dyDescent="0.3">
      <c r="A13" s="5">
        <f t="shared" ca="1" si="0"/>
        <v>15</v>
      </c>
      <c r="C13" s="16">
        <f t="shared" ca="1" si="0"/>
        <v>5</v>
      </c>
    </row>
    <row r="14" spans="1:6" x14ac:dyDescent="0.3">
      <c r="A14">
        <f ca="1">SUBTOTAL(2,A2:A13)</f>
        <v>12</v>
      </c>
      <c r="C14" s="17">
        <f ca="1">SUBTOTAL(103,Table13[Data])</f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</sheetPr>
  <dimension ref="A1:J46"/>
  <sheetViews>
    <sheetView zoomScale="164" zoomScaleNormal="164" workbookViewId="0">
      <selection activeCell="B6" sqref="B6"/>
    </sheetView>
  </sheetViews>
  <sheetFormatPr defaultRowHeight="14.4" x14ac:dyDescent="0.3"/>
  <cols>
    <col min="1" max="1" width="21.6640625" bestFit="1" customWidth="1"/>
    <col min="2" max="2" width="12.109375" bestFit="1" customWidth="1"/>
    <col min="3" max="9" width="5.44140625" bestFit="1" customWidth="1"/>
    <col min="10" max="10" width="5.5546875" customWidth="1"/>
  </cols>
  <sheetData>
    <row r="1" spans="1:10" x14ac:dyDescent="0.3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</row>
    <row r="2" spans="1:10" x14ac:dyDescent="0.3">
      <c r="A2" s="5" t="s">
        <v>10</v>
      </c>
      <c r="B2" s="5">
        <v>100</v>
      </c>
      <c r="C2" s="5">
        <v>100</v>
      </c>
      <c r="D2" s="5">
        <v>100</v>
      </c>
      <c r="E2" s="5">
        <v>50</v>
      </c>
      <c r="F2" s="5">
        <v>50</v>
      </c>
      <c r="G2" s="5">
        <v>50</v>
      </c>
      <c r="H2" s="5">
        <v>100</v>
      </c>
      <c r="I2" s="5">
        <v>200</v>
      </c>
      <c r="J2">
        <f>SUM(B2:I2)</f>
        <v>750</v>
      </c>
    </row>
    <row r="3" spans="1:10" x14ac:dyDescent="0.3">
      <c r="A3" s="1" t="s">
        <v>11</v>
      </c>
      <c r="B3" s="1">
        <v>85</v>
      </c>
      <c r="C3" s="1">
        <v>91</v>
      </c>
      <c r="D3" s="1">
        <v>100</v>
      </c>
      <c r="E3" s="1">
        <v>49</v>
      </c>
      <c r="F3" s="1"/>
      <c r="G3" s="1">
        <v>39</v>
      </c>
      <c r="H3" s="1"/>
      <c r="I3" s="1"/>
    </row>
    <row r="6" spans="1:10" x14ac:dyDescent="0.3">
      <c r="A6" s="3" t="s">
        <v>12</v>
      </c>
      <c r="B6" s="6"/>
    </row>
    <row r="7" spans="1:10" x14ac:dyDescent="0.3">
      <c r="A7" s="3" t="s">
        <v>13</v>
      </c>
      <c r="B7" s="18"/>
    </row>
    <row r="8" spans="1:10" x14ac:dyDescent="0.3">
      <c r="A8" s="3" t="s">
        <v>14</v>
      </c>
      <c r="B8" s="6"/>
    </row>
    <row r="9" spans="1:10" x14ac:dyDescent="0.3">
      <c r="A9" s="3" t="s">
        <v>15</v>
      </c>
      <c r="B9" s="6"/>
    </row>
    <row r="11" spans="1:10" x14ac:dyDescent="0.3">
      <c r="A11" s="1">
        <v>450</v>
      </c>
      <c r="B11" s="6"/>
      <c r="C11" s="1">
        <v>0</v>
      </c>
    </row>
    <row r="12" spans="1:10" x14ac:dyDescent="0.3">
      <c r="A12" s="1">
        <f>A11+8</f>
        <v>458</v>
      </c>
      <c r="B12" s="6"/>
      <c r="C12" s="1">
        <v>0.6</v>
      </c>
    </row>
    <row r="13" spans="1:10" x14ac:dyDescent="0.3">
      <c r="A13" s="1">
        <f t="shared" ref="A13:A46" si="0">A12+8</f>
        <v>466</v>
      </c>
      <c r="B13" s="6"/>
      <c r="C13" s="1">
        <f>C12+0.1</f>
        <v>0.7</v>
      </c>
    </row>
    <row r="14" spans="1:10" x14ac:dyDescent="0.3">
      <c r="A14" s="1">
        <f t="shared" si="0"/>
        <v>474</v>
      </c>
      <c r="B14" s="6"/>
      <c r="C14" s="1">
        <f>C13+0.1</f>
        <v>0.79999999999999993</v>
      </c>
    </row>
    <row r="15" spans="1:10" x14ac:dyDescent="0.3">
      <c r="A15" s="1">
        <f t="shared" si="0"/>
        <v>482</v>
      </c>
      <c r="B15" s="6"/>
      <c r="C15" s="1">
        <f t="shared" ref="C15:C46" si="1">C14+0.1</f>
        <v>0.89999999999999991</v>
      </c>
    </row>
    <row r="16" spans="1:10" x14ac:dyDescent="0.3">
      <c r="A16" s="1">
        <f t="shared" si="0"/>
        <v>490</v>
      </c>
      <c r="B16" s="6"/>
      <c r="C16" s="1">
        <f t="shared" si="1"/>
        <v>0.99999999999999989</v>
      </c>
    </row>
    <row r="17" spans="1:3" x14ac:dyDescent="0.3">
      <c r="A17" s="1">
        <f t="shared" si="0"/>
        <v>498</v>
      </c>
      <c r="B17" s="6"/>
      <c r="C17" s="1">
        <f t="shared" si="1"/>
        <v>1.0999999999999999</v>
      </c>
    </row>
    <row r="18" spans="1:3" x14ac:dyDescent="0.3">
      <c r="A18" s="1">
        <f t="shared" si="0"/>
        <v>506</v>
      </c>
      <c r="B18" s="6"/>
      <c r="C18" s="1">
        <f t="shared" si="1"/>
        <v>1.2</v>
      </c>
    </row>
    <row r="19" spans="1:3" x14ac:dyDescent="0.3">
      <c r="A19" s="1">
        <f t="shared" si="0"/>
        <v>514</v>
      </c>
      <c r="B19" s="6"/>
      <c r="C19" s="1">
        <f t="shared" si="1"/>
        <v>1.3</v>
      </c>
    </row>
    <row r="20" spans="1:3" x14ac:dyDescent="0.3">
      <c r="A20" s="1">
        <f t="shared" si="0"/>
        <v>522</v>
      </c>
      <c r="B20" s="6"/>
      <c r="C20" s="1">
        <f t="shared" si="1"/>
        <v>1.4000000000000001</v>
      </c>
    </row>
    <row r="21" spans="1:3" x14ac:dyDescent="0.3">
      <c r="A21" s="1">
        <f t="shared" si="0"/>
        <v>530</v>
      </c>
      <c r="B21" s="6"/>
      <c r="C21" s="1">
        <f t="shared" si="1"/>
        <v>1.5000000000000002</v>
      </c>
    </row>
    <row r="22" spans="1:3" x14ac:dyDescent="0.3">
      <c r="A22" s="1">
        <f t="shared" si="0"/>
        <v>538</v>
      </c>
      <c r="B22" s="6"/>
      <c r="C22" s="1">
        <f t="shared" si="1"/>
        <v>1.6000000000000003</v>
      </c>
    </row>
    <row r="23" spans="1:3" x14ac:dyDescent="0.3">
      <c r="A23" s="1">
        <f t="shared" si="0"/>
        <v>546</v>
      </c>
      <c r="B23" s="6"/>
      <c r="C23" s="1">
        <f t="shared" si="1"/>
        <v>1.7000000000000004</v>
      </c>
    </row>
    <row r="24" spans="1:3" x14ac:dyDescent="0.3">
      <c r="A24" s="1">
        <f t="shared" si="0"/>
        <v>554</v>
      </c>
      <c r="B24" s="6"/>
      <c r="C24" s="1">
        <f t="shared" si="1"/>
        <v>1.8000000000000005</v>
      </c>
    </row>
    <row r="25" spans="1:3" x14ac:dyDescent="0.3">
      <c r="A25" s="1">
        <f t="shared" si="0"/>
        <v>562</v>
      </c>
      <c r="B25" s="6"/>
      <c r="C25" s="1">
        <f t="shared" si="1"/>
        <v>1.9000000000000006</v>
      </c>
    </row>
    <row r="26" spans="1:3" x14ac:dyDescent="0.3">
      <c r="A26" s="1">
        <f t="shared" si="0"/>
        <v>570</v>
      </c>
      <c r="B26" s="6"/>
      <c r="C26" s="1">
        <f t="shared" si="1"/>
        <v>2.0000000000000004</v>
      </c>
    </row>
    <row r="27" spans="1:3" x14ac:dyDescent="0.3">
      <c r="A27" s="1">
        <f t="shared" si="0"/>
        <v>578</v>
      </c>
      <c r="B27" s="6"/>
      <c r="C27" s="1">
        <f t="shared" si="1"/>
        <v>2.1000000000000005</v>
      </c>
    </row>
    <row r="28" spans="1:3" x14ac:dyDescent="0.3">
      <c r="A28" s="1">
        <f t="shared" si="0"/>
        <v>586</v>
      </c>
      <c r="B28" s="6"/>
      <c r="C28" s="1">
        <f t="shared" si="1"/>
        <v>2.2000000000000006</v>
      </c>
    </row>
    <row r="29" spans="1:3" x14ac:dyDescent="0.3">
      <c r="A29" s="1">
        <f t="shared" si="0"/>
        <v>594</v>
      </c>
      <c r="B29" s="6"/>
      <c r="C29" s="1">
        <f t="shared" si="1"/>
        <v>2.3000000000000007</v>
      </c>
    </row>
    <row r="30" spans="1:3" x14ac:dyDescent="0.3">
      <c r="A30" s="1">
        <f t="shared" si="0"/>
        <v>602</v>
      </c>
      <c r="B30" s="6"/>
      <c r="C30" s="1">
        <f t="shared" si="1"/>
        <v>2.4000000000000008</v>
      </c>
    </row>
    <row r="31" spans="1:3" x14ac:dyDescent="0.3">
      <c r="A31" s="1">
        <f t="shared" si="0"/>
        <v>610</v>
      </c>
      <c r="B31" s="6"/>
      <c r="C31" s="1">
        <f t="shared" si="1"/>
        <v>2.5000000000000009</v>
      </c>
    </row>
    <row r="32" spans="1:3" x14ac:dyDescent="0.3">
      <c r="A32" s="1">
        <f t="shared" si="0"/>
        <v>618</v>
      </c>
      <c r="B32" s="6"/>
      <c r="C32" s="1">
        <f t="shared" si="1"/>
        <v>2.600000000000001</v>
      </c>
    </row>
    <row r="33" spans="1:3" x14ac:dyDescent="0.3">
      <c r="A33" s="1">
        <f t="shared" si="0"/>
        <v>626</v>
      </c>
      <c r="B33" s="6"/>
      <c r="C33" s="1">
        <f t="shared" si="1"/>
        <v>2.7000000000000011</v>
      </c>
    </row>
    <row r="34" spans="1:3" x14ac:dyDescent="0.3">
      <c r="A34" s="1">
        <f t="shared" si="0"/>
        <v>634</v>
      </c>
      <c r="B34" s="6"/>
      <c r="C34" s="1">
        <f t="shared" si="1"/>
        <v>2.8000000000000012</v>
      </c>
    </row>
    <row r="35" spans="1:3" x14ac:dyDescent="0.3">
      <c r="A35" s="1">
        <f t="shared" si="0"/>
        <v>642</v>
      </c>
      <c r="B35" s="6"/>
      <c r="C35" s="1">
        <f t="shared" si="1"/>
        <v>2.9000000000000012</v>
      </c>
    </row>
    <row r="36" spans="1:3" x14ac:dyDescent="0.3">
      <c r="A36" s="1">
        <f t="shared" si="0"/>
        <v>650</v>
      </c>
      <c r="B36" s="6"/>
      <c r="C36" s="1">
        <f t="shared" si="1"/>
        <v>3.0000000000000013</v>
      </c>
    </row>
    <row r="37" spans="1:3" x14ac:dyDescent="0.3">
      <c r="A37" s="1">
        <f t="shared" si="0"/>
        <v>658</v>
      </c>
      <c r="B37" s="6"/>
      <c r="C37" s="1">
        <f t="shared" si="1"/>
        <v>3.1000000000000014</v>
      </c>
    </row>
    <row r="38" spans="1:3" x14ac:dyDescent="0.3">
      <c r="A38" s="1">
        <f t="shared" si="0"/>
        <v>666</v>
      </c>
      <c r="B38" s="6"/>
      <c r="C38" s="1">
        <f t="shared" si="1"/>
        <v>3.2000000000000015</v>
      </c>
    </row>
    <row r="39" spans="1:3" x14ac:dyDescent="0.3">
      <c r="A39" s="1">
        <f t="shared" si="0"/>
        <v>674</v>
      </c>
      <c r="B39" s="6"/>
      <c r="C39" s="1">
        <f t="shared" si="1"/>
        <v>3.3000000000000016</v>
      </c>
    </row>
    <row r="40" spans="1:3" x14ac:dyDescent="0.3">
      <c r="A40" s="1">
        <f t="shared" si="0"/>
        <v>682</v>
      </c>
      <c r="B40" s="6"/>
      <c r="C40" s="1">
        <f t="shared" si="1"/>
        <v>3.4000000000000017</v>
      </c>
    </row>
    <row r="41" spans="1:3" x14ac:dyDescent="0.3">
      <c r="A41" s="1">
        <f t="shared" si="0"/>
        <v>690</v>
      </c>
      <c r="B41" s="6"/>
      <c r="C41" s="1">
        <f t="shared" si="1"/>
        <v>3.5000000000000018</v>
      </c>
    </row>
    <row r="42" spans="1:3" x14ac:dyDescent="0.3">
      <c r="A42" s="1">
        <f t="shared" si="0"/>
        <v>698</v>
      </c>
      <c r="B42" s="6"/>
      <c r="C42" s="1">
        <f t="shared" si="1"/>
        <v>3.6000000000000019</v>
      </c>
    </row>
    <row r="43" spans="1:3" x14ac:dyDescent="0.3">
      <c r="A43" s="1">
        <f t="shared" si="0"/>
        <v>706</v>
      </c>
      <c r="B43" s="6"/>
      <c r="C43" s="1">
        <f t="shared" si="1"/>
        <v>3.700000000000002</v>
      </c>
    </row>
    <row r="44" spans="1:3" x14ac:dyDescent="0.3">
      <c r="A44" s="1">
        <f t="shared" si="0"/>
        <v>714</v>
      </c>
      <c r="B44" s="6"/>
      <c r="C44" s="1">
        <f t="shared" si="1"/>
        <v>3.800000000000002</v>
      </c>
    </row>
    <row r="45" spans="1:3" x14ac:dyDescent="0.3">
      <c r="A45" s="1">
        <f t="shared" si="0"/>
        <v>722</v>
      </c>
      <c r="B45" s="6"/>
      <c r="C45" s="1">
        <f t="shared" si="1"/>
        <v>3.9000000000000021</v>
      </c>
    </row>
    <row r="46" spans="1:3" x14ac:dyDescent="0.3">
      <c r="A46" s="1">
        <f t="shared" si="0"/>
        <v>730</v>
      </c>
      <c r="B46" s="6"/>
      <c r="C46" s="1">
        <f t="shared" si="1"/>
        <v>4.0000000000000018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J46"/>
  <sheetViews>
    <sheetView zoomScale="164" zoomScaleNormal="164" workbookViewId="0">
      <selection activeCell="C9" sqref="C9"/>
    </sheetView>
  </sheetViews>
  <sheetFormatPr defaultRowHeight="14.4" x14ac:dyDescent="0.3"/>
  <cols>
    <col min="1" max="1" width="21.6640625" bestFit="1" customWidth="1"/>
    <col min="2" max="2" width="12.109375" bestFit="1" customWidth="1"/>
    <col min="3" max="9" width="5.44140625" bestFit="1" customWidth="1"/>
    <col min="10" max="10" width="5.5546875" customWidth="1"/>
  </cols>
  <sheetData>
    <row r="1" spans="1:10" x14ac:dyDescent="0.3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</row>
    <row r="2" spans="1:10" x14ac:dyDescent="0.3">
      <c r="A2" s="5" t="s">
        <v>10</v>
      </c>
      <c r="B2" s="5">
        <v>100</v>
      </c>
      <c r="C2" s="5">
        <v>100</v>
      </c>
      <c r="D2" s="5">
        <v>100</v>
      </c>
      <c r="E2" s="5">
        <v>50</v>
      </c>
      <c r="F2" s="5">
        <v>50</v>
      </c>
      <c r="G2" s="5">
        <v>50</v>
      </c>
      <c r="H2" s="5">
        <v>100</v>
      </c>
      <c r="I2" s="5">
        <v>200</v>
      </c>
      <c r="J2">
        <f>SUM(B2:I2)</f>
        <v>750</v>
      </c>
    </row>
    <row r="3" spans="1:10" x14ac:dyDescent="0.3">
      <c r="A3" s="1" t="s">
        <v>11</v>
      </c>
      <c r="B3" s="1">
        <v>85</v>
      </c>
      <c r="C3" s="1">
        <v>91</v>
      </c>
      <c r="D3" s="1">
        <v>100</v>
      </c>
      <c r="E3" s="1">
        <v>49</v>
      </c>
      <c r="F3" s="1"/>
      <c r="G3" s="1">
        <v>0</v>
      </c>
      <c r="H3" s="1">
        <v>100</v>
      </c>
      <c r="I3" s="1"/>
    </row>
    <row r="6" spans="1:10" x14ac:dyDescent="0.3">
      <c r="A6" s="3" t="s">
        <v>12</v>
      </c>
      <c r="B6" s="6">
        <f>SUMIF(B3:I3,"&gt;=0",B2:I2)</f>
        <v>500</v>
      </c>
      <c r="D6">
        <f>SUM(B2:E2,G2)</f>
        <v>400</v>
      </c>
    </row>
    <row r="7" spans="1:10" x14ac:dyDescent="0.3">
      <c r="A7" s="3" t="s">
        <v>13</v>
      </c>
      <c r="B7" s="18">
        <f>SUM(B3:I3)</f>
        <v>425</v>
      </c>
      <c r="D7">
        <f>SUM(B3:E3,G3)</f>
        <v>325</v>
      </c>
    </row>
    <row r="8" spans="1:10" x14ac:dyDescent="0.3">
      <c r="A8" s="3" t="s">
        <v>14</v>
      </c>
      <c r="B8" s="6">
        <f>B7/B6</f>
        <v>0.85</v>
      </c>
      <c r="D8">
        <f>D7/D6</f>
        <v>0.8125</v>
      </c>
    </row>
    <row r="9" spans="1:10" x14ac:dyDescent="0.3">
      <c r="A9" s="3" t="s">
        <v>15</v>
      </c>
      <c r="B9" s="6">
        <f>VLOOKUP(B8,B11:C46,2)</f>
        <v>2.8000000000000012</v>
      </c>
    </row>
    <row r="11" spans="1:10" x14ac:dyDescent="0.3">
      <c r="A11" s="1">
        <v>450</v>
      </c>
      <c r="B11" s="6">
        <f>A11/$J$2</f>
        <v>0.6</v>
      </c>
      <c r="C11" s="1">
        <v>0</v>
      </c>
    </row>
    <row r="12" spans="1:10" x14ac:dyDescent="0.3">
      <c r="A12" s="1">
        <f>A11+8</f>
        <v>458</v>
      </c>
      <c r="B12" s="6">
        <f>A12/$J$2</f>
        <v>0.61066666666666669</v>
      </c>
      <c r="C12" s="1">
        <v>0.6</v>
      </c>
    </row>
    <row r="13" spans="1:10" x14ac:dyDescent="0.3">
      <c r="A13" s="1">
        <f t="shared" ref="A13:A46" si="0">A12+8</f>
        <v>466</v>
      </c>
      <c r="B13" s="6">
        <f t="shared" ref="B13:B46" si="1">A13/$J$2</f>
        <v>0.62133333333333329</v>
      </c>
      <c r="C13" s="1">
        <f>C12+0.1</f>
        <v>0.7</v>
      </c>
    </row>
    <row r="14" spans="1:10" x14ac:dyDescent="0.3">
      <c r="A14" s="1">
        <f t="shared" si="0"/>
        <v>474</v>
      </c>
      <c r="B14" s="6">
        <f t="shared" si="1"/>
        <v>0.63200000000000001</v>
      </c>
      <c r="C14" s="1">
        <f>C13+0.1</f>
        <v>0.79999999999999993</v>
      </c>
    </row>
    <row r="15" spans="1:10" x14ac:dyDescent="0.3">
      <c r="A15" s="1">
        <f t="shared" si="0"/>
        <v>482</v>
      </c>
      <c r="B15" s="6">
        <f t="shared" si="1"/>
        <v>0.64266666666666672</v>
      </c>
      <c r="C15" s="1">
        <f t="shared" ref="C15:C46" si="2">C14+0.1</f>
        <v>0.89999999999999991</v>
      </c>
    </row>
    <row r="16" spans="1:10" x14ac:dyDescent="0.3">
      <c r="A16" s="1">
        <f t="shared" si="0"/>
        <v>490</v>
      </c>
      <c r="B16" s="6">
        <f t="shared" si="1"/>
        <v>0.65333333333333332</v>
      </c>
      <c r="C16" s="1">
        <f t="shared" si="2"/>
        <v>0.99999999999999989</v>
      </c>
    </row>
    <row r="17" spans="1:3" x14ac:dyDescent="0.3">
      <c r="A17" s="1">
        <f t="shared" si="0"/>
        <v>498</v>
      </c>
      <c r="B17" s="6">
        <f t="shared" si="1"/>
        <v>0.66400000000000003</v>
      </c>
      <c r="C17" s="1">
        <f t="shared" si="2"/>
        <v>1.0999999999999999</v>
      </c>
    </row>
    <row r="18" spans="1:3" x14ac:dyDescent="0.3">
      <c r="A18" s="1">
        <f t="shared" si="0"/>
        <v>506</v>
      </c>
      <c r="B18" s="6">
        <f t="shared" si="1"/>
        <v>0.67466666666666664</v>
      </c>
      <c r="C18" s="1">
        <f t="shared" si="2"/>
        <v>1.2</v>
      </c>
    </row>
    <row r="19" spans="1:3" x14ac:dyDescent="0.3">
      <c r="A19" s="1">
        <f t="shared" si="0"/>
        <v>514</v>
      </c>
      <c r="B19" s="6">
        <f t="shared" si="1"/>
        <v>0.68533333333333335</v>
      </c>
      <c r="C19" s="1">
        <f t="shared" si="2"/>
        <v>1.3</v>
      </c>
    </row>
    <row r="20" spans="1:3" x14ac:dyDescent="0.3">
      <c r="A20" s="1">
        <f t="shared" si="0"/>
        <v>522</v>
      </c>
      <c r="B20" s="6">
        <f t="shared" si="1"/>
        <v>0.69599999999999995</v>
      </c>
      <c r="C20" s="1">
        <f t="shared" si="2"/>
        <v>1.4000000000000001</v>
      </c>
    </row>
    <row r="21" spans="1:3" x14ac:dyDescent="0.3">
      <c r="A21" s="1">
        <f t="shared" si="0"/>
        <v>530</v>
      </c>
      <c r="B21" s="6">
        <f t="shared" si="1"/>
        <v>0.70666666666666667</v>
      </c>
      <c r="C21" s="1">
        <f t="shared" si="2"/>
        <v>1.5000000000000002</v>
      </c>
    </row>
    <row r="22" spans="1:3" x14ac:dyDescent="0.3">
      <c r="A22" s="1">
        <f t="shared" si="0"/>
        <v>538</v>
      </c>
      <c r="B22" s="6">
        <f t="shared" si="1"/>
        <v>0.71733333333333338</v>
      </c>
      <c r="C22" s="1">
        <f t="shared" si="2"/>
        <v>1.6000000000000003</v>
      </c>
    </row>
    <row r="23" spans="1:3" x14ac:dyDescent="0.3">
      <c r="A23" s="1">
        <f t="shared" si="0"/>
        <v>546</v>
      </c>
      <c r="B23" s="6">
        <f t="shared" si="1"/>
        <v>0.72799999999999998</v>
      </c>
      <c r="C23" s="1">
        <f t="shared" si="2"/>
        <v>1.7000000000000004</v>
      </c>
    </row>
    <row r="24" spans="1:3" x14ac:dyDescent="0.3">
      <c r="A24" s="1">
        <f t="shared" si="0"/>
        <v>554</v>
      </c>
      <c r="B24" s="6">
        <f t="shared" si="1"/>
        <v>0.73866666666666669</v>
      </c>
      <c r="C24" s="1">
        <f t="shared" si="2"/>
        <v>1.8000000000000005</v>
      </c>
    </row>
    <row r="25" spans="1:3" x14ac:dyDescent="0.3">
      <c r="A25" s="1">
        <f t="shared" si="0"/>
        <v>562</v>
      </c>
      <c r="B25" s="6">
        <f t="shared" si="1"/>
        <v>0.7493333333333333</v>
      </c>
      <c r="C25" s="1">
        <f t="shared" si="2"/>
        <v>1.9000000000000006</v>
      </c>
    </row>
    <row r="26" spans="1:3" x14ac:dyDescent="0.3">
      <c r="A26" s="1">
        <f t="shared" si="0"/>
        <v>570</v>
      </c>
      <c r="B26" s="6">
        <f t="shared" si="1"/>
        <v>0.76</v>
      </c>
      <c r="C26" s="1">
        <f t="shared" si="2"/>
        <v>2.0000000000000004</v>
      </c>
    </row>
    <row r="27" spans="1:3" x14ac:dyDescent="0.3">
      <c r="A27" s="1">
        <f t="shared" si="0"/>
        <v>578</v>
      </c>
      <c r="B27" s="6">
        <f t="shared" si="1"/>
        <v>0.77066666666666672</v>
      </c>
      <c r="C27" s="1">
        <f t="shared" si="2"/>
        <v>2.1000000000000005</v>
      </c>
    </row>
    <row r="28" spans="1:3" x14ac:dyDescent="0.3">
      <c r="A28" s="1">
        <f t="shared" si="0"/>
        <v>586</v>
      </c>
      <c r="B28" s="6">
        <f t="shared" si="1"/>
        <v>0.78133333333333332</v>
      </c>
      <c r="C28" s="1">
        <f t="shared" si="2"/>
        <v>2.2000000000000006</v>
      </c>
    </row>
    <row r="29" spans="1:3" x14ac:dyDescent="0.3">
      <c r="A29" s="1">
        <f t="shared" si="0"/>
        <v>594</v>
      </c>
      <c r="B29" s="6">
        <f t="shared" si="1"/>
        <v>0.79200000000000004</v>
      </c>
      <c r="C29" s="1">
        <f t="shared" si="2"/>
        <v>2.3000000000000007</v>
      </c>
    </row>
    <row r="30" spans="1:3" x14ac:dyDescent="0.3">
      <c r="A30" s="1">
        <f t="shared" si="0"/>
        <v>602</v>
      </c>
      <c r="B30" s="6">
        <f t="shared" si="1"/>
        <v>0.80266666666666664</v>
      </c>
      <c r="C30" s="1">
        <f t="shared" si="2"/>
        <v>2.4000000000000008</v>
      </c>
    </row>
    <row r="31" spans="1:3" x14ac:dyDescent="0.3">
      <c r="A31" s="1">
        <f t="shared" si="0"/>
        <v>610</v>
      </c>
      <c r="B31" s="6">
        <f t="shared" si="1"/>
        <v>0.81333333333333335</v>
      </c>
      <c r="C31" s="1">
        <f t="shared" si="2"/>
        <v>2.5000000000000009</v>
      </c>
    </row>
    <row r="32" spans="1:3" x14ac:dyDescent="0.3">
      <c r="A32" s="1">
        <f t="shared" si="0"/>
        <v>618</v>
      </c>
      <c r="B32" s="6">
        <f t="shared" si="1"/>
        <v>0.82399999999999995</v>
      </c>
      <c r="C32" s="1">
        <f t="shared" si="2"/>
        <v>2.600000000000001</v>
      </c>
    </row>
    <row r="33" spans="1:3" x14ac:dyDescent="0.3">
      <c r="A33" s="1">
        <f t="shared" si="0"/>
        <v>626</v>
      </c>
      <c r="B33" s="6">
        <f t="shared" si="1"/>
        <v>0.83466666666666667</v>
      </c>
      <c r="C33" s="1">
        <f t="shared" si="2"/>
        <v>2.7000000000000011</v>
      </c>
    </row>
    <row r="34" spans="1:3" x14ac:dyDescent="0.3">
      <c r="A34" s="1">
        <f t="shared" si="0"/>
        <v>634</v>
      </c>
      <c r="B34" s="6">
        <f t="shared" si="1"/>
        <v>0.84533333333333338</v>
      </c>
      <c r="C34" s="1">
        <f t="shared" si="2"/>
        <v>2.8000000000000012</v>
      </c>
    </row>
    <row r="35" spans="1:3" x14ac:dyDescent="0.3">
      <c r="A35" s="1">
        <f t="shared" si="0"/>
        <v>642</v>
      </c>
      <c r="B35" s="6">
        <f t="shared" si="1"/>
        <v>0.85599999999999998</v>
      </c>
      <c r="C35" s="1">
        <f t="shared" si="2"/>
        <v>2.9000000000000012</v>
      </c>
    </row>
    <row r="36" spans="1:3" x14ac:dyDescent="0.3">
      <c r="A36" s="1">
        <f t="shared" si="0"/>
        <v>650</v>
      </c>
      <c r="B36" s="6">
        <f t="shared" si="1"/>
        <v>0.8666666666666667</v>
      </c>
      <c r="C36" s="1">
        <f t="shared" si="2"/>
        <v>3.0000000000000013</v>
      </c>
    </row>
    <row r="37" spans="1:3" x14ac:dyDescent="0.3">
      <c r="A37" s="1">
        <f t="shared" si="0"/>
        <v>658</v>
      </c>
      <c r="B37" s="6">
        <f t="shared" si="1"/>
        <v>0.8773333333333333</v>
      </c>
      <c r="C37" s="1">
        <f t="shared" si="2"/>
        <v>3.1000000000000014</v>
      </c>
    </row>
    <row r="38" spans="1:3" x14ac:dyDescent="0.3">
      <c r="A38" s="1">
        <f t="shared" si="0"/>
        <v>666</v>
      </c>
      <c r="B38" s="6">
        <f t="shared" si="1"/>
        <v>0.88800000000000001</v>
      </c>
      <c r="C38" s="1">
        <f t="shared" si="2"/>
        <v>3.2000000000000015</v>
      </c>
    </row>
    <row r="39" spans="1:3" x14ac:dyDescent="0.3">
      <c r="A39" s="1">
        <f t="shared" si="0"/>
        <v>674</v>
      </c>
      <c r="B39" s="6">
        <f t="shared" si="1"/>
        <v>0.89866666666666661</v>
      </c>
      <c r="C39" s="1">
        <f t="shared" si="2"/>
        <v>3.3000000000000016</v>
      </c>
    </row>
    <row r="40" spans="1:3" x14ac:dyDescent="0.3">
      <c r="A40" s="1">
        <f t="shared" si="0"/>
        <v>682</v>
      </c>
      <c r="B40" s="6">
        <f t="shared" si="1"/>
        <v>0.90933333333333333</v>
      </c>
      <c r="C40" s="1">
        <f t="shared" si="2"/>
        <v>3.4000000000000017</v>
      </c>
    </row>
    <row r="41" spans="1:3" x14ac:dyDescent="0.3">
      <c r="A41" s="1">
        <f t="shared" si="0"/>
        <v>690</v>
      </c>
      <c r="B41" s="6">
        <f t="shared" si="1"/>
        <v>0.92</v>
      </c>
      <c r="C41" s="1">
        <f t="shared" si="2"/>
        <v>3.5000000000000018</v>
      </c>
    </row>
    <row r="42" spans="1:3" x14ac:dyDescent="0.3">
      <c r="A42" s="1">
        <f t="shared" si="0"/>
        <v>698</v>
      </c>
      <c r="B42" s="6">
        <f t="shared" si="1"/>
        <v>0.93066666666666664</v>
      </c>
      <c r="C42" s="1">
        <f t="shared" si="2"/>
        <v>3.6000000000000019</v>
      </c>
    </row>
    <row r="43" spans="1:3" x14ac:dyDescent="0.3">
      <c r="A43" s="1">
        <f t="shared" si="0"/>
        <v>706</v>
      </c>
      <c r="B43" s="6">
        <f t="shared" si="1"/>
        <v>0.94133333333333336</v>
      </c>
      <c r="C43" s="1">
        <f t="shared" si="2"/>
        <v>3.700000000000002</v>
      </c>
    </row>
    <row r="44" spans="1:3" x14ac:dyDescent="0.3">
      <c r="A44" s="1">
        <f t="shared" si="0"/>
        <v>714</v>
      </c>
      <c r="B44" s="6">
        <f t="shared" si="1"/>
        <v>0.95199999999999996</v>
      </c>
      <c r="C44" s="1">
        <f t="shared" si="2"/>
        <v>3.800000000000002</v>
      </c>
    </row>
    <row r="45" spans="1:3" x14ac:dyDescent="0.3">
      <c r="A45" s="1">
        <f t="shared" si="0"/>
        <v>722</v>
      </c>
      <c r="B45" s="6">
        <f t="shared" si="1"/>
        <v>0.96266666666666667</v>
      </c>
      <c r="C45" s="1">
        <f t="shared" si="2"/>
        <v>3.9000000000000021</v>
      </c>
    </row>
    <row r="46" spans="1:3" x14ac:dyDescent="0.3">
      <c r="A46" s="1">
        <f t="shared" si="0"/>
        <v>730</v>
      </c>
      <c r="B46" s="6">
        <f t="shared" si="1"/>
        <v>0.97333333333333338</v>
      </c>
      <c r="C46" s="1">
        <f t="shared" si="2"/>
        <v>4.0000000000000018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FF"/>
  </sheetPr>
  <dimension ref="A1:B2"/>
  <sheetViews>
    <sheetView zoomScale="265" zoomScaleNormal="265" workbookViewId="0">
      <selection activeCell="B2" sqref="B2"/>
    </sheetView>
  </sheetViews>
  <sheetFormatPr defaultRowHeight="14.4" x14ac:dyDescent="0.3"/>
  <cols>
    <col min="1" max="1" width="17.109375" customWidth="1"/>
    <col min="2" max="2" width="20.88671875" customWidth="1"/>
  </cols>
  <sheetData>
    <row r="1" spans="1:2" x14ac:dyDescent="0.3">
      <c r="A1" s="3" t="s">
        <v>31</v>
      </c>
      <c r="B1" s="3" t="s">
        <v>32</v>
      </c>
    </row>
    <row r="2" spans="1:2" x14ac:dyDescent="0.3">
      <c r="A2" s="1" t="s">
        <v>30</v>
      </c>
      <c r="B2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B2"/>
  <sheetViews>
    <sheetView zoomScale="265" zoomScaleNormal="265" workbookViewId="0">
      <selection activeCell="B2" sqref="B2"/>
    </sheetView>
  </sheetViews>
  <sheetFormatPr defaultRowHeight="14.4" x14ac:dyDescent="0.3"/>
  <cols>
    <col min="1" max="1" width="17.109375" customWidth="1"/>
    <col min="2" max="2" width="20.88671875" customWidth="1"/>
  </cols>
  <sheetData>
    <row r="1" spans="1:2" x14ac:dyDescent="0.3">
      <c r="A1" s="3" t="s">
        <v>31</v>
      </c>
      <c r="B1" s="3" t="s">
        <v>32</v>
      </c>
    </row>
    <row r="2" spans="1:2" x14ac:dyDescent="0.3">
      <c r="A2" s="1" t="s">
        <v>30</v>
      </c>
      <c r="B2" s="6">
        <f>SUBSTITUTE(A2," ","")+0</f>
        <v>5895890000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FF"/>
  </sheetPr>
  <dimension ref="A1:E4"/>
  <sheetViews>
    <sheetView zoomScale="265" zoomScaleNormal="265" workbookViewId="0">
      <selection activeCell="B2" sqref="B2"/>
    </sheetView>
  </sheetViews>
  <sheetFormatPr defaultRowHeight="14.4" x14ac:dyDescent="0.3"/>
  <cols>
    <col min="1" max="1" width="11.88671875" customWidth="1"/>
    <col min="2" max="2" width="13.5546875" customWidth="1"/>
    <col min="3" max="3" width="1.6640625" customWidth="1"/>
    <col min="5" max="5" width="12.21875" customWidth="1"/>
  </cols>
  <sheetData>
    <row r="1" spans="1:5" x14ac:dyDescent="0.3">
      <c r="A1" s="3" t="s">
        <v>39</v>
      </c>
      <c r="B1" s="3" t="s">
        <v>40</v>
      </c>
    </row>
    <row r="2" spans="1:5" x14ac:dyDescent="0.3">
      <c r="A2" s="1" t="s">
        <v>33</v>
      </c>
      <c r="B2" s="6"/>
      <c r="D2" s="1">
        <v>1</v>
      </c>
      <c r="E2" s="1" t="s">
        <v>34</v>
      </c>
    </row>
    <row r="3" spans="1:5" x14ac:dyDescent="0.3">
      <c r="A3" s="1" t="s">
        <v>35</v>
      </c>
      <c r="B3" s="6"/>
      <c r="D3" s="1">
        <v>2</v>
      </c>
      <c r="E3" s="1" t="s">
        <v>36</v>
      </c>
    </row>
    <row r="4" spans="1:5" x14ac:dyDescent="0.3">
      <c r="A4" s="1" t="s">
        <v>37</v>
      </c>
      <c r="B4" s="6"/>
      <c r="D4" s="1">
        <v>3</v>
      </c>
      <c r="E4" s="1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E4"/>
  <sheetViews>
    <sheetView zoomScale="235" zoomScaleNormal="235" workbookViewId="0">
      <selection activeCell="B5" sqref="B5"/>
    </sheetView>
  </sheetViews>
  <sheetFormatPr defaultRowHeight="14.4" x14ac:dyDescent="0.3"/>
  <cols>
    <col min="1" max="1" width="11.88671875" customWidth="1"/>
    <col min="2" max="2" width="13.5546875" customWidth="1"/>
    <col min="3" max="3" width="1.6640625" customWidth="1"/>
    <col min="5" max="5" width="12.21875" customWidth="1"/>
  </cols>
  <sheetData>
    <row r="1" spans="1:5" x14ac:dyDescent="0.3">
      <c r="A1" s="3" t="s">
        <v>39</v>
      </c>
      <c r="B1" s="3" t="s">
        <v>40</v>
      </c>
    </row>
    <row r="2" spans="1:5" x14ac:dyDescent="0.3">
      <c r="A2" s="1" t="s">
        <v>33</v>
      </c>
      <c r="B2" s="6" t="str">
        <f>VLOOKUP(RIGHT(A2,1)+0,$D$2:$E$4,2)</f>
        <v>00:00-08:00</v>
      </c>
      <c r="D2" s="1">
        <v>1</v>
      </c>
      <c r="E2" s="1" t="s">
        <v>34</v>
      </c>
    </row>
    <row r="3" spans="1:5" x14ac:dyDescent="0.3">
      <c r="A3" s="1" t="s">
        <v>35</v>
      </c>
      <c r="B3" s="6" t="str">
        <f t="shared" ref="B3:B4" si="0">VLOOKUP(RIGHT(A3,1)+0,$D$2:$E$4,2)</f>
        <v>08:00-16:00</v>
      </c>
      <c r="D3" s="1">
        <v>2</v>
      </c>
      <c r="E3" s="1" t="s">
        <v>36</v>
      </c>
    </row>
    <row r="4" spans="1:5" x14ac:dyDescent="0.3">
      <c r="A4" s="1" t="s">
        <v>37</v>
      </c>
      <c r="B4" s="6" t="str">
        <f t="shared" si="0"/>
        <v>16:00-00:00</v>
      </c>
      <c r="D4" s="1">
        <v>3</v>
      </c>
      <c r="E4" s="1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00FF"/>
  </sheetPr>
  <dimension ref="A1:F17"/>
  <sheetViews>
    <sheetView zoomScale="175" zoomScaleNormal="175" workbookViewId="0">
      <selection activeCell="B5" sqref="B5"/>
    </sheetView>
  </sheetViews>
  <sheetFormatPr defaultRowHeight="14.4" x14ac:dyDescent="0.3"/>
  <cols>
    <col min="1" max="1" width="10.88671875" customWidth="1"/>
    <col min="2" max="2" width="12.109375" bestFit="1" customWidth="1"/>
    <col min="4" max="4" width="11.44140625" customWidth="1"/>
    <col min="6" max="6" width="11" customWidth="1"/>
    <col min="9" max="9" width="25.6640625" customWidth="1"/>
  </cols>
  <sheetData>
    <row r="1" spans="1:6" x14ac:dyDescent="0.3">
      <c r="A1" s="2" t="s">
        <v>42</v>
      </c>
      <c r="B1" s="1" t="s">
        <v>44</v>
      </c>
      <c r="C1" s="1" t="s">
        <v>46</v>
      </c>
      <c r="D1" s="1" t="s">
        <v>45</v>
      </c>
      <c r="E1" s="1" t="s">
        <v>47</v>
      </c>
      <c r="F1" s="1" t="s">
        <v>48</v>
      </c>
    </row>
    <row r="2" spans="1:6" x14ac:dyDescent="0.3">
      <c r="A2" s="2" t="s">
        <v>43</v>
      </c>
      <c r="B2" s="1" t="s">
        <v>49</v>
      </c>
      <c r="C2" s="1" t="s">
        <v>50</v>
      </c>
      <c r="D2" s="1" t="s">
        <v>52</v>
      </c>
      <c r="E2" s="1" t="s">
        <v>51</v>
      </c>
      <c r="F2" s="1"/>
    </row>
    <row r="4" spans="1:6" x14ac:dyDescent="0.3">
      <c r="A4" s="3" t="s">
        <v>16</v>
      </c>
      <c r="B4" s="3" t="s">
        <v>17</v>
      </c>
    </row>
    <row r="5" spans="1:6" x14ac:dyDescent="0.3">
      <c r="A5" s="1"/>
      <c r="B5" s="1"/>
    </row>
    <row r="7" spans="1:6" x14ac:dyDescent="0.3">
      <c r="A7" t="s">
        <v>19</v>
      </c>
    </row>
    <row r="11" spans="1:6" x14ac:dyDescent="0.3">
      <c r="A11" s="7" t="s">
        <v>20</v>
      </c>
    </row>
    <row r="13" spans="1:6" x14ac:dyDescent="0.3">
      <c r="A13" t="s">
        <v>64</v>
      </c>
    </row>
    <row r="14" spans="1:6" x14ac:dyDescent="0.3">
      <c r="A14" s="7" t="s">
        <v>65</v>
      </c>
    </row>
    <row r="15" spans="1:6" x14ac:dyDescent="0.3">
      <c r="A15" s="7" t="s">
        <v>67</v>
      </c>
    </row>
    <row r="16" spans="1:6" x14ac:dyDescent="0.3">
      <c r="A16" s="7" t="s">
        <v>68</v>
      </c>
    </row>
    <row r="17" spans="1:1" x14ac:dyDescent="0.3">
      <c r="A17" s="7" t="s">
        <v>66</v>
      </c>
    </row>
  </sheetData>
  <hyperlinks>
    <hyperlink ref="A11" r:id="rId1" location="Dynamic"/>
    <hyperlink ref="A14" r:id="rId2"/>
    <hyperlink ref="A17" r:id="rId3"/>
    <hyperlink ref="A15" r:id="rId4"/>
    <hyperlink ref="A16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(770)</vt:lpstr>
      <vt:lpstr>(770an)</vt:lpstr>
      <vt:lpstr>(771)</vt:lpstr>
      <vt:lpstr>(771an)</vt:lpstr>
      <vt:lpstr>(772)</vt:lpstr>
      <vt:lpstr>(772an)</vt:lpstr>
      <vt:lpstr>(773)</vt:lpstr>
      <vt:lpstr>(773an)</vt:lpstr>
      <vt:lpstr>(774)</vt:lpstr>
      <vt:lpstr>(774an)</vt:lpstr>
      <vt:lpstr>(775)</vt:lpstr>
      <vt:lpstr>(775an)</vt:lpstr>
      <vt:lpstr>FastCatch</vt:lpstr>
      <vt:lpstr>FastCatchAN</vt:lpstr>
      <vt:lpstr>FastCatchANRange</vt:lpstr>
      <vt:lpstr>FastCatchRange</vt:lpstr>
      <vt:lpstr>TrickCatch</vt:lpstr>
      <vt:lpstr>TrickCatchAN</vt:lpstr>
      <vt:lpstr>TrickCatchANRange</vt:lpstr>
      <vt:lpstr>TrickCatchRange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2011-03-24T19:50:47Z</dcterms:created>
  <dcterms:modified xsi:type="dcterms:W3CDTF">2011-04-01T16:45:19Z</dcterms:modified>
</cp:coreProperties>
</file>