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4352" windowHeight="7716" tabRatio="484"/>
  </bookViews>
  <sheets>
    <sheet name="(636)" sheetId="1" r:id="rId1"/>
    <sheet name="(637)" sheetId="5" r:id="rId2"/>
    <sheet name="(638)" sheetId="2" r:id="rId3"/>
    <sheet name="(639)" sheetId="6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G8" i="3" l="1"/>
  <c r="H8" i="3"/>
  <c r="G9" i="3"/>
  <c r="H9" i="3"/>
  <c r="G10" i="3"/>
  <c r="H10" i="3"/>
  <c r="G11" i="3"/>
  <c r="H11" i="3"/>
  <c r="G12" i="3"/>
  <c r="H12" i="3"/>
  <c r="F9" i="3"/>
  <c r="F10" i="3"/>
  <c r="F11" i="3"/>
  <c r="F12" i="3"/>
  <c r="F8" i="3"/>
  <c r="L12" i="6"/>
  <c r="J12" i="6"/>
  <c r="K11" i="6"/>
  <c r="L10" i="6"/>
  <c r="J10" i="6"/>
  <c r="K9" i="6"/>
  <c r="L8" i="6"/>
  <c r="K12" i="6"/>
  <c r="L11" i="6"/>
  <c r="J11" i="6"/>
  <c r="K10" i="6"/>
  <c r="L9" i="6"/>
  <c r="J9" i="6"/>
  <c r="K8" i="6"/>
  <c r="J8" i="6"/>
  <c r="B20" i="5" l="1"/>
  <c r="B14" i="5"/>
  <c r="B8" i="5"/>
</calcChain>
</file>

<file path=xl/sharedStrings.xml><?xml version="1.0" encoding="utf-8"?>
<sst xmlns="http://schemas.openxmlformats.org/spreadsheetml/2006/main" count="79" uniqueCount="57">
  <si>
    <t>Min</t>
  </si>
  <si>
    <t>Max</t>
  </si>
  <si>
    <t>Range (Trows)</t>
  </si>
  <si>
    <t>Categories</t>
  </si>
  <si>
    <t>Data</t>
  </si>
  <si>
    <t>Frequency</t>
  </si>
  <si>
    <t>http://www.mrexcel.com/forum/showthread.php?t=476406</t>
  </si>
  <si>
    <t>X</t>
  </si>
  <si>
    <t>z</t>
  </si>
  <si>
    <t>Height</t>
  </si>
  <si>
    <t>P &amp; L</t>
  </si>
  <si>
    <t>Rev</t>
  </si>
  <si>
    <t>Total Ex</t>
  </si>
  <si>
    <t>Net Income</t>
  </si>
  <si>
    <t>B S</t>
  </si>
  <si>
    <t>TA</t>
  </si>
  <si>
    <t>TL</t>
  </si>
  <si>
    <t>TE</t>
  </si>
  <si>
    <t>TL&amp;E</t>
  </si>
  <si>
    <t>CFS</t>
  </si>
  <si>
    <t>CFO</t>
  </si>
  <si>
    <t>CFI</t>
  </si>
  <si>
    <t>CFF</t>
  </si>
  <si>
    <t>TCF</t>
  </si>
  <si>
    <t>Select Chart</t>
  </si>
  <si>
    <t>Rev_NI</t>
  </si>
  <si>
    <t>TA_TL</t>
  </si>
  <si>
    <t>Rev_CFO</t>
  </si>
  <si>
    <t>Amount</t>
  </si>
  <si>
    <t>Pro 1</t>
  </si>
  <si>
    <t>Pro 2</t>
  </si>
  <si>
    <t>Pro 3</t>
  </si>
  <si>
    <t>Name</t>
  </si>
  <si>
    <t>Pro 1 Sales</t>
  </si>
  <si>
    <t>Pro 2 Sales</t>
  </si>
  <si>
    <t>Pro 3 Sales</t>
  </si>
  <si>
    <t>Date</t>
  </si>
  <si>
    <t>Sue</t>
  </si>
  <si>
    <t>Sioux</t>
  </si>
  <si>
    <t>Jo</t>
  </si>
  <si>
    <t>Joe</t>
  </si>
  <si>
    <t>Chin</t>
  </si>
  <si>
    <t>Pro 1 Comm</t>
  </si>
  <si>
    <t>Pro 2 Comm</t>
  </si>
  <si>
    <t>Pro 3 Comm</t>
  </si>
  <si>
    <t>related video:</t>
  </si>
  <si>
    <t xml:space="preserve">Mr Excel &amp; excelisfun Trick 36: VLOOKUP w Approximate Match &amp; Unsorted Table </t>
  </si>
  <si>
    <t>Related Video:</t>
  </si>
  <si>
    <t xml:space="preserve">Mr Excel &amp; excelisfun Trick 42: Lookup Picture In Excel Formula or VBA? </t>
  </si>
  <si>
    <t>Ctrl + F3 = Name Manager</t>
  </si>
  <si>
    <t>Alt + F1 = Default Chart</t>
  </si>
  <si>
    <t>F3 = Paste Name</t>
  </si>
  <si>
    <t>Alt + Click to Snap Chart to Cell</t>
  </si>
  <si>
    <t>Ctrl + 1 to open Format Chart Element dialog box</t>
  </si>
  <si>
    <t xml:space="preserve">Highline Excel Class 42: Versatile LOOKUP function 10 Examples </t>
  </si>
  <si>
    <t>Post at Mr Excel Message Board:</t>
  </si>
  <si>
    <t>Dynamic: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</si>
</sst>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0"/>
    <numFmt numFmtId="165" formatCode="0.0%"/>
    <numFmt numFmtId="166" formatCode="m/d/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3" borderId="1" xfId="0" applyFill="1" applyBorder="1"/>
    <xf numFmtId="0" fontId="1" fillId="2" borderId="2" xfId="0" applyFont="1" applyFill="1" applyBorder="1"/>
    <xf numFmtId="0" fontId="3" fillId="0" borderId="0" xfId="1"/>
    <xf numFmtId="0" fontId="4" fillId="0" borderId="0" xfId="0" applyFont="1"/>
    <xf numFmtId="0" fontId="2" fillId="4" borderId="1" xfId="0" applyFont="1" applyFill="1" applyBorder="1"/>
    <xf numFmtId="0" fontId="0" fillId="4" borderId="1" xfId="0" applyFill="1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2" fillId="4" borderId="2" xfId="0" applyFont="1" applyFill="1" applyBorder="1"/>
    <xf numFmtId="0" fontId="0" fillId="4" borderId="2" xfId="0" applyFill="1" applyBorder="1"/>
    <xf numFmtId="0" fontId="0" fillId="0" borderId="4" xfId="0" applyBorder="1"/>
    <xf numFmtId="164" fontId="0" fillId="0" borderId="4" xfId="0" applyNumberFormat="1" applyBorder="1"/>
    <xf numFmtId="0" fontId="0" fillId="0" borderId="3" xfId="0" applyBorder="1"/>
    <xf numFmtId="164" fontId="0" fillId="0" borderId="3" xfId="0" applyNumberFormat="1" applyBorder="1"/>
    <xf numFmtId="0" fontId="1" fillId="2" borderId="1" xfId="0" applyFont="1" applyFill="1" applyBorder="1"/>
    <xf numFmtId="165" fontId="0" fillId="0" borderId="0" xfId="0" applyNumberFormat="1"/>
    <xf numFmtId="6" fontId="0" fillId="0" borderId="0" xfId="0" applyNumberFormat="1"/>
    <xf numFmtId="0" fontId="4" fillId="0" borderId="1" xfId="0" applyFont="1" applyBorder="1" applyAlignment="1">
      <alignment wrapText="1"/>
    </xf>
    <xf numFmtId="166" fontId="0" fillId="0" borderId="1" xfId="0" applyNumberFormat="1" applyBorder="1"/>
    <xf numFmtId="6" fontId="0" fillId="0" borderId="1" xfId="0" applyNumberFormat="1" applyBorder="1"/>
    <xf numFmtId="165" fontId="0" fillId="0" borderId="1" xfId="0" applyNumberFormat="1" applyBorder="1"/>
    <xf numFmtId="0" fontId="1" fillId="2" borderId="1" xfId="0" applyFont="1" applyFill="1" applyBorder="1" applyAlignment="1">
      <alignment wrapText="1"/>
    </xf>
    <xf numFmtId="6" fontId="0" fillId="3" borderId="1" xfId="0" applyNumberFormat="1" applyFill="1" applyBorder="1"/>
    <xf numFmtId="8" fontId="0" fillId="3" borderId="1" xfId="0" applyNumberForma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rexcel.com/forum/showthread.php?t=47640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MzF_5DXhqb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tube.com/watch?v=DZml8c5Gbj0" TargetMode="External"/><Relationship Id="rId1" Type="http://schemas.openxmlformats.org/officeDocument/2006/relationships/hyperlink" Target="http://www.youtube.com/watch?v=rxhL72gvM5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01"/>
  <sheetViews>
    <sheetView tabSelected="1" workbookViewId="0">
      <selection activeCell="C5" sqref="C5"/>
    </sheetView>
  </sheetViews>
  <sheetFormatPr defaultRowHeight="14.4" x14ac:dyDescent="0.3"/>
  <cols>
    <col min="2" max="2" width="1.88671875" customWidth="1"/>
    <col min="3" max="3" width="13.6640625" bestFit="1" customWidth="1"/>
    <col min="4" max="4" width="8.109375" customWidth="1"/>
    <col min="5" max="5" width="3.88671875" customWidth="1"/>
    <col min="6" max="6" width="10.109375" customWidth="1"/>
    <col min="7" max="7" width="10.33203125" bestFit="1" customWidth="1"/>
    <col min="9" max="9" width="10.44140625" bestFit="1" customWidth="1"/>
  </cols>
  <sheetData>
    <row r="1" spans="1:11" x14ac:dyDescent="0.3">
      <c r="A1" s="4" t="s">
        <v>4</v>
      </c>
      <c r="C1" s="2" t="s">
        <v>0</v>
      </c>
      <c r="D1" s="3"/>
      <c r="F1" s="2" t="s">
        <v>3</v>
      </c>
      <c r="G1" s="2" t="s">
        <v>5</v>
      </c>
    </row>
    <row r="2" spans="1:11" x14ac:dyDescent="0.3">
      <c r="A2" s="1">
        <v>4</v>
      </c>
      <c r="C2" s="2" t="s">
        <v>1</v>
      </c>
      <c r="D2" s="3"/>
      <c r="F2" s="3"/>
      <c r="G2" s="3"/>
    </row>
    <row r="3" spans="1:11" ht="15" x14ac:dyDescent="0.25">
      <c r="A3" s="1">
        <v>4</v>
      </c>
      <c r="C3" s="2" t="s">
        <v>2</v>
      </c>
      <c r="D3" s="3"/>
      <c r="F3" s="3"/>
      <c r="G3" s="3"/>
    </row>
    <row r="4" spans="1:11" ht="15" x14ac:dyDescent="0.25">
      <c r="A4" s="1">
        <v>2</v>
      </c>
      <c r="F4" s="3"/>
      <c r="G4" s="3"/>
    </row>
    <row r="5" spans="1:11" ht="15" x14ac:dyDescent="0.25">
      <c r="A5" s="1">
        <v>6</v>
      </c>
      <c r="F5" s="3"/>
      <c r="G5" s="3"/>
    </row>
    <row r="6" spans="1:11" ht="15" x14ac:dyDescent="0.25">
      <c r="A6" s="1">
        <v>4</v>
      </c>
      <c r="F6" s="3"/>
      <c r="G6" s="3"/>
    </row>
    <row r="7" spans="1:11" ht="15" x14ac:dyDescent="0.25">
      <c r="A7" s="1">
        <v>10</v>
      </c>
      <c r="F7" s="3"/>
      <c r="G7" s="3"/>
    </row>
    <row r="8" spans="1:11" ht="15" x14ac:dyDescent="0.25">
      <c r="A8" s="1">
        <v>8</v>
      </c>
      <c r="F8" s="3"/>
      <c r="G8" s="3"/>
    </row>
    <row r="9" spans="1:11" ht="15" x14ac:dyDescent="0.25">
      <c r="A9" s="1">
        <v>12</v>
      </c>
      <c r="F9" s="3"/>
      <c r="G9" s="3"/>
    </row>
    <row r="10" spans="1:11" ht="15" x14ac:dyDescent="0.25">
      <c r="A10" s="1">
        <v>4</v>
      </c>
      <c r="F10" s="3"/>
      <c r="G10" s="3"/>
    </row>
    <row r="11" spans="1:11" ht="15" x14ac:dyDescent="0.25">
      <c r="A11" s="1">
        <v>5</v>
      </c>
      <c r="F11" s="3"/>
      <c r="G11" s="3"/>
    </row>
    <row r="12" spans="1:11" ht="15" x14ac:dyDescent="0.25">
      <c r="F12" s="3"/>
      <c r="G12" s="3"/>
    </row>
    <row r="13" spans="1:11" ht="15" x14ac:dyDescent="0.25">
      <c r="F13" s="3"/>
      <c r="G13" s="3"/>
    </row>
    <row r="14" spans="1:11" ht="15" x14ac:dyDescent="0.25">
      <c r="F14" s="3"/>
      <c r="G14" s="3"/>
    </row>
    <row r="15" spans="1:11" ht="15" x14ac:dyDescent="0.25">
      <c r="F15" s="3"/>
      <c r="G15" s="3"/>
    </row>
    <row r="16" spans="1:11" ht="15" x14ac:dyDescent="0.25">
      <c r="F16" s="3"/>
      <c r="G16" s="3"/>
      <c r="I16" s="28" t="s">
        <v>49</v>
      </c>
      <c r="J16" s="29"/>
      <c r="K16" s="30"/>
    </row>
    <row r="17" spans="6:11" ht="15" x14ac:dyDescent="0.25">
      <c r="F17" s="3"/>
      <c r="G17" s="3"/>
      <c r="I17" s="28" t="s">
        <v>50</v>
      </c>
      <c r="J17" s="29"/>
      <c r="K17" s="30"/>
    </row>
    <row r="18" spans="6:11" ht="15" x14ac:dyDescent="0.25">
      <c r="F18" s="3"/>
      <c r="G18" s="3"/>
      <c r="I18" s="28" t="s">
        <v>51</v>
      </c>
      <c r="J18" s="29"/>
      <c r="K18" s="30"/>
    </row>
    <row r="19" spans="6:11" ht="15" x14ac:dyDescent="0.25">
      <c r="F19" s="3"/>
      <c r="G19" s="3"/>
      <c r="I19" s="28" t="s">
        <v>55</v>
      </c>
      <c r="J19" s="29"/>
      <c r="K19" s="30"/>
    </row>
    <row r="20" spans="6:11" x14ac:dyDescent="0.3">
      <c r="F20" s="3"/>
      <c r="G20" s="3"/>
      <c r="I20" s="5" t="s">
        <v>6</v>
      </c>
    </row>
    <row r="21" spans="6:11" ht="15" x14ac:dyDescent="0.25">
      <c r="F21" s="3"/>
      <c r="G21" s="3"/>
    </row>
    <row r="22" spans="6:11" ht="15" x14ac:dyDescent="0.25">
      <c r="F22" s="3"/>
      <c r="G22" s="3"/>
    </row>
    <row r="23" spans="6:11" ht="15" x14ac:dyDescent="0.25">
      <c r="F23" s="3"/>
      <c r="G23" s="3"/>
    </row>
    <row r="24" spans="6:11" x14ac:dyDescent="0.3">
      <c r="F24" s="3"/>
      <c r="G24" s="3"/>
    </row>
    <row r="25" spans="6:11" x14ac:dyDescent="0.3">
      <c r="F25" s="3"/>
      <c r="G25" s="3"/>
    </row>
    <row r="26" spans="6:11" x14ac:dyDescent="0.3">
      <c r="F26" s="3"/>
      <c r="G26" s="3"/>
    </row>
    <row r="27" spans="6:11" x14ac:dyDescent="0.3">
      <c r="F27" s="3"/>
      <c r="G27" s="3"/>
    </row>
    <row r="28" spans="6:11" x14ac:dyDescent="0.3">
      <c r="F28" s="3"/>
      <c r="G28" s="3"/>
    </row>
    <row r="29" spans="6:11" x14ac:dyDescent="0.3">
      <c r="F29" s="3"/>
      <c r="G29" s="3"/>
    </row>
    <row r="30" spans="6:11" x14ac:dyDescent="0.3">
      <c r="F30" s="3"/>
      <c r="G30" s="3"/>
    </row>
    <row r="31" spans="6:11" x14ac:dyDescent="0.3">
      <c r="F31" s="3"/>
      <c r="G31" s="3"/>
    </row>
    <row r="32" spans="6:11" x14ac:dyDescent="0.3">
      <c r="F32" s="3"/>
      <c r="G32" s="3"/>
    </row>
    <row r="33" spans="6:7" x14ac:dyDescent="0.3">
      <c r="F33" s="3"/>
      <c r="G33" s="3"/>
    </row>
    <row r="34" spans="6:7" x14ac:dyDescent="0.3">
      <c r="F34" s="3"/>
      <c r="G34" s="3"/>
    </row>
    <row r="35" spans="6:7" x14ac:dyDescent="0.3">
      <c r="F35" s="3"/>
      <c r="G35" s="3"/>
    </row>
    <row r="36" spans="6:7" x14ac:dyDescent="0.3">
      <c r="F36" s="3"/>
      <c r="G36" s="3"/>
    </row>
    <row r="37" spans="6:7" x14ac:dyDescent="0.3">
      <c r="F37" s="3"/>
      <c r="G37" s="3"/>
    </row>
    <row r="38" spans="6:7" x14ac:dyDescent="0.3">
      <c r="F38" s="3"/>
      <c r="G38" s="3"/>
    </row>
    <row r="39" spans="6:7" x14ac:dyDescent="0.3">
      <c r="F39" s="3"/>
      <c r="G39" s="3"/>
    </row>
    <row r="40" spans="6:7" x14ac:dyDescent="0.3">
      <c r="F40" s="3"/>
      <c r="G40" s="3"/>
    </row>
    <row r="41" spans="6:7" x14ac:dyDescent="0.3">
      <c r="F41" s="3"/>
      <c r="G41" s="3"/>
    </row>
    <row r="42" spans="6:7" x14ac:dyDescent="0.3">
      <c r="F42" s="3"/>
      <c r="G42" s="3"/>
    </row>
    <row r="43" spans="6:7" x14ac:dyDescent="0.3">
      <c r="F43" s="3"/>
      <c r="G43" s="3"/>
    </row>
    <row r="44" spans="6:7" x14ac:dyDescent="0.3">
      <c r="F44" s="3"/>
      <c r="G44" s="3"/>
    </row>
    <row r="45" spans="6:7" x14ac:dyDescent="0.3">
      <c r="F45" s="3"/>
      <c r="G45" s="3"/>
    </row>
    <row r="46" spans="6:7" x14ac:dyDescent="0.3">
      <c r="F46" s="3"/>
      <c r="G46" s="3"/>
    </row>
    <row r="47" spans="6:7" x14ac:dyDescent="0.3">
      <c r="F47" s="3"/>
      <c r="G47" s="3"/>
    </row>
    <row r="48" spans="6:7" x14ac:dyDescent="0.3">
      <c r="F48" s="3"/>
      <c r="G48" s="3"/>
    </row>
    <row r="49" spans="6:7" x14ac:dyDescent="0.3">
      <c r="F49" s="3"/>
      <c r="G49" s="3"/>
    </row>
    <row r="50" spans="6:7" x14ac:dyDescent="0.3">
      <c r="F50" s="3"/>
      <c r="G50" s="3"/>
    </row>
    <row r="51" spans="6:7" x14ac:dyDescent="0.3">
      <c r="F51" s="3"/>
      <c r="G51" s="3"/>
    </row>
    <row r="52" spans="6:7" x14ac:dyDescent="0.3">
      <c r="F52" s="3"/>
      <c r="G52" s="3"/>
    </row>
    <row r="53" spans="6:7" x14ac:dyDescent="0.3">
      <c r="F53" s="3"/>
      <c r="G53" s="3"/>
    </row>
    <row r="54" spans="6:7" x14ac:dyDescent="0.3">
      <c r="F54" s="3"/>
      <c r="G54" s="3"/>
    </row>
    <row r="55" spans="6:7" x14ac:dyDescent="0.3">
      <c r="F55" s="3"/>
      <c r="G55" s="3"/>
    </row>
    <row r="56" spans="6:7" x14ac:dyDescent="0.3">
      <c r="F56" s="3"/>
      <c r="G56" s="3"/>
    </row>
    <row r="57" spans="6:7" x14ac:dyDescent="0.3">
      <c r="F57" s="3"/>
      <c r="G57" s="3"/>
    </row>
    <row r="58" spans="6:7" x14ac:dyDescent="0.3">
      <c r="F58" s="3"/>
      <c r="G58" s="3"/>
    </row>
    <row r="59" spans="6:7" x14ac:dyDescent="0.3">
      <c r="F59" s="3"/>
      <c r="G59" s="3"/>
    </row>
    <row r="60" spans="6:7" x14ac:dyDescent="0.3">
      <c r="F60" s="3"/>
      <c r="G60" s="3"/>
    </row>
    <row r="61" spans="6:7" x14ac:dyDescent="0.3">
      <c r="F61" s="3"/>
      <c r="G61" s="3"/>
    </row>
    <row r="62" spans="6:7" x14ac:dyDescent="0.3">
      <c r="F62" s="3"/>
      <c r="G62" s="3"/>
    </row>
    <row r="63" spans="6:7" x14ac:dyDescent="0.3">
      <c r="F63" s="3"/>
      <c r="G63" s="3"/>
    </row>
    <row r="64" spans="6:7" x14ac:dyDescent="0.3">
      <c r="F64" s="3"/>
      <c r="G64" s="3"/>
    </row>
    <row r="65" spans="6:7" x14ac:dyDescent="0.3">
      <c r="F65" s="3"/>
      <c r="G65" s="3"/>
    </row>
    <row r="66" spans="6:7" x14ac:dyDescent="0.3">
      <c r="F66" s="3"/>
      <c r="G66" s="3"/>
    </row>
    <row r="67" spans="6:7" x14ac:dyDescent="0.3">
      <c r="F67" s="3"/>
      <c r="G67" s="3"/>
    </row>
    <row r="68" spans="6:7" x14ac:dyDescent="0.3">
      <c r="F68" s="3"/>
      <c r="G68" s="3"/>
    </row>
    <row r="69" spans="6:7" x14ac:dyDescent="0.3">
      <c r="F69" s="3"/>
      <c r="G69" s="3"/>
    </row>
    <row r="70" spans="6:7" x14ac:dyDescent="0.3">
      <c r="F70" s="3"/>
      <c r="G70" s="3"/>
    </row>
    <row r="71" spans="6:7" x14ac:dyDescent="0.3">
      <c r="F71" s="3"/>
      <c r="G71" s="3"/>
    </row>
    <row r="72" spans="6:7" x14ac:dyDescent="0.3">
      <c r="F72" s="3"/>
      <c r="G72" s="3"/>
    </row>
    <row r="73" spans="6:7" x14ac:dyDescent="0.3">
      <c r="F73" s="3"/>
      <c r="G73" s="3"/>
    </row>
    <row r="74" spans="6:7" x14ac:dyDescent="0.3">
      <c r="F74" s="3"/>
      <c r="G74" s="3"/>
    </row>
    <row r="75" spans="6:7" x14ac:dyDescent="0.3">
      <c r="F75" s="3"/>
      <c r="G75" s="3"/>
    </row>
    <row r="76" spans="6:7" x14ac:dyDescent="0.3">
      <c r="F76" s="3"/>
      <c r="G76" s="3"/>
    </row>
    <row r="77" spans="6:7" x14ac:dyDescent="0.3">
      <c r="F77" s="3"/>
      <c r="G77" s="3"/>
    </row>
    <row r="78" spans="6:7" x14ac:dyDescent="0.3">
      <c r="F78" s="3"/>
      <c r="G78" s="3"/>
    </row>
    <row r="79" spans="6:7" x14ac:dyDescent="0.3">
      <c r="F79" s="3"/>
      <c r="G79" s="3"/>
    </row>
    <row r="80" spans="6:7" x14ac:dyDescent="0.3">
      <c r="F80" s="3"/>
      <c r="G80" s="3"/>
    </row>
    <row r="81" spans="6:7" x14ac:dyDescent="0.3">
      <c r="F81" s="3"/>
      <c r="G81" s="3"/>
    </row>
    <row r="82" spans="6:7" x14ac:dyDescent="0.3">
      <c r="F82" s="3"/>
      <c r="G82" s="3"/>
    </row>
    <row r="83" spans="6:7" x14ac:dyDescent="0.3">
      <c r="F83" s="3"/>
      <c r="G83" s="3"/>
    </row>
    <row r="84" spans="6:7" x14ac:dyDescent="0.3">
      <c r="F84" s="3"/>
      <c r="G84" s="3"/>
    </row>
    <row r="85" spans="6:7" x14ac:dyDescent="0.3">
      <c r="F85" s="3"/>
      <c r="G85" s="3"/>
    </row>
    <row r="86" spans="6:7" x14ac:dyDescent="0.3">
      <c r="F86" s="3"/>
      <c r="G86" s="3"/>
    </row>
    <row r="87" spans="6:7" x14ac:dyDescent="0.3">
      <c r="F87" s="3"/>
      <c r="G87" s="3"/>
    </row>
    <row r="88" spans="6:7" x14ac:dyDescent="0.3">
      <c r="F88" s="3"/>
      <c r="G88" s="3"/>
    </row>
    <row r="89" spans="6:7" x14ac:dyDescent="0.3">
      <c r="F89" s="3"/>
      <c r="G89" s="3"/>
    </row>
    <row r="90" spans="6:7" x14ac:dyDescent="0.3">
      <c r="F90" s="3"/>
      <c r="G90" s="3"/>
    </row>
    <row r="91" spans="6:7" x14ac:dyDescent="0.3">
      <c r="F91" s="3"/>
      <c r="G91" s="3"/>
    </row>
    <row r="92" spans="6:7" x14ac:dyDescent="0.3">
      <c r="F92" s="3"/>
      <c r="G92" s="3"/>
    </row>
    <row r="93" spans="6:7" x14ac:dyDescent="0.3">
      <c r="F93" s="3"/>
      <c r="G93" s="3"/>
    </row>
    <row r="94" spans="6:7" x14ac:dyDescent="0.3">
      <c r="F94" s="3"/>
      <c r="G94" s="3"/>
    </row>
    <row r="95" spans="6:7" x14ac:dyDescent="0.3">
      <c r="F95" s="3"/>
      <c r="G95" s="3"/>
    </row>
    <row r="96" spans="6:7" x14ac:dyDescent="0.3">
      <c r="F96" s="3"/>
      <c r="G96" s="3"/>
    </row>
    <row r="97" spans="6:7" x14ac:dyDescent="0.3">
      <c r="F97" s="3"/>
      <c r="G97" s="3"/>
    </row>
    <row r="98" spans="6:7" x14ac:dyDescent="0.3">
      <c r="F98" s="3"/>
      <c r="G98" s="3"/>
    </row>
    <row r="99" spans="6:7" x14ac:dyDescent="0.3">
      <c r="F99" s="3"/>
      <c r="G99" s="3"/>
    </row>
    <row r="100" spans="6:7" x14ac:dyDescent="0.3">
      <c r="F100" s="3"/>
      <c r="G100" s="3"/>
    </row>
    <row r="101" spans="6:7" x14ac:dyDescent="0.3">
      <c r="F101" s="3"/>
      <c r="G101" s="3"/>
    </row>
  </sheetData>
  <hyperlinks>
    <hyperlink ref="I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2"/>
  <sheetViews>
    <sheetView zoomScale="70" zoomScaleNormal="70" workbookViewId="0">
      <selection activeCell="D6" sqref="D6"/>
    </sheetView>
  </sheetViews>
  <sheetFormatPr defaultRowHeight="14.4" x14ac:dyDescent="0.3"/>
  <cols>
    <col min="1" max="1" width="12.44140625" customWidth="1"/>
    <col min="4" max="4" width="11.77734375" customWidth="1"/>
    <col min="6" max="6" width="9.6640625" bestFit="1" customWidth="1"/>
    <col min="7" max="7" width="25.77734375" customWidth="1"/>
  </cols>
  <sheetData>
    <row r="1" spans="1:7" ht="83.4" customHeight="1" x14ac:dyDescent="0.3">
      <c r="F1" s="1" t="s">
        <v>25</v>
      </c>
      <c r="G1" s="1"/>
    </row>
    <row r="2" spans="1:7" ht="83.4" customHeight="1" x14ac:dyDescent="0.3">
      <c r="F2" s="1" t="s">
        <v>26</v>
      </c>
      <c r="G2" s="1"/>
    </row>
    <row r="3" spans="1:7" ht="83.4" customHeight="1" x14ac:dyDescent="0.3">
      <c r="F3" s="1" t="s">
        <v>27</v>
      </c>
      <c r="G3" s="1"/>
    </row>
    <row r="4" spans="1:7" x14ac:dyDescent="0.3">
      <c r="F4" s="1"/>
      <c r="G4" s="1"/>
    </row>
    <row r="5" spans="1:7" x14ac:dyDescent="0.3">
      <c r="A5" s="7" t="s">
        <v>10</v>
      </c>
      <c r="B5" s="8"/>
      <c r="D5" s="1" t="s">
        <v>24</v>
      </c>
    </row>
    <row r="6" spans="1:7" x14ac:dyDescent="0.3">
      <c r="A6" s="1" t="s">
        <v>11</v>
      </c>
      <c r="B6" s="9">
        <v>500</v>
      </c>
      <c r="D6" s="1" t="s">
        <v>27</v>
      </c>
    </row>
    <row r="7" spans="1:7" ht="15" thickBot="1" x14ac:dyDescent="0.35">
      <c r="A7" s="10" t="s">
        <v>12</v>
      </c>
      <c r="B7" s="11">
        <v>400</v>
      </c>
    </row>
    <row r="8" spans="1:7" ht="15" thickBot="1" x14ac:dyDescent="0.35">
      <c r="A8" s="16" t="s">
        <v>13</v>
      </c>
      <c r="B8" s="17">
        <f>B6-B7</f>
        <v>100</v>
      </c>
    </row>
    <row r="9" spans="1:7" ht="15" thickTop="1" x14ac:dyDescent="0.3"/>
    <row r="10" spans="1:7" ht="15" thickBot="1" x14ac:dyDescent="0.35">
      <c r="A10" s="12" t="s">
        <v>14</v>
      </c>
      <c r="B10" s="13"/>
    </row>
    <row r="11" spans="1:7" ht="15" thickBot="1" x14ac:dyDescent="0.35">
      <c r="A11" s="16" t="s">
        <v>15</v>
      </c>
      <c r="B11" s="17">
        <v>2500</v>
      </c>
    </row>
    <row r="12" spans="1:7" ht="15" thickTop="1" x14ac:dyDescent="0.3">
      <c r="A12" s="14" t="s">
        <v>16</v>
      </c>
      <c r="B12" s="15">
        <v>1000</v>
      </c>
    </row>
    <row r="13" spans="1:7" ht="15" thickBot="1" x14ac:dyDescent="0.35">
      <c r="A13" s="10" t="s">
        <v>17</v>
      </c>
      <c r="B13" s="11">
        <v>1500</v>
      </c>
    </row>
    <row r="14" spans="1:7" ht="15" thickBot="1" x14ac:dyDescent="0.35">
      <c r="A14" s="16" t="s">
        <v>18</v>
      </c>
      <c r="B14" s="17">
        <f>IF(SUM(B12:B13)=B11,SUM(B12:B13),"Not In Balance")</f>
        <v>2500</v>
      </c>
    </row>
    <row r="15" spans="1:7" ht="15" thickTop="1" x14ac:dyDescent="0.3"/>
    <row r="16" spans="1:7" x14ac:dyDescent="0.3">
      <c r="A16" s="7" t="s">
        <v>19</v>
      </c>
      <c r="B16" s="8"/>
    </row>
    <row r="17" spans="1:6" x14ac:dyDescent="0.3">
      <c r="A17" s="1" t="s">
        <v>20</v>
      </c>
      <c r="B17" s="9">
        <v>200</v>
      </c>
    </row>
    <row r="18" spans="1:6" x14ac:dyDescent="0.3">
      <c r="A18" s="1" t="s">
        <v>21</v>
      </c>
      <c r="B18" s="9">
        <v>-150</v>
      </c>
    </row>
    <row r="19" spans="1:6" ht="15" thickBot="1" x14ac:dyDescent="0.35">
      <c r="A19" s="10" t="s">
        <v>22</v>
      </c>
      <c r="B19" s="11">
        <v>-20</v>
      </c>
    </row>
    <row r="20" spans="1:6" ht="15" thickBot="1" x14ac:dyDescent="0.35">
      <c r="A20" s="16" t="s">
        <v>23</v>
      </c>
      <c r="B20" s="17">
        <f>SUM(B17:B19)</f>
        <v>30</v>
      </c>
      <c r="D20" s="28" t="s">
        <v>52</v>
      </c>
      <c r="E20" s="29"/>
      <c r="F20" s="30"/>
    </row>
    <row r="21" spans="1:6" ht="15" thickTop="1" x14ac:dyDescent="0.3">
      <c r="D21" s="28" t="s">
        <v>47</v>
      </c>
      <c r="E21" s="29"/>
      <c r="F21" s="30"/>
    </row>
    <row r="22" spans="1:6" x14ac:dyDescent="0.3">
      <c r="D22" s="5" t="s">
        <v>48</v>
      </c>
    </row>
  </sheetData>
  <dataValidations count="1">
    <dataValidation type="list" allowBlank="1" showInputMessage="1" showErrorMessage="1" sqref="D6">
      <formula1>$F$1:$F$3</formula1>
    </dataValidation>
  </dataValidations>
  <hyperlinks>
    <hyperlink ref="D2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02"/>
  <sheetViews>
    <sheetView zoomScaleNormal="100" workbookViewId="0">
      <selection activeCell="F8" sqref="F8"/>
    </sheetView>
  </sheetViews>
  <sheetFormatPr defaultRowHeight="14.4" x14ac:dyDescent="0.3"/>
  <sheetData>
    <row r="1" spans="1:3" x14ac:dyDescent="0.3">
      <c r="A1" s="18" t="s">
        <v>7</v>
      </c>
      <c r="B1" s="18" t="s">
        <v>8</v>
      </c>
      <c r="C1" s="18" t="s">
        <v>9</v>
      </c>
    </row>
    <row r="2" spans="1:3" x14ac:dyDescent="0.3">
      <c r="A2" s="1">
        <v>2</v>
      </c>
      <c r="B2" s="1">
        <v>-5</v>
      </c>
      <c r="C2" s="1">
        <v>7.4335975736714884E-7</v>
      </c>
    </row>
    <row r="3" spans="1:3" x14ac:dyDescent="0.3">
      <c r="A3" s="1">
        <v>2.1999999999999993</v>
      </c>
      <c r="B3" s="1">
        <v>-4.9000000000000004</v>
      </c>
      <c r="C3" s="1">
        <v>1.2194803729466761E-6</v>
      </c>
    </row>
    <row r="4" spans="1:3" x14ac:dyDescent="0.3">
      <c r="A4" s="1">
        <v>2.3999999999999986</v>
      </c>
      <c r="B4" s="1">
        <v>-4.8000000000000007</v>
      </c>
      <c r="C4" s="1">
        <v>1.9806495455160305E-6</v>
      </c>
    </row>
    <row r="5" spans="1:3" x14ac:dyDescent="0.3">
      <c r="A5" s="1">
        <v>2.5999999999999979</v>
      </c>
      <c r="B5" s="1">
        <v>-4.7000000000000011</v>
      </c>
      <c r="C5" s="1">
        <v>3.1849125894335339E-6</v>
      </c>
    </row>
    <row r="6" spans="1:3" x14ac:dyDescent="0.3">
      <c r="A6" s="1">
        <v>2.7999999999999972</v>
      </c>
      <c r="B6" s="1">
        <v>-4.6000000000000014</v>
      </c>
      <c r="C6" s="1">
        <v>5.0704260327433351E-6</v>
      </c>
    </row>
    <row r="7" spans="1:3" x14ac:dyDescent="0.3">
      <c r="A7" s="1">
        <v>2.9999999999999964</v>
      </c>
      <c r="B7" s="1">
        <v>-4.5000000000000018</v>
      </c>
      <c r="C7" s="1">
        <v>7.9918705534526814E-6</v>
      </c>
    </row>
    <row r="8" spans="1:3" x14ac:dyDescent="0.3">
      <c r="A8" s="1">
        <v>3.1999999999999957</v>
      </c>
      <c r="B8" s="1">
        <v>-4.4000000000000021</v>
      </c>
      <c r="C8" s="1">
        <v>1.2471235645026678E-5</v>
      </c>
    </row>
    <row r="9" spans="1:3" x14ac:dyDescent="0.3">
      <c r="A9" s="1">
        <v>3.399999999999995</v>
      </c>
      <c r="B9" s="1">
        <v>-4.3000000000000025</v>
      </c>
      <c r="C9" s="1">
        <v>1.9267598371043358E-5</v>
      </c>
    </row>
    <row r="10" spans="1:3" x14ac:dyDescent="0.3">
      <c r="A10" s="1">
        <v>3.5999999999999943</v>
      </c>
      <c r="B10" s="1">
        <v>-4.2000000000000028</v>
      </c>
      <c r="C10" s="1">
        <v>2.9471533878269558E-5</v>
      </c>
    </row>
    <row r="11" spans="1:3" x14ac:dyDescent="0.3">
      <c r="A11" s="1">
        <v>3.7999999999999936</v>
      </c>
      <c r="B11" s="1">
        <v>-4.1000000000000032</v>
      </c>
      <c r="C11" s="1">
        <v>4.4630828588565827E-5</v>
      </c>
    </row>
    <row r="12" spans="1:3" x14ac:dyDescent="0.3">
      <c r="A12" s="1">
        <v>3.9999999999999929</v>
      </c>
      <c r="B12" s="1">
        <v>-4.0000000000000036</v>
      </c>
      <c r="C12" s="1">
        <v>6.6915112882441735E-5</v>
      </c>
    </row>
    <row r="13" spans="1:3" x14ac:dyDescent="0.3">
      <c r="A13" s="1">
        <v>4.1999999999999931</v>
      </c>
      <c r="B13" s="1">
        <v>-3.9000000000000035</v>
      </c>
      <c r="C13" s="1">
        <v>9.9327735696384949E-5</v>
      </c>
    </row>
    <row r="14" spans="1:3" x14ac:dyDescent="0.3">
      <c r="A14" s="1">
        <v>4.3999999999999932</v>
      </c>
      <c r="B14" s="1">
        <v>-3.8000000000000034</v>
      </c>
      <c r="C14" s="1">
        <v>1.4597346289572818E-4</v>
      </c>
    </row>
    <row r="15" spans="1:3" x14ac:dyDescent="0.3">
      <c r="A15" s="1">
        <v>4.5999999999999934</v>
      </c>
      <c r="B15" s="1">
        <v>-3.7000000000000033</v>
      </c>
      <c r="C15" s="1">
        <v>2.1239013527537325E-4</v>
      </c>
    </row>
    <row r="16" spans="1:3" x14ac:dyDescent="0.3">
      <c r="A16" s="1">
        <v>4.7999999999999936</v>
      </c>
      <c r="B16" s="1">
        <v>-3.6000000000000032</v>
      </c>
      <c r="C16" s="1">
        <v>3.059509650568827E-4</v>
      </c>
    </row>
    <row r="17" spans="1:9" x14ac:dyDescent="0.3">
      <c r="A17" s="1">
        <v>4.9999999999999938</v>
      </c>
      <c r="B17" s="1">
        <v>-3.5000000000000031</v>
      </c>
      <c r="C17" s="1">
        <v>4.3634134752287536E-4</v>
      </c>
      <c r="E17" s="28" t="s">
        <v>53</v>
      </c>
      <c r="F17" s="29"/>
      <c r="G17" s="30"/>
      <c r="H17" s="28"/>
      <c r="I17" s="29"/>
    </row>
    <row r="18" spans="1:9" x14ac:dyDescent="0.3">
      <c r="A18" s="1">
        <v>5.199999999999994</v>
      </c>
      <c r="B18" s="1">
        <v>-3.400000000000003</v>
      </c>
      <c r="C18" s="1">
        <v>6.1610958423650335E-4</v>
      </c>
    </row>
    <row r="19" spans="1:9" x14ac:dyDescent="0.3">
      <c r="A19" s="1">
        <v>5.3999999999999941</v>
      </c>
      <c r="B19" s="1">
        <v>-3.3000000000000029</v>
      </c>
      <c r="C19" s="1">
        <v>8.612844695268314E-4</v>
      </c>
    </row>
    <row r="20" spans="1:9" x14ac:dyDescent="0.3">
      <c r="A20" s="1">
        <v>5.5999999999999943</v>
      </c>
      <c r="B20" s="1">
        <v>-3.2000000000000028</v>
      </c>
      <c r="C20" s="1">
        <v>1.1920441007324107E-3</v>
      </c>
    </row>
    <row r="21" spans="1:9" x14ac:dyDescent="0.3">
      <c r="A21" s="1">
        <v>5.7999999999999945</v>
      </c>
      <c r="B21" s="1">
        <v>-3.1000000000000028</v>
      </c>
      <c r="C21" s="1">
        <v>1.6334095280999463E-3</v>
      </c>
    </row>
    <row r="22" spans="1:9" x14ac:dyDescent="0.3">
      <c r="A22" s="1">
        <v>5.9999999999999947</v>
      </c>
      <c r="B22" s="1">
        <v>-3.0000000000000027</v>
      </c>
      <c r="C22" s="1">
        <v>2.215924205968986E-3</v>
      </c>
    </row>
    <row r="23" spans="1:9" x14ac:dyDescent="0.3">
      <c r="A23" s="1">
        <v>6.1999999999999948</v>
      </c>
      <c r="B23" s="1">
        <v>-2.9000000000000026</v>
      </c>
      <c r="C23" s="1">
        <v>2.9762662098879056E-3</v>
      </c>
    </row>
    <row r="24" spans="1:9" x14ac:dyDescent="0.3">
      <c r="A24" s="1">
        <v>6.399999999999995</v>
      </c>
      <c r="B24" s="1">
        <v>-2.8000000000000025</v>
      </c>
      <c r="C24" s="1">
        <v>3.9577257914899539E-3</v>
      </c>
    </row>
    <row r="25" spans="1:9" x14ac:dyDescent="0.3">
      <c r="A25" s="1">
        <v>6.5999999999999952</v>
      </c>
      <c r="B25" s="1">
        <v>-2.7000000000000024</v>
      </c>
      <c r="C25" s="1">
        <v>5.2104674072112628E-3</v>
      </c>
    </row>
    <row r="26" spans="1:9" x14ac:dyDescent="0.3">
      <c r="A26" s="1">
        <v>6.7999999999999954</v>
      </c>
      <c r="B26" s="1">
        <v>-2.6000000000000023</v>
      </c>
      <c r="C26" s="1">
        <v>6.7914846168427682E-3</v>
      </c>
    </row>
    <row r="27" spans="1:9" x14ac:dyDescent="0.3">
      <c r="A27" s="1">
        <v>6.9999999999999956</v>
      </c>
      <c r="B27" s="1">
        <v>-2.5000000000000022</v>
      </c>
      <c r="C27" s="1">
        <v>8.7641502467842233E-3</v>
      </c>
    </row>
    <row r="28" spans="1:9" x14ac:dyDescent="0.3">
      <c r="A28" s="1">
        <v>7.1999999999999957</v>
      </c>
      <c r="B28" s="1">
        <v>-2.4000000000000021</v>
      </c>
      <c r="C28" s="1">
        <v>1.1197265147421391E-2</v>
      </c>
    </row>
    <row r="29" spans="1:9" x14ac:dyDescent="0.3">
      <c r="A29" s="1">
        <v>7.3999999999999959</v>
      </c>
      <c r="B29" s="1">
        <v>-2.300000000000002</v>
      </c>
      <c r="C29" s="1">
        <v>1.4163518870800518E-2</v>
      </c>
    </row>
    <row r="30" spans="1:9" x14ac:dyDescent="0.3">
      <c r="A30" s="1">
        <v>7.5999999999999961</v>
      </c>
      <c r="B30" s="1">
        <v>-2.200000000000002</v>
      </c>
      <c r="C30" s="1">
        <v>1.7737296423115639E-2</v>
      </c>
    </row>
    <row r="31" spans="1:9" x14ac:dyDescent="0.3">
      <c r="A31" s="1">
        <v>7.7999999999999963</v>
      </c>
      <c r="B31" s="1">
        <v>-2.1000000000000019</v>
      </c>
      <c r="C31" s="1">
        <v>2.1991797990213509E-2</v>
      </c>
    </row>
    <row r="32" spans="1:9" x14ac:dyDescent="0.3">
      <c r="A32" s="1">
        <v>7.9999999999999964</v>
      </c>
      <c r="B32" s="1">
        <v>-2.0000000000000018</v>
      </c>
      <c r="C32" s="1">
        <v>2.6995483256593931E-2</v>
      </c>
    </row>
    <row r="33" spans="1:3" x14ac:dyDescent="0.3">
      <c r="A33" s="1">
        <v>8.1999999999999957</v>
      </c>
      <c r="B33" s="1">
        <v>-1.9000000000000017</v>
      </c>
      <c r="C33" s="1">
        <v>3.2807907387338159E-2</v>
      </c>
    </row>
    <row r="34" spans="1:3" x14ac:dyDescent="0.3">
      <c r="A34" s="1">
        <v>8.3999999999999968</v>
      </c>
      <c r="B34" s="1">
        <v>-1.8000000000000016</v>
      </c>
      <c r="C34" s="1">
        <v>3.9475079150446971E-2</v>
      </c>
    </row>
    <row r="35" spans="1:3" x14ac:dyDescent="0.3">
      <c r="A35" s="1">
        <v>8.5999999999999979</v>
      </c>
      <c r="B35" s="1">
        <v>-1.7000000000000015</v>
      </c>
      <c r="C35" s="1">
        <v>4.7024538688443376E-2</v>
      </c>
    </row>
    <row r="36" spans="1:3" x14ac:dyDescent="0.3">
      <c r="A36" s="1">
        <v>8.7999999999999972</v>
      </c>
      <c r="B36" s="1">
        <v>-1.6000000000000014</v>
      </c>
      <c r="C36" s="1">
        <v>5.5460417339727661E-2</v>
      </c>
    </row>
    <row r="37" spans="1:3" x14ac:dyDescent="0.3">
      <c r="A37" s="1">
        <v>8.9999999999999964</v>
      </c>
      <c r="B37" s="1">
        <v>-1.5000000000000013</v>
      </c>
      <c r="C37" s="1">
        <v>6.4758797832945691E-2</v>
      </c>
    </row>
    <row r="38" spans="1:3" x14ac:dyDescent="0.3">
      <c r="A38" s="1">
        <v>9.1999999999999975</v>
      </c>
      <c r="B38" s="1">
        <v>-1.4000000000000012</v>
      </c>
      <c r="C38" s="1">
        <v>7.48637328178723E-2</v>
      </c>
    </row>
    <row r="39" spans="1:3" x14ac:dyDescent="0.3">
      <c r="A39" s="1">
        <v>9.3999999999999986</v>
      </c>
      <c r="B39" s="1">
        <v>-1.3000000000000012</v>
      </c>
      <c r="C39" s="1">
        <v>8.5684296023903594E-2</v>
      </c>
    </row>
    <row r="40" spans="1:3" x14ac:dyDescent="0.3">
      <c r="A40" s="1">
        <v>9.5999999999999979</v>
      </c>
      <c r="B40" s="1">
        <v>-1.2000000000000011</v>
      </c>
      <c r="C40" s="1">
        <v>9.7093027491606351E-2</v>
      </c>
    </row>
    <row r="41" spans="1:3" x14ac:dyDescent="0.3">
      <c r="A41" s="1">
        <v>9.7999999999999972</v>
      </c>
      <c r="B41" s="1">
        <v>-1.100000000000001</v>
      </c>
      <c r="C41" s="1">
        <v>0.10892608851627511</v>
      </c>
    </row>
    <row r="42" spans="1:3" x14ac:dyDescent="0.3">
      <c r="A42" s="1">
        <v>9.9999999999999982</v>
      </c>
      <c r="B42" s="1">
        <v>-1.0000000000000009</v>
      </c>
      <c r="C42" s="1">
        <v>0.12098536225957157</v>
      </c>
    </row>
    <row r="43" spans="1:3" x14ac:dyDescent="0.3">
      <c r="A43" s="1">
        <v>10.199999999999998</v>
      </c>
      <c r="B43" s="1">
        <v>-0.90000000000000091</v>
      </c>
      <c r="C43" s="1">
        <v>0.13304262494937727</v>
      </c>
    </row>
    <row r="44" spans="1:3" x14ac:dyDescent="0.3">
      <c r="A44" s="1">
        <v>10.399999999999999</v>
      </c>
      <c r="B44" s="1">
        <v>-0.80000000000000093</v>
      </c>
      <c r="C44" s="1">
        <v>0.14484577638074128</v>
      </c>
    </row>
    <row r="45" spans="1:3" x14ac:dyDescent="0.3">
      <c r="A45" s="1">
        <v>10.599999999999998</v>
      </c>
      <c r="B45" s="1">
        <v>-0.70000000000000095</v>
      </c>
      <c r="C45" s="1">
        <v>0.15612696668338052</v>
      </c>
    </row>
    <row r="46" spans="1:3" x14ac:dyDescent="0.3">
      <c r="A46" s="1">
        <v>10.799999999999997</v>
      </c>
      <c r="B46" s="1">
        <v>-0.60000000000000098</v>
      </c>
      <c r="C46" s="1">
        <v>0.1666123014458997</v>
      </c>
    </row>
    <row r="47" spans="1:3" x14ac:dyDescent="0.3">
      <c r="A47" s="1">
        <v>10.999999999999998</v>
      </c>
      <c r="B47" s="1">
        <v>-0.500000000000001</v>
      </c>
      <c r="C47" s="1">
        <v>0.17603266338214968</v>
      </c>
    </row>
    <row r="48" spans="1:3" x14ac:dyDescent="0.3">
      <c r="A48" s="1">
        <v>11.199999999999998</v>
      </c>
      <c r="B48" s="1">
        <v>-0.40000000000000102</v>
      </c>
      <c r="C48" s="1">
        <v>0.18413507015166158</v>
      </c>
    </row>
    <row r="49" spans="1:3" x14ac:dyDescent="0.3">
      <c r="A49" s="1">
        <v>11.399999999999999</v>
      </c>
      <c r="B49" s="1">
        <v>-0.30000000000000104</v>
      </c>
      <c r="C49" s="1">
        <v>0.19069390773026201</v>
      </c>
    </row>
    <row r="50" spans="1:3" x14ac:dyDescent="0.3">
      <c r="A50" s="1">
        <v>11.599999999999998</v>
      </c>
      <c r="B50" s="1">
        <v>-0.20000000000000104</v>
      </c>
      <c r="C50" s="1">
        <v>0.19552134698772791</v>
      </c>
    </row>
    <row r="51" spans="1:3" x14ac:dyDescent="0.3">
      <c r="A51" s="1">
        <v>11.799999999999997</v>
      </c>
      <c r="B51" s="1">
        <v>-0.10000000000000103</v>
      </c>
      <c r="C51" s="1">
        <v>0.19847627373850588</v>
      </c>
    </row>
    <row r="52" spans="1:3" x14ac:dyDescent="0.3">
      <c r="A52" s="1">
        <v>12</v>
      </c>
      <c r="B52" s="1">
        <v>0</v>
      </c>
      <c r="C52" s="1">
        <v>0.19947114020071635</v>
      </c>
    </row>
    <row r="53" spans="1:3" x14ac:dyDescent="0.3">
      <c r="A53" s="1">
        <v>12.2</v>
      </c>
      <c r="B53" s="1">
        <v>0.1</v>
      </c>
      <c r="C53" s="1">
        <v>0.1984762737385059</v>
      </c>
    </row>
    <row r="54" spans="1:3" x14ac:dyDescent="0.3">
      <c r="A54" s="1">
        <v>12.4</v>
      </c>
      <c r="B54" s="1">
        <v>0.2</v>
      </c>
      <c r="C54" s="1">
        <v>0.19552134698772794</v>
      </c>
    </row>
    <row r="55" spans="1:3" x14ac:dyDescent="0.3">
      <c r="A55" s="1">
        <v>12.6</v>
      </c>
      <c r="B55" s="1">
        <v>0.30000000000000004</v>
      </c>
      <c r="C55" s="1">
        <v>0.19069390773026207</v>
      </c>
    </row>
    <row r="56" spans="1:3" x14ac:dyDescent="0.3">
      <c r="A56" s="1">
        <v>12.8</v>
      </c>
      <c r="B56" s="1">
        <v>0.4</v>
      </c>
      <c r="C56" s="1">
        <v>0.18413507015166164</v>
      </c>
    </row>
    <row r="57" spans="1:3" x14ac:dyDescent="0.3">
      <c r="A57" s="1">
        <v>13</v>
      </c>
      <c r="B57" s="1">
        <v>0.5</v>
      </c>
      <c r="C57" s="1">
        <v>0.17603266338214976</v>
      </c>
    </row>
    <row r="58" spans="1:3" x14ac:dyDescent="0.3">
      <c r="A58" s="1">
        <v>13.2</v>
      </c>
      <c r="B58" s="1">
        <v>0.6</v>
      </c>
      <c r="C58" s="1">
        <v>0.16661230144589986</v>
      </c>
    </row>
    <row r="59" spans="1:3" x14ac:dyDescent="0.3">
      <c r="A59" s="1">
        <v>13.4</v>
      </c>
      <c r="B59" s="1">
        <v>0.7</v>
      </c>
      <c r="C59" s="1">
        <v>0.15612696668338061</v>
      </c>
    </row>
    <row r="60" spans="1:3" x14ac:dyDescent="0.3">
      <c r="A60" s="1">
        <v>13.6</v>
      </c>
      <c r="B60" s="1">
        <v>0.79999999999999993</v>
      </c>
      <c r="C60" s="1">
        <v>0.14484577638074139</v>
      </c>
    </row>
    <row r="61" spans="1:3" x14ac:dyDescent="0.3">
      <c r="A61" s="1">
        <v>13.8</v>
      </c>
      <c r="B61" s="1">
        <v>0.89999999999999991</v>
      </c>
      <c r="C61" s="1">
        <v>0.13304262494937738</v>
      </c>
    </row>
    <row r="62" spans="1:3" x14ac:dyDescent="0.3">
      <c r="A62" s="1">
        <v>14</v>
      </c>
      <c r="B62" s="1">
        <v>0.99999999999999989</v>
      </c>
      <c r="C62" s="1">
        <v>0.12098536225957168</v>
      </c>
    </row>
    <row r="63" spans="1:3" x14ac:dyDescent="0.3">
      <c r="A63" s="1">
        <v>14.2</v>
      </c>
      <c r="B63" s="1">
        <v>1.0999999999999999</v>
      </c>
      <c r="C63" s="1">
        <v>0.10892608851627532</v>
      </c>
    </row>
    <row r="64" spans="1:3" x14ac:dyDescent="0.3">
      <c r="A64" s="1">
        <v>14.4</v>
      </c>
      <c r="B64" s="1">
        <v>1.2</v>
      </c>
      <c r="C64" s="1">
        <v>9.7093027491606462E-2</v>
      </c>
    </row>
    <row r="65" spans="1:3" x14ac:dyDescent="0.3">
      <c r="A65" s="1">
        <v>14.6</v>
      </c>
      <c r="B65" s="1">
        <v>1.3</v>
      </c>
      <c r="C65" s="1">
        <v>8.5684296023903705E-2</v>
      </c>
    </row>
    <row r="66" spans="1:3" x14ac:dyDescent="0.3">
      <c r="A66" s="1">
        <v>14.8</v>
      </c>
      <c r="B66" s="1">
        <v>1.4000000000000001</v>
      </c>
      <c r="C66" s="1">
        <v>7.4863732817872397E-2</v>
      </c>
    </row>
    <row r="67" spans="1:3" x14ac:dyDescent="0.3">
      <c r="A67" s="1">
        <v>15</v>
      </c>
      <c r="B67" s="1">
        <v>1.5000000000000002</v>
      </c>
      <c r="C67" s="1">
        <v>6.4758797832945872E-2</v>
      </c>
    </row>
    <row r="68" spans="1:3" x14ac:dyDescent="0.3">
      <c r="A68" s="1">
        <v>15.200000000000001</v>
      </c>
      <c r="B68" s="1">
        <v>1.6000000000000003</v>
      </c>
      <c r="C68" s="1">
        <v>5.546041733972773E-2</v>
      </c>
    </row>
    <row r="69" spans="1:3" x14ac:dyDescent="0.3">
      <c r="A69" s="1">
        <v>15.4</v>
      </c>
      <c r="B69" s="1">
        <v>1.7000000000000004</v>
      </c>
      <c r="C69" s="1">
        <v>4.7024538688443453E-2</v>
      </c>
    </row>
    <row r="70" spans="1:3" x14ac:dyDescent="0.3">
      <c r="A70" s="1">
        <v>15.600000000000001</v>
      </c>
      <c r="B70" s="1">
        <v>1.8000000000000005</v>
      </c>
      <c r="C70" s="1">
        <v>3.9475079150447033E-2</v>
      </c>
    </row>
    <row r="71" spans="1:3" x14ac:dyDescent="0.3">
      <c r="A71" s="1">
        <v>15.8</v>
      </c>
      <c r="B71" s="1">
        <v>1.9000000000000006</v>
      </c>
      <c r="C71" s="1">
        <v>3.2807907387338277E-2</v>
      </c>
    </row>
    <row r="72" spans="1:3" x14ac:dyDescent="0.3">
      <c r="A72" s="1">
        <v>16</v>
      </c>
      <c r="B72" s="1">
        <v>2.0000000000000004</v>
      </c>
      <c r="C72" s="1">
        <v>2.6995483256594031E-2</v>
      </c>
    </row>
    <row r="73" spans="1:3" x14ac:dyDescent="0.3">
      <c r="A73" s="1">
        <v>16.200000000000003</v>
      </c>
      <c r="B73" s="1">
        <v>2.1000000000000005</v>
      </c>
      <c r="C73" s="1">
        <v>2.1991797990213526E-2</v>
      </c>
    </row>
    <row r="74" spans="1:3" x14ac:dyDescent="0.3">
      <c r="A74" s="1">
        <v>16.400000000000002</v>
      </c>
      <c r="B74" s="1">
        <v>2.2000000000000006</v>
      </c>
      <c r="C74" s="1">
        <v>1.7737296423115681E-2</v>
      </c>
    </row>
    <row r="75" spans="1:3" x14ac:dyDescent="0.3">
      <c r="A75" s="1">
        <v>16.600000000000001</v>
      </c>
      <c r="B75" s="1">
        <v>2.3000000000000007</v>
      </c>
      <c r="C75" s="1">
        <v>1.416351887080056E-2</v>
      </c>
    </row>
    <row r="76" spans="1:3" x14ac:dyDescent="0.3">
      <c r="A76" s="1">
        <v>16.8</v>
      </c>
      <c r="B76" s="1">
        <v>2.4000000000000008</v>
      </c>
      <c r="C76" s="1">
        <v>1.1197265147421441E-2</v>
      </c>
    </row>
    <row r="77" spans="1:3" x14ac:dyDescent="0.3">
      <c r="A77" s="1">
        <v>17</v>
      </c>
      <c r="B77" s="1">
        <v>2.5000000000000009</v>
      </c>
      <c r="C77" s="1">
        <v>8.7641502467842702E-3</v>
      </c>
    </row>
    <row r="78" spans="1:3" x14ac:dyDescent="0.3">
      <c r="A78" s="1">
        <v>17.200000000000003</v>
      </c>
      <c r="B78" s="1">
        <v>2.600000000000001</v>
      </c>
      <c r="C78" s="1">
        <v>6.791484616842783E-3</v>
      </c>
    </row>
    <row r="79" spans="1:3" x14ac:dyDescent="0.3">
      <c r="A79" s="1">
        <v>17.400000000000002</v>
      </c>
      <c r="B79" s="1">
        <v>2.7000000000000011</v>
      </c>
      <c r="C79" s="1">
        <v>5.2104674072112837E-3</v>
      </c>
    </row>
    <row r="80" spans="1:3" x14ac:dyDescent="0.3">
      <c r="A80" s="1">
        <v>17.600000000000001</v>
      </c>
      <c r="B80" s="1">
        <v>2.8000000000000012</v>
      </c>
      <c r="C80" s="1">
        <v>3.957725791489973E-3</v>
      </c>
    </row>
    <row r="81" spans="1:3" x14ac:dyDescent="0.3">
      <c r="A81" s="1">
        <v>17.800000000000004</v>
      </c>
      <c r="B81" s="1">
        <v>2.9000000000000012</v>
      </c>
      <c r="C81" s="1">
        <v>2.9762662098879082E-3</v>
      </c>
    </row>
    <row r="82" spans="1:3" x14ac:dyDescent="0.3">
      <c r="A82" s="1">
        <v>18.000000000000004</v>
      </c>
      <c r="B82" s="1">
        <v>3.0000000000000013</v>
      </c>
      <c r="C82" s="1">
        <v>2.2159242059689921E-3</v>
      </c>
    </row>
    <row r="83" spans="1:3" x14ac:dyDescent="0.3">
      <c r="A83" s="1">
        <v>18.200000000000003</v>
      </c>
      <c r="B83" s="1">
        <v>3.1000000000000014</v>
      </c>
      <c r="C83" s="1">
        <v>1.6334095280999537E-3</v>
      </c>
    </row>
    <row r="84" spans="1:3" x14ac:dyDescent="0.3">
      <c r="A84" s="1">
        <v>18.400000000000002</v>
      </c>
      <c r="B84" s="1">
        <v>3.2000000000000015</v>
      </c>
      <c r="C84" s="1">
        <v>1.1920441007324172E-3</v>
      </c>
    </row>
    <row r="85" spans="1:3" x14ac:dyDescent="0.3">
      <c r="A85" s="1">
        <v>18.600000000000001</v>
      </c>
      <c r="B85" s="1">
        <v>3.3000000000000016</v>
      </c>
      <c r="C85" s="1">
        <v>8.6128446952683834E-4</v>
      </c>
    </row>
    <row r="86" spans="1:3" x14ac:dyDescent="0.3">
      <c r="A86" s="1">
        <v>18.800000000000004</v>
      </c>
      <c r="B86" s="1">
        <v>3.4000000000000017</v>
      </c>
      <c r="C86" s="1">
        <v>6.1610958423650498E-4</v>
      </c>
    </row>
    <row r="87" spans="1:3" x14ac:dyDescent="0.3">
      <c r="A87" s="1">
        <v>19.000000000000004</v>
      </c>
      <c r="B87" s="1">
        <v>3.5000000000000018</v>
      </c>
      <c r="C87" s="1">
        <v>4.3634134752287737E-4</v>
      </c>
    </row>
    <row r="88" spans="1:3" x14ac:dyDescent="0.3">
      <c r="A88" s="1">
        <v>19.200000000000003</v>
      </c>
      <c r="B88" s="1">
        <v>3.6000000000000019</v>
      </c>
      <c r="C88" s="1">
        <v>3.0595096505688459E-4</v>
      </c>
    </row>
    <row r="89" spans="1:3" x14ac:dyDescent="0.3">
      <c r="A89" s="1">
        <v>19.400000000000006</v>
      </c>
      <c r="B89" s="1">
        <v>3.700000000000002</v>
      </c>
      <c r="C89" s="1">
        <v>2.1239013527537366E-4</v>
      </c>
    </row>
    <row r="90" spans="1:3" x14ac:dyDescent="0.3">
      <c r="A90" s="1">
        <v>19.600000000000005</v>
      </c>
      <c r="B90" s="1">
        <v>3.800000000000002</v>
      </c>
      <c r="C90" s="1">
        <v>1.459734628957287E-4</v>
      </c>
    </row>
    <row r="91" spans="1:3" x14ac:dyDescent="0.3">
      <c r="A91" s="1">
        <v>19.800000000000004</v>
      </c>
      <c r="B91" s="1">
        <v>3.9000000000000021</v>
      </c>
      <c r="C91" s="1">
        <v>9.9327735696385464E-5</v>
      </c>
    </row>
    <row r="92" spans="1:3" x14ac:dyDescent="0.3">
      <c r="A92" s="1">
        <v>20.000000000000004</v>
      </c>
      <c r="B92" s="1">
        <v>4.0000000000000018</v>
      </c>
      <c r="C92" s="1">
        <v>6.6915112882442209E-5</v>
      </c>
    </row>
    <row r="93" spans="1:3" x14ac:dyDescent="0.3">
      <c r="A93" s="1">
        <v>20.200000000000003</v>
      </c>
      <c r="B93" s="1">
        <v>4.1000000000000014</v>
      </c>
      <c r="C93" s="1">
        <v>4.4630828588566152E-5</v>
      </c>
    </row>
    <row r="94" spans="1:3" x14ac:dyDescent="0.3">
      <c r="A94" s="1">
        <v>20.400000000000002</v>
      </c>
      <c r="B94" s="1">
        <v>4.2000000000000011</v>
      </c>
      <c r="C94" s="1">
        <v>2.9471533878269822E-5</v>
      </c>
    </row>
    <row r="95" spans="1:3" x14ac:dyDescent="0.3">
      <c r="A95" s="1">
        <v>20.6</v>
      </c>
      <c r="B95" s="1">
        <v>4.3000000000000007</v>
      </c>
      <c r="C95" s="1">
        <v>1.9267598371043497E-5</v>
      </c>
    </row>
    <row r="96" spans="1:3" x14ac:dyDescent="0.3">
      <c r="A96" s="1">
        <v>20.8</v>
      </c>
      <c r="B96" s="1">
        <v>4.4000000000000004</v>
      </c>
      <c r="C96" s="1">
        <v>1.2471235645026768E-5</v>
      </c>
    </row>
    <row r="97" spans="1:3" x14ac:dyDescent="0.3">
      <c r="A97" s="1">
        <v>21</v>
      </c>
      <c r="B97" s="1">
        <v>4.5</v>
      </c>
      <c r="C97" s="1">
        <v>7.9918705534527373E-6</v>
      </c>
    </row>
    <row r="98" spans="1:3" x14ac:dyDescent="0.3">
      <c r="A98" s="1">
        <v>21.2</v>
      </c>
      <c r="B98" s="1">
        <v>4.5999999999999996</v>
      </c>
      <c r="C98" s="1">
        <v>5.0704260327433792E-6</v>
      </c>
    </row>
    <row r="99" spans="1:3" x14ac:dyDescent="0.3">
      <c r="A99" s="1">
        <v>21.4</v>
      </c>
      <c r="B99" s="1">
        <v>4.6999999999999993</v>
      </c>
      <c r="C99" s="1">
        <v>3.1849125894335619E-6</v>
      </c>
    </row>
    <row r="100" spans="1:3" x14ac:dyDescent="0.3">
      <c r="A100" s="1">
        <v>21.599999999999998</v>
      </c>
      <c r="B100" s="1">
        <v>4.7999999999999989</v>
      </c>
      <c r="C100" s="1">
        <v>1.9806495455160482E-6</v>
      </c>
    </row>
    <row r="101" spans="1:3" x14ac:dyDescent="0.3">
      <c r="A101" s="1">
        <v>21.799999999999997</v>
      </c>
      <c r="B101" s="1">
        <v>4.8999999999999986</v>
      </c>
      <c r="C101" s="1">
        <v>1.2194803729466869E-6</v>
      </c>
    </row>
    <row r="102" spans="1:3" x14ac:dyDescent="0.3">
      <c r="A102" s="1">
        <v>21.999999999999996</v>
      </c>
      <c r="B102" s="1">
        <v>4.9999999999999982</v>
      </c>
      <c r="C102" s="1">
        <v>7.4335975736715551E-7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7"/>
  <sheetViews>
    <sheetView zoomScaleNormal="100" workbookViewId="0">
      <selection activeCell="F8" sqref="F8"/>
    </sheetView>
  </sheetViews>
  <sheetFormatPr defaultRowHeight="14.4" x14ac:dyDescent="0.3"/>
  <cols>
    <col min="1" max="1" width="8" customWidth="1"/>
    <col min="2" max="2" width="6.33203125" customWidth="1"/>
    <col min="3" max="5" width="7" customWidth="1"/>
    <col min="6" max="8" width="8.109375" bestFit="1" customWidth="1"/>
  </cols>
  <sheetData>
    <row r="1" spans="1:12" x14ac:dyDescent="0.3">
      <c r="A1" s="18" t="s">
        <v>28</v>
      </c>
      <c r="B1" s="18" t="s">
        <v>29</v>
      </c>
      <c r="C1" s="18" t="s">
        <v>30</v>
      </c>
      <c r="D1" s="18" t="s">
        <v>31</v>
      </c>
    </row>
    <row r="2" spans="1:12" x14ac:dyDescent="0.3">
      <c r="A2" s="23">
        <v>500</v>
      </c>
      <c r="B2" s="24">
        <v>0.01</v>
      </c>
      <c r="C2" s="24">
        <v>0.02</v>
      </c>
      <c r="D2" s="24">
        <v>0</v>
      </c>
    </row>
    <row r="3" spans="1:12" x14ac:dyDescent="0.3">
      <c r="A3" s="23">
        <v>0</v>
      </c>
      <c r="B3" s="24">
        <v>0</v>
      </c>
      <c r="C3" s="24">
        <v>0</v>
      </c>
      <c r="D3" s="24">
        <v>0</v>
      </c>
    </row>
    <row r="4" spans="1:12" x14ac:dyDescent="0.3">
      <c r="A4" s="23">
        <v>1000</v>
      </c>
      <c r="B4" s="24">
        <v>0.02</v>
      </c>
      <c r="C4" s="24">
        <v>3.5000000000000003E-2</v>
      </c>
      <c r="D4" s="24">
        <v>0.01</v>
      </c>
    </row>
    <row r="5" spans="1:12" x14ac:dyDescent="0.3">
      <c r="A5" s="23">
        <v>5000</v>
      </c>
      <c r="B5" s="24">
        <v>2.5000000000000001E-2</v>
      </c>
      <c r="C5" s="24">
        <v>0.05</v>
      </c>
      <c r="D5" s="24">
        <v>1.4999999999999999E-2</v>
      </c>
      <c r="J5" t="s">
        <v>56</v>
      </c>
    </row>
    <row r="6" spans="1:12" ht="4.2" customHeight="1" x14ac:dyDescent="0.3"/>
    <row r="7" spans="1:12" ht="28.8" x14ac:dyDescent="0.3">
      <c r="A7" s="25" t="s">
        <v>36</v>
      </c>
      <c r="B7" s="25" t="s">
        <v>32</v>
      </c>
      <c r="C7" s="25" t="s">
        <v>33</v>
      </c>
      <c r="D7" s="25" t="s">
        <v>34</v>
      </c>
      <c r="E7" s="25" t="s">
        <v>35</v>
      </c>
      <c r="F7" s="25" t="s">
        <v>42</v>
      </c>
      <c r="G7" s="25" t="s">
        <v>43</v>
      </c>
      <c r="H7" s="25" t="s">
        <v>44</v>
      </c>
      <c r="J7" s="25" t="s">
        <v>42</v>
      </c>
      <c r="K7" s="25" t="s">
        <v>43</v>
      </c>
      <c r="L7" s="25" t="s">
        <v>44</v>
      </c>
    </row>
    <row r="8" spans="1:12" x14ac:dyDescent="0.3">
      <c r="A8" s="22">
        <v>40354</v>
      </c>
      <c r="B8" s="1" t="s">
        <v>37</v>
      </c>
      <c r="C8" s="23">
        <v>100</v>
      </c>
      <c r="D8" s="23">
        <v>8291</v>
      </c>
      <c r="E8" s="23">
        <v>8367</v>
      </c>
      <c r="F8" s="26"/>
      <c r="G8" s="27"/>
      <c r="H8" s="27"/>
      <c r="J8" s="27">
        <f ca="1">C8*LOOKUP(C8,SMALL($A$2:$A$5,ROW(INDIRECT("1:"&amp;COUNT($A$2:$A$5)))),SMALL(B$2:B$5,ROW(INDIRECT("1:"&amp;COUNT($A$2:$A$5)))))</f>
        <v>0</v>
      </c>
      <c r="K8" s="27">
        <f t="shared" ref="K8:L12" ca="1" si="0">D8*LOOKUP(D8,SMALL($A$2:$A$5,ROW(INDIRECT("1:"&amp;COUNT($A$2:$A$5)))),SMALL(C$2:C$5,ROW(INDIRECT("1:"&amp;COUNT($A$2:$A$5)))))</f>
        <v>414.55</v>
      </c>
      <c r="L8" s="27">
        <f t="shared" ca="1" si="0"/>
        <v>125.505</v>
      </c>
    </row>
    <row r="9" spans="1:12" x14ac:dyDescent="0.3">
      <c r="A9" s="22">
        <v>40355</v>
      </c>
      <c r="B9" s="1" t="s">
        <v>38</v>
      </c>
      <c r="C9" s="23">
        <v>500</v>
      </c>
      <c r="D9" s="23">
        <v>2486</v>
      </c>
      <c r="E9" s="23">
        <v>6512</v>
      </c>
      <c r="F9" s="26"/>
      <c r="G9" s="27"/>
      <c r="H9" s="27"/>
      <c r="J9" s="27">
        <f t="shared" ref="J9:J12" ca="1" si="1">C9*LOOKUP(C9,SMALL($A$2:$A$5,ROW(INDIRECT("1:"&amp;COUNT($A$2:$A$5)))),SMALL(B$2:B$5,ROW(INDIRECT("1:"&amp;COUNT($A$2:$A$5)))))</f>
        <v>5</v>
      </c>
      <c r="K9" s="27">
        <f t="shared" ca="1" si="0"/>
        <v>87.01</v>
      </c>
      <c r="L9" s="27">
        <f t="shared" ca="1" si="0"/>
        <v>97.679999999999993</v>
      </c>
    </row>
    <row r="10" spans="1:12" x14ac:dyDescent="0.3">
      <c r="A10" s="22">
        <v>40356</v>
      </c>
      <c r="B10" s="1" t="s">
        <v>39</v>
      </c>
      <c r="C10" s="23">
        <v>2541</v>
      </c>
      <c r="D10" s="23">
        <v>9973</v>
      </c>
      <c r="E10" s="23">
        <v>928</v>
      </c>
      <c r="F10" s="27"/>
      <c r="G10" s="27"/>
      <c r="H10" s="26"/>
      <c r="J10" s="27">
        <f t="shared" ca="1" si="1"/>
        <v>50.82</v>
      </c>
      <c r="K10" s="27">
        <f t="shared" ca="1" si="0"/>
        <v>498.65000000000003</v>
      </c>
      <c r="L10" s="27">
        <f t="shared" ca="1" si="0"/>
        <v>0</v>
      </c>
    </row>
    <row r="11" spans="1:12" x14ac:dyDescent="0.3">
      <c r="A11" s="22">
        <v>40357</v>
      </c>
      <c r="B11" s="1" t="s">
        <v>40</v>
      </c>
      <c r="C11" s="23">
        <v>7151</v>
      </c>
      <c r="D11" s="23">
        <v>1383</v>
      </c>
      <c r="E11" s="23">
        <v>6257</v>
      </c>
      <c r="F11" s="27"/>
      <c r="G11" s="27"/>
      <c r="H11" s="27"/>
      <c r="J11" s="27">
        <f t="shared" ca="1" si="1"/>
        <v>178.77500000000001</v>
      </c>
      <c r="K11" s="27">
        <f t="shared" ca="1" si="0"/>
        <v>48.405000000000001</v>
      </c>
      <c r="L11" s="27">
        <f t="shared" ca="1" si="0"/>
        <v>93.85499999999999</v>
      </c>
    </row>
    <row r="12" spans="1:12" x14ac:dyDescent="0.3">
      <c r="A12" s="22">
        <v>40358</v>
      </c>
      <c r="B12" s="1" t="s">
        <v>41</v>
      </c>
      <c r="C12" s="23">
        <v>558</v>
      </c>
      <c r="D12" s="23">
        <v>7211</v>
      </c>
      <c r="E12" s="23">
        <v>1835</v>
      </c>
      <c r="F12" s="27"/>
      <c r="G12" s="27"/>
      <c r="H12" s="27"/>
      <c r="J12" s="27">
        <f t="shared" ca="1" si="1"/>
        <v>5.58</v>
      </c>
      <c r="K12" s="27">
        <f t="shared" ca="1" si="0"/>
        <v>360.55</v>
      </c>
      <c r="L12" s="27">
        <f t="shared" ca="1" si="0"/>
        <v>18.350000000000001</v>
      </c>
    </row>
    <row r="13" spans="1:12" ht="13.2" customHeight="1" x14ac:dyDescent="0.3"/>
    <row r="14" spans="1:12" x14ac:dyDescent="0.3">
      <c r="A14" s="28" t="s">
        <v>45</v>
      </c>
      <c r="B14" s="29"/>
      <c r="C14" s="30"/>
    </row>
    <row r="15" spans="1:12" x14ac:dyDescent="0.3">
      <c r="A15" s="5" t="s">
        <v>46</v>
      </c>
    </row>
    <row r="16" spans="1:12" x14ac:dyDescent="0.3">
      <c r="A16" s="28" t="s">
        <v>45</v>
      </c>
      <c r="B16" s="29"/>
      <c r="C16" s="30"/>
    </row>
    <row r="17" spans="1:1" x14ac:dyDescent="0.3">
      <c r="A17" s="5" t="s">
        <v>54</v>
      </c>
    </row>
  </sheetData>
  <hyperlinks>
    <hyperlink ref="A15" r:id="rId1"/>
    <hyperlink ref="A17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P98"/>
    </sheetView>
  </sheetViews>
  <sheetFormatPr defaultRowHeight="14.4" x14ac:dyDescent="0.3"/>
  <cols>
    <col min="1" max="1" width="7.88671875" bestFit="1" customWidth="1"/>
    <col min="2" max="2" width="6" bestFit="1" customWidth="1"/>
    <col min="3" max="5" width="7" bestFit="1" customWidth="1"/>
  </cols>
  <sheetData>
    <row r="1" spans="1:8" x14ac:dyDescent="0.3">
      <c r="A1" s="6" t="s">
        <v>28</v>
      </c>
      <c r="B1" s="6" t="s">
        <v>29</v>
      </c>
      <c r="C1" s="6" t="s">
        <v>30</v>
      </c>
      <c r="D1" s="6" t="s">
        <v>31</v>
      </c>
    </row>
    <row r="2" spans="1:8" x14ac:dyDescent="0.3">
      <c r="A2" s="20">
        <v>500</v>
      </c>
      <c r="B2" s="19">
        <v>0.01</v>
      </c>
      <c r="C2" s="19">
        <v>0.02</v>
      </c>
      <c r="D2" s="19">
        <v>0</v>
      </c>
    </row>
    <row r="3" spans="1:8" x14ac:dyDescent="0.3">
      <c r="A3" s="20">
        <v>0</v>
      </c>
      <c r="B3" s="19">
        <v>0</v>
      </c>
      <c r="C3" s="19">
        <v>0</v>
      </c>
      <c r="D3" s="19">
        <v>0</v>
      </c>
    </row>
    <row r="4" spans="1:8" x14ac:dyDescent="0.3">
      <c r="A4" s="20">
        <v>1000</v>
      </c>
      <c r="B4" s="19">
        <v>0.02</v>
      </c>
      <c r="C4" s="19">
        <v>3.5000000000000003E-2</v>
      </c>
      <c r="D4" s="19">
        <v>0.01</v>
      </c>
    </row>
    <row r="5" spans="1:8" x14ac:dyDescent="0.3">
      <c r="A5" s="20">
        <v>5000</v>
      </c>
      <c r="B5" s="19">
        <v>2.5000000000000001E-2</v>
      </c>
      <c r="C5" s="19">
        <v>0.05</v>
      </c>
      <c r="D5" s="19">
        <v>1.4999999999999999E-2</v>
      </c>
    </row>
    <row r="7" spans="1:8" ht="28.8" x14ac:dyDescent="0.3">
      <c r="A7" s="21" t="s">
        <v>36</v>
      </c>
      <c r="B7" s="21" t="s">
        <v>32</v>
      </c>
      <c r="C7" s="21" t="s">
        <v>33</v>
      </c>
      <c r="D7" s="21" t="s">
        <v>34</v>
      </c>
      <c r="E7" s="21" t="s">
        <v>35</v>
      </c>
      <c r="F7" s="21" t="s">
        <v>42</v>
      </c>
      <c r="G7" s="21" t="s">
        <v>43</v>
      </c>
      <c r="H7" s="21" t="s">
        <v>44</v>
      </c>
    </row>
    <row r="8" spans="1:8" x14ac:dyDescent="0.3">
      <c r="A8" s="22">
        <v>40354</v>
      </c>
      <c r="B8" s="1" t="s">
        <v>37</v>
      </c>
      <c r="C8" s="23">
        <v>100</v>
      </c>
      <c r="D8" s="23">
        <v>8291</v>
      </c>
      <c r="E8" s="23">
        <v>8367</v>
      </c>
      <c r="F8" s="3">
        <f>LOOKUP(C8,SMALL($A$2:$A$5,{1,2,3,4}),SMALL(B$2:B$5,{1,2,3,4}))</f>
        <v>0</v>
      </c>
      <c r="G8" s="3">
        <f>LOOKUP(D8,SMALL($A$2:$A$5,{1,2,3,4}),SMALL(C$2:C$5,{1,2,3,4}))</f>
        <v>0.05</v>
      </c>
      <c r="H8" s="3">
        <f>LOOKUP(E8,SMALL($A$2:$A$5,{1,2,3,4}),SMALL(D$2:D$5,{1,2,3,4}))</f>
        <v>1.4999999999999999E-2</v>
      </c>
    </row>
    <row r="9" spans="1:8" x14ac:dyDescent="0.3">
      <c r="A9" s="22">
        <v>40355</v>
      </c>
      <c r="B9" s="1" t="s">
        <v>38</v>
      </c>
      <c r="C9" s="23">
        <v>500</v>
      </c>
      <c r="D9" s="23">
        <v>2486</v>
      </c>
      <c r="E9" s="23">
        <v>6512</v>
      </c>
      <c r="F9" s="3">
        <f>LOOKUP(C9,SMALL($A$2:$A$5,{1,2,3,4}),SMALL(B$2:B$5,{1,2,3,4}))</f>
        <v>0.01</v>
      </c>
      <c r="G9" s="3">
        <f>LOOKUP(D9,SMALL($A$2:$A$5,{1,2,3,4}),SMALL(C$2:C$5,{1,2,3,4}))</f>
        <v>3.5000000000000003E-2</v>
      </c>
      <c r="H9" s="3">
        <f>LOOKUP(E9,SMALL($A$2:$A$5,{1,2,3,4}),SMALL(D$2:D$5,{1,2,3,4}))</f>
        <v>1.4999999999999999E-2</v>
      </c>
    </row>
    <row r="10" spans="1:8" x14ac:dyDescent="0.3">
      <c r="A10" s="22">
        <v>40356</v>
      </c>
      <c r="B10" s="1" t="s">
        <v>39</v>
      </c>
      <c r="C10" s="23">
        <v>2541</v>
      </c>
      <c r="D10" s="23">
        <v>9973</v>
      </c>
      <c r="E10" s="23">
        <v>928</v>
      </c>
      <c r="F10" s="3">
        <f>LOOKUP(C10,SMALL($A$2:$A$5,{1,2,3,4}),SMALL(B$2:B$5,{1,2,3,4}))</f>
        <v>0.02</v>
      </c>
      <c r="G10" s="3">
        <f>LOOKUP(D10,SMALL($A$2:$A$5,{1,2,3,4}),SMALL(C$2:C$5,{1,2,3,4}))</f>
        <v>0.05</v>
      </c>
      <c r="H10" s="3">
        <f>LOOKUP(E10,SMALL($A$2:$A$5,{1,2,3,4}),SMALL(D$2:D$5,{1,2,3,4}))</f>
        <v>0</v>
      </c>
    </row>
    <row r="11" spans="1:8" x14ac:dyDescent="0.3">
      <c r="A11" s="22">
        <v>40357</v>
      </c>
      <c r="B11" s="1" t="s">
        <v>40</v>
      </c>
      <c r="C11" s="23">
        <v>7151</v>
      </c>
      <c r="D11" s="23">
        <v>1383</v>
      </c>
      <c r="E11" s="23">
        <v>6257</v>
      </c>
      <c r="F11" s="3">
        <f>LOOKUP(C11,SMALL($A$2:$A$5,{1,2,3,4}),SMALL(B$2:B$5,{1,2,3,4}))</f>
        <v>2.5000000000000001E-2</v>
      </c>
      <c r="G11" s="3">
        <f>LOOKUP(D11,SMALL($A$2:$A$5,{1,2,3,4}),SMALL(C$2:C$5,{1,2,3,4}))</f>
        <v>3.5000000000000003E-2</v>
      </c>
      <c r="H11" s="3">
        <f>LOOKUP(E11,SMALL($A$2:$A$5,{1,2,3,4}),SMALL(D$2:D$5,{1,2,3,4}))</f>
        <v>1.4999999999999999E-2</v>
      </c>
    </row>
    <row r="12" spans="1:8" x14ac:dyDescent="0.3">
      <c r="A12" s="22">
        <v>40358</v>
      </c>
      <c r="B12" s="1" t="s">
        <v>41</v>
      </c>
      <c r="C12" s="23">
        <v>558</v>
      </c>
      <c r="D12" s="23">
        <v>7211</v>
      </c>
      <c r="E12" s="23">
        <v>1835</v>
      </c>
      <c r="F12" s="3">
        <f>LOOKUP(C12,SMALL($A$2:$A$5,{1,2,3,4}),SMALL(B$2:B$5,{1,2,3,4}))</f>
        <v>0.01</v>
      </c>
      <c r="G12" s="3">
        <f>LOOKUP(D12,SMALL($A$2:$A$5,{1,2,3,4}),SMALL(C$2:C$5,{1,2,3,4}))</f>
        <v>0.05</v>
      </c>
      <c r="H12" s="3">
        <f>LOOKUP(E12,SMALL($A$2:$A$5,{1,2,3,4}),SMALL(D$2:D$5,{1,2,3,4}))</f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(636)</vt:lpstr>
      <vt:lpstr>(637)</vt:lpstr>
      <vt:lpstr>(638)</vt:lpstr>
      <vt:lpstr>(639)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2010-06-23T14:12:56Z</dcterms:created>
  <dcterms:modified xsi:type="dcterms:W3CDTF">2010-06-25T22:00:05Z</dcterms:modified>
</cp:coreProperties>
</file>