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YouTubeExcelTricks\YouTubeTricks\1619-1623\1623\"/>
    </mc:Choice>
  </mc:AlternateContent>
  <xr:revisionPtr revIDLastSave="0" documentId="8_{339C3AA4-992E-4DEF-A756-45054FBBD0E8}" xr6:coauthVersionLast="45" xr6:coauthVersionMax="45" xr10:uidLastSave="{00000000-0000-0000-0000-000000000000}"/>
  <bookViews>
    <workbookView xWindow="-120" yWindow="-120" windowWidth="29040" windowHeight="15840" tabRatio="724" activeTab="1" xr2:uid="{82512E9A-950B-468A-A78F-B77AE25725DD}"/>
  </bookViews>
  <sheets>
    <sheet name="C(1623)" sheetId="28" r:id="rId1"/>
    <sheet name="C(1624)" sheetId="32" r:id="rId2"/>
    <sheet name="Overview" sheetId="27" r:id="rId3"/>
    <sheet name="Notes" sheetId="29" r:id="rId4"/>
    <sheet name="Assumptions" sheetId="5" r:id="rId5"/>
    <sheet name="Busn" sheetId="1" r:id="rId6"/>
    <sheet name="Arts" sheetId="2" r:id="rId7"/>
    <sheet name="Science" sheetId="3" r:id="rId8"/>
    <sheet name="Math" sheetId="4" r:id="rId9"/>
    <sheet name="Report" sheetId="31" state="hidden" r:id="rId10"/>
  </sheets>
  <calcPr calcId="191029"/>
  <pivotCaches>
    <pivotCache cacheId="7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3" l="1"/>
  <c r="D14" i="3"/>
  <c r="D15" i="3"/>
  <c r="D16" i="3"/>
  <c r="D17" i="3"/>
  <c r="D18" i="3"/>
  <c r="D19" i="3"/>
  <c r="D20" i="3"/>
  <c r="D21" i="3"/>
  <c r="D22" i="3"/>
  <c r="D13" i="4"/>
  <c r="D14" i="4"/>
  <c r="D15" i="4"/>
  <c r="D16" i="4"/>
  <c r="D17" i="4"/>
  <c r="D18" i="4"/>
  <c r="E12" i="4"/>
  <c r="E13" i="4"/>
  <c r="E14" i="4"/>
  <c r="E15" i="4"/>
  <c r="E16" i="4"/>
  <c r="E17" i="4"/>
  <c r="E18" i="4"/>
  <c r="J18" i="4" s="1"/>
  <c r="E12" i="3"/>
  <c r="E13" i="3"/>
  <c r="J13" i="3" s="1"/>
  <c r="E14" i="3"/>
  <c r="E15" i="3"/>
  <c r="E16" i="3"/>
  <c r="J16" i="3" s="1"/>
  <c r="E17" i="3"/>
  <c r="J17" i="3" s="1"/>
  <c r="E18" i="3"/>
  <c r="E19" i="3"/>
  <c r="J19" i="3" s="1"/>
  <c r="E20" i="3"/>
  <c r="J20" i="3" s="1"/>
  <c r="E21" i="3"/>
  <c r="J21" i="3" s="1"/>
  <c r="E22" i="3"/>
  <c r="J22" i="3" s="1"/>
  <c r="E12" i="2"/>
  <c r="J12" i="2" s="1"/>
  <c r="E13" i="2"/>
  <c r="J13" i="2" s="1"/>
  <c r="E14" i="2"/>
  <c r="E15" i="2"/>
  <c r="J15" i="2" s="1"/>
  <c r="E16" i="2"/>
  <c r="J16" i="2" s="1"/>
  <c r="E17" i="2"/>
  <c r="J17" i="2" s="1"/>
  <c r="D13" i="2"/>
  <c r="D14" i="2"/>
  <c r="D15" i="2"/>
  <c r="D16" i="2"/>
  <c r="D17" i="2"/>
  <c r="D13" i="1"/>
  <c r="D14" i="1"/>
  <c r="D15" i="1"/>
  <c r="D16" i="1"/>
  <c r="D17" i="1"/>
  <c r="D18" i="1"/>
  <c r="D19" i="1"/>
  <c r="D12" i="2"/>
  <c r="D12" i="3"/>
  <c r="D12" i="4"/>
  <c r="D12" i="1"/>
  <c r="E13" i="1"/>
  <c r="E14" i="1"/>
  <c r="E15" i="1"/>
  <c r="E16" i="1"/>
  <c r="E17" i="1"/>
  <c r="E18" i="1"/>
  <c r="E19" i="1"/>
  <c r="E12" i="1"/>
  <c r="J14" i="2"/>
  <c r="J14" i="4"/>
  <c r="J15" i="3"/>
  <c r="J17" i="1" l="1"/>
  <c r="J16" i="1"/>
  <c r="J19" i="1"/>
  <c r="J15" i="1"/>
  <c r="J14" i="3"/>
  <c r="J18" i="3"/>
  <c r="J12" i="3"/>
  <c r="J12" i="1"/>
  <c r="J18" i="1"/>
  <c r="J14" i="1"/>
  <c r="J13" i="1"/>
  <c r="J15" i="4"/>
  <c r="J17" i="4"/>
  <c r="J16" i="4"/>
  <c r="J13" i="4"/>
  <c r="J1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8DE4DBC-69D1-423F-AEF6-24B2B5E9A4D0}" keepAlive="1" name="Query - AllTablesIntoOne" description="Connection to the 'AllTablesIntoOne' query in the workbook." type="5" refreshedVersion="6" background="1">
    <dbPr connection="Provider=Microsoft.Mashup.OleDb.1;Data Source=$Workbook$;Location=AllTablesIntoOne;Extended Properties=&quot;&quot;" command="SELECT * FROM [AllTablesIntoOne]"/>
  </connection>
</connections>
</file>

<file path=xl/sharedStrings.xml><?xml version="1.0" encoding="utf-8"?>
<sst xmlns="http://schemas.openxmlformats.org/spreadsheetml/2006/main" count="226" uniqueCount="102">
  <si>
    <t>Teacher</t>
  </si>
  <si>
    <t>Department</t>
  </si>
  <si>
    <t>Stipend</t>
  </si>
  <si>
    <t>Fall</t>
  </si>
  <si>
    <t>Winter</t>
  </si>
  <si>
    <t>Spring</t>
  </si>
  <si>
    <t>Summer</t>
  </si>
  <si>
    <t>Amount Left</t>
  </si>
  <si>
    <t>Division</t>
  </si>
  <si>
    <t>Goal of Table:</t>
  </si>
  <si>
    <t>1) Show Stipend for each Teacher</t>
  </si>
  <si>
    <t>3) Amount of Stipend Left</t>
  </si>
  <si>
    <t>Goal for Analysis:</t>
  </si>
  <si>
    <t xml:space="preserve">Sheet Name = </t>
  </si>
  <si>
    <t>2) What Quarter Stipend Used</t>
  </si>
  <si>
    <t>Teacher 1</t>
  </si>
  <si>
    <t>Teacher 2</t>
  </si>
  <si>
    <t>Teacher 3</t>
  </si>
  <si>
    <t>Teacher 4</t>
  </si>
  <si>
    <t>Teacher 5</t>
  </si>
  <si>
    <t>Teacher 6</t>
  </si>
  <si>
    <t>Teacher 7</t>
  </si>
  <si>
    <t>Teacher 8</t>
  </si>
  <si>
    <t>Teacher 10</t>
  </si>
  <si>
    <t>Teacher 11</t>
  </si>
  <si>
    <t>Teacher 12</t>
  </si>
  <si>
    <t>Teacher 13</t>
  </si>
  <si>
    <t>Teacher 14</t>
  </si>
  <si>
    <t>Teacher 15</t>
  </si>
  <si>
    <t>Teacher 20</t>
  </si>
  <si>
    <t>Teacher 21</t>
  </si>
  <si>
    <t>Teacher 22</t>
  </si>
  <si>
    <t>Teacher 23</t>
  </si>
  <si>
    <t>Teacher 24</t>
  </si>
  <si>
    <t>Teacher 25</t>
  </si>
  <si>
    <t>Teacher 26</t>
  </si>
  <si>
    <t>Teacher 27</t>
  </si>
  <si>
    <t>Teacher 28</t>
  </si>
  <si>
    <t>Teacher 29</t>
  </si>
  <si>
    <t>Teacher 30</t>
  </si>
  <si>
    <t>Teacher 40</t>
  </si>
  <si>
    <t>Teacher 41</t>
  </si>
  <si>
    <t>Teacher 42</t>
  </si>
  <si>
    <t>Teacher 43</t>
  </si>
  <si>
    <t>Teacher 44</t>
  </si>
  <si>
    <t>Teacher 45</t>
  </si>
  <si>
    <t>Teacher 46</t>
  </si>
  <si>
    <t>Busn</t>
  </si>
  <si>
    <t>Law</t>
  </si>
  <si>
    <t>Painting</t>
  </si>
  <si>
    <t>History</t>
  </si>
  <si>
    <t>Chemistry</t>
  </si>
  <si>
    <t>Biology</t>
  </si>
  <si>
    <t>Physics</t>
  </si>
  <si>
    <t>Basic</t>
  </si>
  <si>
    <t>Advanced</t>
  </si>
  <si>
    <t>Year =</t>
  </si>
  <si>
    <t>2019-2020</t>
  </si>
  <si>
    <t>Year</t>
  </si>
  <si>
    <t>E-mail Each Department Status with a Listing of Records for the Department</t>
  </si>
  <si>
    <t>Allotted Stipend for Each Teacher =</t>
  </si>
  <si>
    <t>Enter Correct Data For Entire Excel Workbook Here:</t>
  </si>
  <si>
    <t>(Data Will Auto Populate Throughout Rest of Workbook)</t>
  </si>
  <si>
    <t>Excel</t>
  </si>
  <si>
    <t>Power Query</t>
  </si>
  <si>
    <t>Power Query
Multiple Sheets =&gt; PivotTable</t>
  </si>
  <si>
    <t>1) Excel Tables</t>
  </si>
  <si>
    <t>2) Defined Names</t>
  </si>
  <si>
    <t>Full Video on everything that Excel.CurrentWorkbook can do:</t>
  </si>
  <si>
    <t>https://www.youtube.com/watch?v=VPn3CvQ9xYg&amp;list=PLrRPvpgDmw0ks5W7U5NmDCU2ydSnNZA_1&amp;index=5</t>
  </si>
  <si>
    <t>MSPTDA 05: Power Query: Excel.CurrentWorkbook Function to Append All Excel Tables in Excel Workbook</t>
  </si>
  <si>
    <t>3) Print Ranges</t>
  </si>
  <si>
    <t>4) Filtered Ranges</t>
  </si>
  <si>
    <r>
      <rPr>
        <b/>
        <sz val="11"/>
        <color theme="1"/>
        <rFont val="Calibri"/>
        <family val="2"/>
        <scheme val="minor"/>
      </rPr>
      <t>Excel.CurrentWorkbook</t>
    </r>
    <r>
      <rPr>
        <sz val="11"/>
        <color theme="1"/>
        <rFont val="Calibri"/>
        <family val="2"/>
        <scheme val="minor"/>
      </rPr>
      <t xml:space="preserve"> Power Query M Code Functions will import all of these objects from the Excel Workbook file:</t>
    </r>
  </si>
  <si>
    <t>EMT 1623</t>
  </si>
  <si>
    <r>
      <t>Extra Columns</t>
    </r>
    <r>
      <rPr>
        <b/>
        <sz val="69"/>
        <color rgb="FFFF0000"/>
        <rFont val="Calibri"/>
        <family val="2"/>
        <scheme val="minor"/>
      </rPr>
      <t>!?!?</t>
    </r>
    <r>
      <rPr>
        <b/>
        <sz val="69"/>
        <color theme="1"/>
        <rFont val="Calibri"/>
        <family val="2"/>
        <scheme val="minor"/>
      </rPr>
      <t xml:space="preserve">
Many nulls</t>
    </r>
    <r>
      <rPr>
        <b/>
        <sz val="69"/>
        <color rgb="FFFF0000"/>
        <rFont val="Calibri"/>
        <family val="2"/>
        <scheme val="minor"/>
      </rPr>
      <t>!?!?</t>
    </r>
    <r>
      <rPr>
        <b/>
        <sz val="69"/>
        <color theme="1"/>
        <rFont val="Calibri"/>
        <family val="2"/>
        <scheme val="minor"/>
      </rPr>
      <t xml:space="preserve">
in Power Query Append</t>
    </r>
    <r>
      <rPr>
        <b/>
        <sz val="69"/>
        <color rgb="FFFF0000"/>
        <rFont val="Calibri"/>
        <family val="2"/>
        <scheme val="minor"/>
      </rPr>
      <t>?!?!</t>
    </r>
  </si>
  <si>
    <t>Tips:</t>
  </si>
  <si>
    <t>Matt &amp; Kamran @ YouTube asked: Differenet Field Names, Different Field Positions?</t>
  </si>
  <si>
    <t>Bill Szysz suggested: Re-order columns with "Remove Other Columns"</t>
  </si>
  <si>
    <t xml:space="preserve"> Suggested:مطالب کمیاب در حسابداری: From Table to get Excel.CurrentWorkbook</t>
  </si>
  <si>
    <t>1)</t>
  </si>
  <si>
    <t>2)</t>
  </si>
  <si>
    <t>3)</t>
  </si>
  <si>
    <t>Append Multiple Tables and Get Duplicate Columns and Empty Cells!?!</t>
  </si>
  <si>
    <t>Arts</t>
  </si>
  <si>
    <t>Math</t>
  </si>
  <si>
    <t>Science</t>
  </si>
  <si>
    <t>Grand Total</t>
  </si>
  <si>
    <t>Arts Total</t>
  </si>
  <si>
    <t>Busn Total</t>
  </si>
  <si>
    <t>Math Total</t>
  </si>
  <si>
    <t>Science Total</t>
  </si>
  <si>
    <t>History Total</t>
  </si>
  <si>
    <t>Painting Total</t>
  </si>
  <si>
    <t>Law Total</t>
  </si>
  <si>
    <t>Advanced Total</t>
  </si>
  <si>
    <t>Basic Total</t>
  </si>
  <si>
    <t>Biology Total</t>
  </si>
  <si>
    <t>Chemistry Total</t>
  </si>
  <si>
    <t>Physics Total</t>
  </si>
  <si>
    <t>Sum of Stipend</t>
  </si>
  <si>
    <t>Sum of Amount Left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</si>
</sst>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75"/>
      <color theme="0"/>
      <name val="Calibri"/>
      <family val="2"/>
      <scheme val="minor"/>
    </font>
    <font>
      <sz val="7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9"/>
      <color theme="1"/>
      <name val="Calibri"/>
      <family val="2"/>
      <scheme val="minor"/>
    </font>
    <font>
      <b/>
      <sz val="69"/>
      <color rgb="FFFF0000"/>
      <name val="Calibri"/>
      <family val="2"/>
      <scheme val="minor"/>
    </font>
    <font>
      <b/>
      <sz val="6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36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236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66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1" fillId="5" borderId="1" xfId="0" applyFont="1" applyFill="1" applyBorder="1"/>
    <xf numFmtId="0" fontId="1" fillId="5" borderId="14" xfId="0" applyFont="1" applyFill="1" applyBorder="1"/>
    <xf numFmtId="0" fontId="2" fillId="6" borderId="1" xfId="0" applyFont="1" applyFill="1" applyBorder="1"/>
    <xf numFmtId="0" fontId="0" fillId="0" borderId="12" xfId="0" applyBorder="1"/>
    <xf numFmtId="0" fontId="0" fillId="2" borderId="10" xfId="0" applyFill="1" applyBorder="1"/>
    <xf numFmtId="0" fontId="1" fillId="5" borderId="9" xfId="0" applyFont="1" applyFill="1" applyBorder="1"/>
    <xf numFmtId="0" fontId="1" fillId="5" borderId="7" xfId="0" applyFont="1" applyFill="1" applyBorder="1"/>
    <xf numFmtId="0" fontId="0" fillId="0" borderId="4" xfId="0" applyBorder="1"/>
    <xf numFmtId="0" fontId="0" fillId="0" borderId="13" xfId="0" applyBorder="1"/>
    <xf numFmtId="0" fontId="0" fillId="2" borderId="2" xfId="0" applyFill="1" applyBorder="1"/>
    <xf numFmtId="0" fontId="0" fillId="7" borderId="0" xfId="0" applyFill="1"/>
    <xf numFmtId="0" fontId="5" fillId="9" borderId="0" xfId="0" applyFont="1" applyFill="1" applyAlignment="1">
      <alignment horizontal="center" vertical="center"/>
    </xf>
    <xf numFmtId="0" fontId="6" fillId="10" borderId="0" xfId="0" applyFont="1" applyFill="1" applyAlignment="1">
      <alignment horizontal="left" indent="1"/>
    </xf>
    <xf numFmtId="0" fontId="7" fillId="11" borderId="0" xfId="0" applyFont="1" applyFill="1" applyAlignment="1">
      <alignment horizontal="center" vertical="center"/>
    </xf>
    <xf numFmtId="0" fontId="0" fillId="12" borderId="2" xfId="0" applyFont="1" applyFill="1" applyBorder="1"/>
    <xf numFmtId="0" fontId="0" fillId="0" borderId="2" xfId="0" applyFont="1" applyBorder="1"/>
    <xf numFmtId="0" fontId="0" fillId="12" borderId="3" xfId="0" applyFont="1" applyFill="1" applyBorder="1"/>
    <xf numFmtId="0" fontId="0" fillId="0" borderId="3" xfId="0" applyFont="1" applyBorder="1"/>
    <xf numFmtId="0" fontId="0" fillId="2" borderId="2" xfId="0" applyFont="1" applyFill="1" applyBorder="1"/>
    <xf numFmtId="0" fontId="1" fillId="5" borderId="5" xfId="0" applyFont="1" applyFill="1" applyBorder="1"/>
    <xf numFmtId="0" fontId="9" fillId="0" borderId="0" xfId="1"/>
    <xf numFmtId="0" fontId="0" fillId="4" borderId="0" xfId="0" applyFill="1"/>
    <xf numFmtId="0" fontId="0" fillId="13" borderId="0" xfId="0" applyFill="1"/>
    <xf numFmtId="0" fontId="10" fillId="0" borderId="0" xfId="0" applyFont="1"/>
    <xf numFmtId="0" fontId="0" fillId="0" borderId="0" xfId="0" applyAlignment="1">
      <alignment horizontal="left"/>
    </xf>
    <xf numFmtId="0" fontId="13" fillId="0" borderId="0" xfId="0" applyFont="1"/>
    <xf numFmtId="0" fontId="0" fillId="0" borderId="0" xfId="0" pivotButton="1"/>
    <xf numFmtId="0" fontId="0" fillId="0" borderId="0" xfId="0" applyNumberFormat="1"/>
    <xf numFmtId="0" fontId="12" fillId="8" borderId="0" xfId="0" applyFont="1" applyFill="1" applyAlignment="1">
      <alignment horizontal="left" vertical="top" wrapText="1" indent="2"/>
    </xf>
    <xf numFmtId="0" fontId="4" fillId="3" borderId="0" xfId="0" applyFont="1" applyFill="1" applyAlignment="1">
      <alignment horizontal="left" vertical="top" wrapText="1" indent="2"/>
    </xf>
    <xf numFmtId="0" fontId="14" fillId="3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rgb="FFCCFFCC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66FF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4.emf"/><Relationship Id="rId5" Type="http://schemas.openxmlformats.org/officeDocument/2006/relationships/image" Target="../media/image5.emf"/><Relationship Id="rId10" Type="http://schemas.openxmlformats.org/officeDocument/2006/relationships/image" Target="../media/image13.emf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g"/><Relationship Id="rId1" Type="http://schemas.openxmlformats.org/officeDocument/2006/relationships/image" Target="../media/image15.jpg"/><Relationship Id="rId6" Type="http://schemas.openxmlformats.org/officeDocument/2006/relationships/image" Target="../media/image20.jpg"/><Relationship Id="rId5" Type="http://schemas.openxmlformats.org/officeDocument/2006/relationships/image" Target="../media/image19.jpg"/><Relationship Id="rId4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54430</xdr:colOff>
          <xdr:row>6</xdr:row>
          <xdr:rowOff>27215</xdr:rowOff>
        </xdr:from>
        <xdr:to>
          <xdr:col>27</xdr:col>
          <xdr:colOff>664030</xdr:colOff>
          <xdr:row>7</xdr:row>
          <xdr:rowOff>27215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27E8200-CC3E-493C-9790-27C28ED4F6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E$36" spid="_x0000_s1054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8983" b="20343"/>
            <a:stretch>
              <a:fillRect/>
            </a:stretch>
          </xdr:blipFill>
          <xdr:spPr bwMode="auto">
            <a:xfrm>
              <a:off x="14246680" y="1170215"/>
              <a:ext cx="609600" cy="19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5" name="Picture 4">
          <a:extLst>
            <a:ext uri="{FF2B5EF4-FFF2-40B4-BE49-F238E27FC236}">
              <a16:creationId xmlns:a16="http://schemas.microsoft.com/office/drawing/2014/main" id="{2C985760-31FD-48BB-B168-7455C4D7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19023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6" name="Picture 5">
          <a:extLst>
            <a:ext uri="{FF2B5EF4-FFF2-40B4-BE49-F238E27FC236}">
              <a16:creationId xmlns:a16="http://schemas.microsoft.com/office/drawing/2014/main" id="{24224A54-4355-479F-B77E-22115B1F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37617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01133F9-EAA4-4873-A590-09893CCC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6479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39460</xdr:colOff>
          <xdr:row>0</xdr:row>
          <xdr:rowOff>283029</xdr:rowOff>
        </xdr:from>
        <xdr:to>
          <xdr:col>7</xdr:col>
          <xdr:colOff>387330</xdr:colOff>
          <xdr:row>4</xdr:row>
          <xdr:rowOff>6390</xdr:rowOff>
        </xdr:to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8FAB2D96-B1D4-490D-AA92-F8987EBE56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1054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63335" y="283029"/>
              <a:ext cx="2957720" cy="6377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176893</xdr:colOff>
          <xdr:row>34</xdr:row>
          <xdr:rowOff>176891</xdr:rowOff>
        </xdr:from>
        <xdr:to>
          <xdr:col>27</xdr:col>
          <xdr:colOff>2739118</xdr:colOff>
          <xdr:row>39</xdr:row>
          <xdr:rowOff>91166</xdr:rowOff>
        </xdr:to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1E5B3C1A-BF4B-46AD-BC7F-A96FC299EEA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1054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49943" y="6653891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E464CE9-1275-4233-9A74-9E77BB556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5622250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E48A4CE-6635-45D9-A7CC-EDC7881F9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6908125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DE6CB9-A373-409B-91F9-940A5ECC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384000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28</xdr:col>
      <xdr:colOff>2436172</xdr:colOff>
      <xdr:row>38</xdr:row>
      <xdr:rowOff>167074</xdr:rowOff>
    </xdr:from>
    <xdr:to>
      <xdr:col>29</xdr:col>
      <xdr:colOff>442066</xdr:colOff>
      <xdr:row>43</xdr:row>
      <xdr:rowOff>454639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B2C25969-5719-4990-A278-56B673BC23BC}"/>
            </a:ext>
          </a:extLst>
        </xdr:cNvPr>
        <xdr:cNvGrpSpPr/>
      </xdr:nvGrpSpPr>
      <xdr:grpSpPr>
        <a:xfrm>
          <a:off x="19600222" y="7748974"/>
          <a:ext cx="1787319" cy="1240065"/>
          <a:chOff x="7305930" y="978700"/>
          <a:chExt cx="1767069" cy="1240065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ECF11F48-33A5-4EDB-B989-C0C959958C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4BD86BC-670D-4185-A61B-BB97A57103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1368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15</xdr:col>
      <xdr:colOff>192939</xdr:colOff>
      <xdr:row>5</xdr:row>
      <xdr:rowOff>13856</xdr:rowOff>
    </xdr:from>
    <xdr:ext cx="2221808" cy="2905979"/>
    <xdr:pic>
      <xdr:nvPicPr>
        <xdr:cNvPr id="4" name="Picture 3">
          <a:extLst>
            <a:ext uri="{FF2B5EF4-FFF2-40B4-BE49-F238E27FC236}">
              <a16:creationId xmlns:a16="http://schemas.microsoft.com/office/drawing/2014/main" id="{6E8FA478-9742-4900-8063-2A802F294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"/>
        <a:stretch/>
      </xdr:blipFill>
      <xdr:spPr>
        <a:xfrm>
          <a:off x="8203464" y="1118756"/>
          <a:ext cx="2221808" cy="2905979"/>
        </a:xfrm>
        <a:prstGeom prst="rect">
          <a:avLst/>
        </a:prstGeom>
      </xdr:spPr>
    </xdr:pic>
    <xdr:clientData/>
  </xdr:oneCellAnchor>
  <xdr:twoCellAnchor>
    <xdr:from>
      <xdr:col>15</xdr:col>
      <xdr:colOff>214124</xdr:colOff>
      <xdr:row>20</xdr:row>
      <xdr:rowOff>59739</xdr:rowOff>
    </xdr:from>
    <xdr:to>
      <xdr:col>18</xdr:col>
      <xdr:colOff>583235</xdr:colOff>
      <xdr:row>28</xdr:row>
      <xdr:rowOff>76200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163093E-1828-4CDC-A049-EE5A76DFBA52}"/>
            </a:ext>
          </a:extLst>
        </xdr:cNvPr>
        <xdr:cNvGrpSpPr/>
      </xdr:nvGrpSpPr>
      <xdr:grpSpPr>
        <a:xfrm>
          <a:off x="8224649" y="4022139"/>
          <a:ext cx="2197911" cy="1540461"/>
          <a:chOff x="7305930" y="978700"/>
          <a:chExt cx="1755863" cy="1240065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30329528-1C09-400D-A52C-E533E66D1F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C6187693-A4A6-4184-AE33-5F1EC3CD6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0162" y="1085965"/>
            <a:ext cx="1011631" cy="1013747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54430</xdr:colOff>
          <xdr:row>6</xdr:row>
          <xdr:rowOff>27215</xdr:rowOff>
        </xdr:from>
        <xdr:to>
          <xdr:col>27</xdr:col>
          <xdr:colOff>664030</xdr:colOff>
          <xdr:row>7</xdr:row>
          <xdr:rowOff>27215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AE0175-98EE-459D-93A0-E9CE1B1FF6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E$36" spid="_x0000_s1947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8983" b="20343"/>
            <a:stretch>
              <a:fillRect/>
            </a:stretch>
          </xdr:blipFill>
          <xdr:spPr bwMode="auto">
            <a:xfrm>
              <a:off x="14246680" y="1322615"/>
              <a:ext cx="609600" cy="19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27</xdr:col>
      <xdr:colOff>995413</xdr:colOff>
      <xdr:row>56</xdr:row>
      <xdr:rowOff>110436</xdr:rowOff>
    </xdr:from>
    <xdr:ext cx="2221808" cy="3010785"/>
    <xdr:pic>
      <xdr:nvPicPr>
        <xdr:cNvPr id="3" name="Picture 2">
          <a:extLst>
            <a:ext uri="{FF2B5EF4-FFF2-40B4-BE49-F238E27FC236}">
              <a16:creationId xmlns:a16="http://schemas.microsoft.com/office/drawing/2014/main" id="{850CB880-142E-489A-B949-F6A6E79D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7663" y="12245286"/>
          <a:ext cx="2221808" cy="3010785"/>
        </a:xfrm>
        <a:prstGeom prst="rect">
          <a:avLst/>
        </a:prstGeom>
      </xdr:spPr>
    </xdr:pic>
    <xdr:clientData/>
  </xdr:oneCellAnchor>
  <xdr:oneCellAnchor>
    <xdr:from>
      <xdr:col>25</xdr:col>
      <xdr:colOff>125940</xdr:colOff>
      <xdr:row>66</xdr:row>
      <xdr:rowOff>64803</xdr:rowOff>
    </xdr:from>
    <xdr:ext cx="1112225" cy="1112198"/>
    <xdr:pic>
      <xdr:nvPicPr>
        <xdr:cNvPr id="4" name="Picture 3">
          <a:extLst>
            <a:ext uri="{FF2B5EF4-FFF2-40B4-BE49-F238E27FC236}">
              <a16:creationId xmlns:a16="http://schemas.microsoft.com/office/drawing/2014/main" id="{140B6DCD-0A38-4DAE-BA54-49A8F7FB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990" y="14104653"/>
          <a:ext cx="1112225" cy="1112198"/>
        </a:xfrm>
        <a:prstGeom prst="rect">
          <a:avLst/>
        </a:prstGeom>
      </xdr:spPr>
    </xdr:pic>
    <xdr:clientData/>
  </xdr:oneCellAnchor>
  <xdr:twoCellAnchor editAs="oneCell">
    <xdr:from>
      <xdr:col>4</xdr:col>
      <xdr:colOff>305469</xdr:colOff>
      <xdr:row>60</xdr:row>
      <xdr:rowOff>94013</xdr:rowOff>
    </xdr:from>
    <xdr:to>
      <xdr:col>11</xdr:col>
      <xdr:colOff>330405</xdr:colOff>
      <xdr:row>78</xdr:row>
      <xdr:rowOff>373269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0A8E2B-055F-4A73-B2EB-0D28C972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394" y="12990863"/>
          <a:ext cx="4292136" cy="370825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39460</xdr:colOff>
          <xdr:row>0</xdr:row>
          <xdr:rowOff>283029</xdr:rowOff>
        </xdr:from>
        <xdr:to>
          <xdr:col>7</xdr:col>
          <xdr:colOff>387330</xdr:colOff>
          <xdr:row>4</xdr:row>
          <xdr:rowOff>6390</xdr:rowOff>
        </xdr:to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91AB3AF-113F-44E7-A49F-E98358B52BF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B$44" spid="_x0000_s1947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63335" y="283029"/>
              <a:ext cx="2957720" cy="63776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176893</xdr:colOff>
          <xdr:row>34</xdr:row>
          <xdr:rowOff>176891</xdr:rowOff>
        </xdr:from>
        <xdr:to>
          <xdr:col>27</xdr:col>
          <xdr:colOff>2739118</xdr:colOff>
          <xdr:row>39</xdr:row>
          <xdr:rowOff>91166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FE091228-3288-4723-A186-61302D1E7D5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C$47" spid="_x0000_s1947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49943" y="6996791"/>
              <a:ext cx="3781425" cy="8667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4</xdr:col>
      <xdr:colOff>457201</xdr:colOff>
      <xdr:row>126</xdr:row>
      <xdr:rowOff>95250</xdr:rowOff>
    </xdr:from>
    <xdr:to>
      <xdr:col>13</xdr:col>
      <xdr:colOff>114300</xdr:colOff>
      <xdr:row>132</xdr:row>
      <xdr:rowOff>13844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D15EE0-1288-490B-A30F-27732D970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267"/>
        <a:stretch/>
      </xdr:blipFill>
      <xdr:spPr>
        <a:xfrm>
          <a:off x="1762126" y="25965150"/>
          <a:ext cx="5143499" cy="1061594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2</xdr:col>
      <xdr:colOff>104775</xdr:colOff>
      <xdr:row>133</xdr:row>
      <xdr:rowOff>47625</xdr:rowOff>
    </xdr:from>
    <xdr:to>
      <xdr:col>16</xdr:col>
      <xdr:colOff>254894</xdr:colOff>
      <xdr:row>137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3B643A-7EAA-4C98-A0DD-0AAC952AB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36" t="38583"/>
        <a:stretch/>
      </xdr:blipFill>
      <xdr:spPr>
        <a:xfrm>
          <a:off x="952500" y="27251025"/>
          <a:ext cx="7922519" cy="7429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11</xdr:col>
      <xdr:colOff>257175</xdr:colOff>
      <xdr:row>125</xdr:row>
      <xdr:rowOff>57150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591F13-B09E-44FB-BEF2-145375629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4726900"/>
          <a:ext cx="4524375" cy="1009650"/>
        </a:xfrm>
        <a:prstGeom prst="rect">
          <a:avLst/>
        </a:prstGeom>
        <a:ln w="254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>
    <xdr:from>
      <xdr:col>28</xdr:col>
      <xdr:colOff>2436172</xdr:colOff>
      <xdr:row>38</xdr:row>
      <xdr:rowOff>167074</xdr:rowOff>
    </xdr:from>
    <xdr:to>
      <xdr:col>29</xdr:col>
      <xdr:colOff>442066</xdr:colOff>
      <xdr:row>43</xdr:row>
      <xdr:rowOff>454639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DA5B49DD-2610-4CCA-BA33-BE733C0F18FA}"/>
            </a:ext>
          </a:extLst>
        </xdr:cNvPr>
        <xdr:cNvGrpSpPr/>
      </xdr:nvGrpSpPr>
      <xdr:grpSpPr>
        <a:xfrm>
          <a:off x="19600222" y="7748974"/>
          <a:ext cx="1787319" cy="1240065"/>
          <a:chOff x="7305930" y="978700"/>
          <a:chExt cx="1767069" cy="1240065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EE18FFC-9DBB-49E6-81A5-4E31831BD9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922D8D0-AE36-43F7-ADD5-320176A08B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61368" y="1085965"/>
            <a:ext cx="1011631" cy="1013747"/>
          </a:xfrm>
          <a:prstGeom prst="rect">
            <a:avLst/>
          </a:prstGeom>
        </xdr:spPr>
      </xdr:pic>
    </xdr:grpSp>
    <xdr:clientData/>
  </xdr:twoCellAnchor>
  <xdr:oneCellAnchor>
    <xdr:from>
      <xdr:col>15</xdr:col>
      <xdr:colOff>192939</xdr:colOff>
      <xdr:row>5</xdr:row>
      <xdr:rowOff>13856</xdr:rowOff>
    </xdr:from>
    <xdr:ext cx="2221808" cy="2905979"/>
    <xdr:pic>
      <xdr:nvPicPr>
        <xdr:cNvPr id="14" name="Picture 13">
          <a:extLst>
            <a:ext uri="{FF2B5EF4-FFF2-40B4-BE49-F238E27FC236}">
              <a16:creationId xmlns:a16="http://schemas.microsoft.com/office/drawing/2014/main" id="{ED5FD139-65C9-4DDD-83F8-C31147B96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81"/>
        <a:stretch/>
      </xdr:blipFill>
      <xdr:spPr>
        <a:xfrm>
          <a:off x="8203464" y="1118756"/>
          <a:ext cx="2221808" cy="2905979"/>
        </a:xfrm>
        <a:prstGeom prst="rect">
          <a:avLst/>
        </a:prstGeom>
      </xdr:spPr>
    </xdr:pic>
    <xdr:clientData/>
  </xdr:oneCellAnchor>
  <xdr:twoCellAnchor>
    <xdr:from>
      <xdr:col>15</xdr:col>
      <xdr:colOff>214124</xdr:colOff>
      <xdr:row>20</xdr:row>
      <xdr:rowOff>59739</xdr:rowOff>
    </xdr:from>
    <xdr:to>
      <xdr:col>18</xdr:col>
      <xdr:colOff>583235</xdr:colOff>
      <xdr:row>28</xdr:row>
      <xdr:rowOff>76200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7A56FF84-0332-49F7-9451-663337BC69C2}"/>
            </a:ext>
          </a:extLst>
        </xdr:cNvPr>
        <xdr:cNvGrpSpPr/>
      </xdr:nvGrpSpPr>
      <xdr:grpSpPr>
        <a:xfrm>
          <a:off x="8224649" y="4022139"/>
          <a:ext cx="2197911" cy="1540461"/>
          <a:chOff x="7305930" y="978700"/>
          <a:chExt cx="1755863" cy="1240065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505A683-356D-4C3D-8727-4763F09A2A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5930" y="978700"/>
            <a:ext cx="1264875" cy="1240065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18062152-A05E-4873-AF84-DC6CB5A2B3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50162" y="1085965"/>
            <a:ext cx="1011631" cy="1013747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114301</xdr:colOff>
      <xdr:row>6</xdr:row>
      <xdr:rowOff>85726</xdr:rowOff>
    </xdr:from>
    <xdr:to>
      <xdr:col>15</xdr:col>
      <xdr:colOff>209551</xdr:colOff>
      <xdr:row>19</xdr:row>
      <xdr:rowOff>85726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CCB360-2008-4262-B72D-605FC97E8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702" b="45946"/>
        <a:stretch/>
      </xdr:blipFill>
      <xdr:spPr bwMode="auto">
        <a:xfrm>
          <a:off x="1419226" y="1381126"/>
          <a:ext cx="6800850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20</xdr:row>
      <xdr:rowOff>152401</xdr:rowOff>
    </xdr:from>
    <xdr:to>
      <xdr:col>13</xdr:col>
      <xdr:colOff>581025</xdr:colOff>
      <xdr:row>26</xdr:row>
      <xdr:rowOff>133351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232D6D-5A82-490D-9264-3D9B8265B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559" r="40791" b="23909"/>
        <a:stretch/>
      </xdr:blipFill>
      <xdr:spPr bwMode="auto">
        <a:xfrm>
          <a:off x="1952625" y="4114801"/>
          <a:ext cx="541972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4</xdr:row>
      <xdr:rowOff>19050</xdr:rowOff>
    </xdr:from>
    <xdr:to>
      <xdr:col>25</xdr:col>
      <xdr:colOff>361950</xdr:colOff>
      <xdr:row>37</xdr:row>
      <xdr:rowOff>9525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0235CE7-CBD9-4920-803F-792BBE51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5" y="1181100"/>
          <a:ext cx="6962775" cy="6276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</xdr:row>
      <xdr:rowOff>85725</xdr:rowOff>
    </xdr:from>
    <xdr:to>
      <xdr:col>28</xdr:col>
      <xdr:colOff>285750</xdr:colOff>
      <xdr:row>36</xdr:row>
      <xdr:rowOff>85725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2B5A616-5C34-457A-893B-0755633C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1057275"/>
          <a:ext cx="9515475" cy="628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8</xdr:row>
      <xdr:rowOff>27353</xdr:rowOff>
    </xdr:from>
    <xdr:to>
      <xdr:col>14</xdr:col>
      <xdr:colOff>504826</xdr:colOff>
      <xdr:row>15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992327-0CEA-44AE-9214-F5C23F828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1951403"/>
          <a:ext cx="8305800" cy="1439497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254775</xdr:colOff>
      <xdr:row>11</xdr:row>
      <xdr:rowOff>44795</xdr:rowOff>
    </xdr:from>
    <xdr:to>
      <xdr:col>15</xdr:col>
      <xdr:colOff>34217</xdr:colOff>
      <xdr:row>17</xdr:row>
      <xdr:rowOff>35700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B0F00B-152B-4C60-982A-76D7AC53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" y="2540345"/>
          <a:ext cx="8313842" cy="1133905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480975</xdr:colOff>
      <xdr:row>13</xdr:row>
      <xdr:rowOff>58839</xdr:rowOff>
    </xdr:from>
    <xdr:to>
      <xdr:col>15</xdr:col>
      <xdr:colOff>244333</xdr:colOff>
      <xdr:row>23</xdr:row>
      <xdr:rowOff>99974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B5F3D01-CB35-4680-8AC6-25B25FCC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575" y="2935389"/>
          <a:ext cx="8297758" cy="1946135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  <xdr:twoCellAnchor editAs="oneCell">
    <xdr:from>
      <xdr:col>2</xdr:col>
      <xdr:colOff>345226</xdr:colOff>
      <xdr:row>18</xdr:row>
      <xdr:rowOff>133366</xdr:rowOff>
    </xdr:from>
    <xdr:to>
      <xdr:col>16</xdr:col>
      <xdr:colOff>116626</xdr:colOff>
      <xdr:row>25</xdr:row>
      <xdr:rowOff>78525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C99AE5-7D42-4B05-80CE-9A310324F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426" y="3962416"/>
          <a:ext cx="8305800" cy="1278659"/>
        </a:xfrm>
        <a:prstGeom prst="rect">
          <a:avLst/>
        </a:prstGeom>
        <a:ln w="25400">
          <a:solidFill>
            <a:srgbClr val="FF0000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803.676213310187" backgroundQuery="1" createdVersion="6" refreshedVersion="6" minRefreshableVersion="3" recordCount="32" xr:uid="{8AD1FB2F-C96F-4D39-820D-883815E1E27C}">
  <cacheSource type="external" connectionId="1"/>
  <cacheFields count="10">
    <cacheField name="Division" numFmtId="0">
      <sharedItems count="4">
        <s v="Busn"/>
        <s v="Arts"/>
        <s v="Science"/>
        <s v="Math"/>
      </sharedItems>
    </cacheField>
    <cacheField name="Department" numFmtId="0">
      <sharedItems count="9">
        <s v="Busn"/>
        <s v="Law"/>
        <s v="Painting"/>
        <s v="History"/>
        <s v="Chemistry"/>
        <s v="Biology"/>
        <s v="Physics"/>
        <s v="Basic"/>
        <s v="Advanced"/>
      </sharedItems>
    </cacheField>
    <cacheField name="Teacher" numFmtId="0">
      <sharedItems count="32">
        <s v="Teacher 1"/>
        <s v="Teacher 2"/>
        <s v="Teacher 3"/>
        <s v="Teacher 4"/>
        <s v="Teacher 5"/>
        <s v="Teacher 6"/>
        <s v="Teacher 7"/>
        <s v="Teacher 8"/>
        <s v="Teacher 10"/>
        <s v="Teacher 11"/>
        <s v="Teacher 12"/>
        <s v="Teacher 13"/>
        <s v="Teacher 14"/>
        <s v="Teacher 15"/>
        <s v="Teacher 20"/>
        <s v="Teacher 21"/>
        <s v="Teacher 22"/>
        <s v="Teacher 23"/>
        <s v="Teacher 24"/>
        <s v="Teacher 25"/>
        <s v="Teacher 26"/>
        <s v="Teacher 27"/>
        <s v="Teacher 28"/>
        <s v="Teacher 29"/>
        <s v="Teacher 30"/>
        <s v="Teacher 40"/>
        <s v="Teacher 41"/>
        <s v="Teacher 42"/>
        <s v="Teacher 43"/>
        <s v="Teacher 44"/>
        <s v="Teacher 45"/>
        <s v="Teacher 46"/>
      </sharedItems>
    </cacheField>
    <cacheField name="Year" numFmtId="0">
      <sharedItems count="1">
        <s v="2019-2020"/>
      </sharedItems>
    </cacheField>
    <cacheField name="Stipend" numFmtId="0">
      <sharedItems containsSemiMixedTypes="0" containsString="0" containsNumber="1" containsInteger="1" minValue="1500" maxValue="1500" count="1">
        <n v="1500"/>
      </sharedItems>
    </cacheField>
    <cacheField name="Fall" numFmtId="0">
      <sharedItems containsSemiMixedTypes="0" containsString="0" containsNumber="1" containsInteger="1" minValue="19" maxValue="499" count="30">
        <n v="43"/>
        <n v="384"/>
        <n v="344"/>
        <n v="236"/>
        <n v="458"/>
        <n v="65"/>
        <n v="478"/>
        <n v="314"/>
        <n v="23"/>
        <n v="328"/>
        <n v="301"/>
        <n v="168"/>
        <n v="120"/>
        <n v="499"/>
        <n v="132"/>
        <n v="337"/>
        <n v="171"/>
        <n v="275"/>
        <n v="420"/>
        <n v="176"/>
        <n v="329"/>
        <n v="26"/>
        <n v="19"/>
        <n v="307"/>
        <n v="126"/>
        <n v="129"/>
        <n v="251"/>
        <n v="418"/>
        <n v="38"/>
        <n v="355"/>
      </sharedItems>
    </cacheField>
    <cacheField name="Winter" numFmtId="0">
      <sharedItems containsSemiMixedTypes="0" containsString="0" containsNumber="1" containsInteger="1" minValue="3" maxValue="494"/>
    </cacheField>
    <cacheField name="Spring" numFmtId="0">
      <sharedItems containsSemiMixedTypes="0" containsString="0" containsNumber="1" containsInteger="1" minValue="47" maxValue="497" count="28">
        <n v="313"/>
        <n v="472"/>
        <n v="326"/>
        <n v="252"/>
        <n v="399"/>
        <n v="369"/>
        <n v="273"/>
        <n v="176"/>
        <n v="227"/>
        <n v="146"/>
        <n v="268"/>
        <n v="186"/>
        <n v="52"/>
        <n v="319"/>
        <n v="291"/>
        <n v="459"/>
        <n v="470"/>
        <n v="98"/>
        <n v="360"/>
        <n v="47"/>
        <n v="107"/>
        <n v="497"/>
        <n v="99"/>
        <n v="167"/>
        <n v="379"/>
        <n v="306"/>
        <n v="158"/>
        <n v="178"/>
      </sharedItems>
    </cacheField>
    <cacheField name="Summer" numFmtId="0">
      <sharedItems containsSemiMixedTypes="0" containsString="0" containsNumber="1" containsInteger="1" minValue="38" maxValue="2500"/>
    </cacheField>
    <cacheField name="Amount Left" numFmtId="0">
      <sharedItems containsSemiMixedTypes="0" containsString="0" containsNumber="1" containsInteger="1" minValue="-1457" maxValue="1023" count="29">
        <n v="-233"/>
        <n v="376"/>
        <n v="344"/>
        <n v="509"/>
        <n v="701"/>
        <n v="631"/>
        <n v="384"/>
        <n v="1023"/>
        <n v="605"/>
        <n v="1019"/>
        <n v="846"/>
        <n v="0"/>
        <n v="-1457"/>
        <n v="372"/>
        <n v="414"/>
        <n v="328"/>
        <n v="242"/>
        <n v="485"/>
        <n v="213"/>
        <n v="542"/>
        <n v="660"/>
        <n v="408"/>
        <n v="438"/>
        <n v="913"/>
        <n v="637"/>
        <n v="418"/>
        <n v="853"/>
        <n v="449"/>
        <n v="8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x v="0"/>
    <x v="0"/>
    <x v="0"/>
    <x v="0"/>
    <x v="0"/>
    <n v="420"/>
    <x v="0"/>
    <n v="1000"/>
    <x v="0"/>
  </r>
  <r>
    <x v="0"/>
    <x v="0"/>
    <x v="1"/>
    <x v="0"/>
    <x v="0"/>
    <x v="1"/>
    <n v="240"/>
    <x v="1"/>
    <n v="412"/>
    <x v="1"/>
  </r>
  <r>
    <x v="0"/>
    <x v="0"/>
    <x v="2"/>
    <x v="0"/>
    <x v="0"/>
    <x v="2"/>
    <n v="327"/>
    <x v="2"/>
    <n v="503"/>
    <x v="2"/>
  </r>
  <r>
    <x v="0"/>
    <x v="0"/>
    <x v="3"/>
    <x v="0"/>
    <x v="0"/>
    <x v="3"/>
    <n v="409"/>
    <x v="3"/>
    <n v="330"/>
    <x v="3"/>
  </r>
  <r>
    <x v="0"/>
    <x v="1"/>
    <x v="4"/>
    <x v="0"/>
    <x v="0"/>
    <x v="4"/>
    <n v="63"/>
    <x v="4"/>
    <n v="337"/>
    <x v="4"/>
  </r>
  <r>
    <x v="0"/>
    <x v="1"/>
    <x v="5"/>
    <x v="0"/>
    <x v="0"/>
    <x v="5"/>
    <n v="342"/>
    <x v="5"/>
    <n v="158"/>
    <x v="5"/>
  </r>
  <r>
    <x v="0"/>
    <x v="1"/>
    <x v="6"/>
    <x v="0"/>
    <x v="0"/>
    <x v="1"/>
    <n v="482"/>
    <x v="6"/>
    <n v="361"/>
    <x v="6"/>
  </r>
  <r>
    <x v="0"/>
    <x v="1"/>
    <x v="7"/>
    <x v="0"/>
    <x v="0"/>
    <x v="6"/>
    <n v="169"/>
    <x v="7"/>
    <n v="132"/>
    <x v="7"/>
  </r>
  <r>
    <x v="1"/>
    <x v="2"/>
    <x v="8"/>
    <x v="0"/>
    <x v="0"/>
    <x v="7"/>
    <n v="185"/>
    <x v="8"/>
    <n v="169"/>
    <x v="8"/>
  </r>
  <r>
    <x v="1"/>
    <x v="2"/>
    <x v="9"/>
    <x v="0"/>
    <x v="0"/>
    <x v="8"/>
    <n v="43"/>
    <x v="9"/>
    <n v="269"/>
    <x v="9"/>
  </r>
  <r>
    <x v="1"/>
    <x v="2"/>
    <x v="10"/>
    <x v="0"/>
    <x v="0"/>
    <x v="9"/>
    <n v="20"/>
    <x v="10"/>
    <n v="38"/>
    <x v="10"/>
  </r>
  <r>
    <x v="1"/>
    <x v="3"/>
    <x v="11"/>
    <x v="0"/>
    <x v="0"/>
    <x v="10"/>
    <n v="38"/>
    <x v="11"/>
    <n v="975"/>
    <x v="11"/>
  </r>
  <r>
    <x v="1"/>
    <x v="3"/>
    <x v="12"/>
    <x v="0"/>
    <x v="0"/>
    <x v="11"/>
    <n v="333"/>
    <x v="8"/>
    <n v="772"/>
    <x v="11"/>
  </r>
  <r>
    <x v="1"/>
    <x v="3"/>
    <x v="13"/>
    <x v="0"/>
    <x v="0"/>
    <x v="12"/>
    <n v="285"/>
    <x v="12"/>
    <n v="2500"/>
    <x v="12"/>
  </r>
  <r>
    <x v="2"/>
    <x v="4"/>
    <x v="14"/>
    <x v="0"/>
    <x v="0"/>
    <x v="13"/>
    <n v="8"/>
    <x v="13"/>
    <n v="302"/>
    <x v="13"/>
  </r>
  <r>
    <x v="2"/>
    <x v="4"/>
    <x v="15"/>
    <x v="0"/>
    <x v="0"/>
    <x v="14"/>
    <n v="460"/>
    <x v="14"/>
    <n v="203"/>
    <x v="14"/>
  </r>
  <r>
    <x v="2"/>
    <x v="4"/>
    <x v="16"/>
    <x v="0"/>
    <x v="0"/>
    <x v="15"/>
    <n v="354"/>
    <x v="15"/>
    <n v="350"/>
    <x v="11"/>
  </r>
  <r>
    <x v="2"/>
    <x v="4"/>
    <x v="17"/>
    <x v="0"/>
    <x v="0"/>
    <x v="16"/>
    <n v="425"/>
    <x v="16"/>
    <n v="106"/>
    <x v="15"/>
  </r>
  <r>
    <x v="2"/>
    <x v="5"/>
    <x v="18"/>
    <x v="0"/>
    <x v="0"/>
    <x v="17"/>
    <n v="402"/>
    <x v="17"/>
    <n v="483"/>
    <x v="16"/>
  </r>
  <r>
    <x v="2"/>
    <x v="5"/>
    <x v="19"/>
    <x v="0"/>
    <x v="0"/>
    <x v="18"/>
    <n v="402"/>
    <x v="18"/>
    <n v="318"/>
    <x v="11"/>
  </r>
  <r>
    <x v="2"/>
    <x v="5"/>
    <x v="20"/>
    <x v="0"/>
    <x v="0"/>
    <x v="19"/>
    <n v="461"/>
    <x v="19"/>
    <n v="331"/>
    <x v="17"/>
  </r>
  <r>
    <x v="2"/>
    <x v="5"/>
    <x v="21"/>
    <x v="0"/>
    <x v="0"/>
    <x v="20"/>
    <n v="447"/>
    <x v="20"/>
    <n v="404"/>
    <x v="18"/>
  </r>
  <r>
    <x v="2"/>
    <x v="6"/>
    <x v="22"/>
    <x v="0"/>
    <x v="0"/>
    <x v="21"/>
    <n v="238"/>
    <x v="21"/>
    <n v="197"/>
    <x v="19"/>
  </r>
  <r>
    <x v="2"/>
    <x v="6"/>
    <x v="23"/>
    <x v="0"/>
    <x v="0"/>
    <x v="22"/>
    <n v="484"/>
    <x v="22"/>
    <n v="238"/>
    <x v="20"/>
  </r>
  <r>
    <x v="2"/>
    <x v="6"/>
    <x v="24"/>
    <x v="0"/>
    <x v="0"/>
    <x v="23"/>
    <n v="200"/>
    <x v="23"/>
    <n v="418"/>
    <x v="21"/>
  </r>
  <r>
    <x v="3"/>
    <x v="7"/>
    <x v="25"/>
    <x v="0"/>
    <x v="0"/>
    <x v="24"/>
    <n v="328"/>
    <x v="2"/>
    <n v="408"/>
    <x v="22"/>
  </r>
  <r>
    <x v="3"/>
    <x v="7"/>
    <x v="26"/>
    <x v="0"/>
    <x v="0"/>
    <x v="25"/>
    <n v="370"/>
    <x v="12"/>
    <n v="165"/>
    <x v="23"/>
  </r>
  <r>
    <x v="3"/>
    <x v="7"/>
    <x v="27"/>
    <x v="0"/>
    <x v="0"/>
    <x v="26"/>
    <n v="310"/>
    <x v="24"/>
    <n v="174"/>
    <x v="24"/>
  </r>
  <r>
    <x v="3"/>
    <x v="8"/>
    <x v="28"/>
    <x v="0"/>
    <x v="0"/>
    <x v="27"/>
    <n v="323"/>
    <x v="25"/>
    <n v="453"/>
    <x v="25"/>
  </r>
  <r>
    <x v="3"/>
    <x v="8"/>
    <x v="29"/>
    <x v="0"/>
    <x v="0"/>
    <x v="28"/>
    <n v="330"/>
    <x v="26"/>
    <n v="159"/>
    <x v="26"/>
  </r>
  <r>
    <x v="3"/>
    <x v="8"/>
    <x v="30"/>
    <x v="0"/>
    <x v="0"/>
    <x v="29"/>
    <n v="494"/>
    <x v="26"/>
    <n v="399"/>
    <x v="27"/>
  </r>
  <r>
    <x v="3"/>
    <x v="8"/>
    <x v="31"/>
    <x v="0"/>
    <x v="0"/>
    <x v="21"/>
    <n v="3"/>
    <x v="27"/>
    <n v="495"/>
    <x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ACBD7B-09D9-4428-BC9C-67CB6F63CC9A}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E49" firstHeaderRow="0" firstDataRow="1" firstDataCol="3"/>
  <pivotFields count="10">
    <pivotField axis="axisRow" compact="0" outline="0" showAll="0">
      <items count="5">
        <item x="1"/>
        <item x="0"/>
        <item x="3"/>
        <item x="2"/>
        <item t="default"/>
      </items>
    </pivotField>
    <pivotField axis="axisRow" compact="0" outline="0" showAll="0">
      <items count="10">
        <item x="8"/>
        <item x="7"/>
        <item x="5"/>
        <item x="0"/>
        <item x="4"/>
        <item x="3"/>
        <item x="1"/>
        <item x="2"/>
        <item x="6"/>
        <item t="default"/>
      </items>
    </pivotField>
    <pivotField axis="axisRow" compact="0" outline="0" showAll="0">
      <items count="33">
        <item x="0"/>
        <item x="8"/>
        <item x="9"/>
        <item x="10"/>
        <item x="11"/>
        <item x="12"/>
        <item x="13"/>
        <item x="1"/>
        <item x="14"/>
        <item x="15"/>
        <item x="16"/>
        <item x="17"/>
        <item x="18"/>
        <item x="19"/>
        <item x="20"/>
        <item x="21"/>
        <item x="22"/>
        <item x="23"/>
        <item x="2"/>
        <item x="24"/>
        <item x="3"/>
        <item x="25"/>
        <item x="26"/>
        <item x="27"/>
        <item x="28"/>
        <item x="29"/>
        <item x="30"/>
        <item x="31"/>
        <item x="4"/>
        <item x="5"/>
        <item x="6"/>
        <item x="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0"/>
    <field x="1"/>
    <field x="2"/>
  </rowFields>
  <rowItems count="46">
    <i>
      <x/>
      <x v="5"/>
      <x v="4"/>
    </i>
    <i r="2">
      <x v="5"/>
    </i>
    <i r="2">
      <x v="6"/>
    </i>
    <i t="default" r="1">
      <x v="5"/>
    </i>
    <i r="1">
      <x v="7"/>
      <x v="1"/>
    </i>
    <i r="2">
      <x v="2"/>
    </i>
    <i r="2">
      <x v="3"/>
    </i>
    <i t="default" r="1">
      <x v="7"/>
    </i>
    <i t="default">
      <x/>
    </i>
    <i>
      <x v="1"/>
      <x v="3"/>
      <x/>
    </i>
    <i r="2">
      <x v="7"/>
    </i>
    <i r="2">
      <x v="18"/>
    </i>
    <i r="2">
      <x v="20"/>
    </i>
    <i t="default" r="1">
      <x v="3"/>
    </i>
    <i r="1">
      <x v="6"/>
      <x v="28"/>
    </i>
    <i r="2">
      <x v="29"/>
    </i>
    <i r="2">
      <x v="30"/>
    </i>
    <i r="2">
      <x v="31"/>
    </i>
    <i t="default" r="1">
      <x v="6"/>
    </i>
    <i t="default">
      <x v="1"/>
    </i>
    <i>
      <x v="2"/>
      <x/>
      <x v="24"/>
    </i>
    <i r="2">
      <x v="25"/>
    </i>
    <i r="2">
      <x v="26"/>
    </i>
    <i r="2">
      <x v="27"/>
    </i>
    <i t="default" r="1">
      <x/>
    </i>
    <i r="1">
      <x v="1"/>
      <x v="21"/>
    </i>
    <i r="2">
      <x v="22"/>
    </i>
    <i r="2">
      <x v="23"/>
    </i>
    <i t="default" r="1">
      <x v="1"/>
    </i>
    <i t="default">
      <x v="2"/>
    </i>
    <i>
      <x v="3"/>
      <x v="2"/>
      <x v="12"/>
    </i>
    <i r="2">
      <x v="13"/>
    </i>
    <i r="2">
      <x v="14"/>
    </i>
    <i r="2">
      <x v="15"/>
    </i>
    <i t="default" r="1">
      <x v="2"/>
    </i>
    <i r="1">
      <x v="4"/>
      <x v="8"/>
    </i>
    <i r="2">
      <x v="9"/>
    </i>
    <i r="2">
      <x v="10"/>
    </i>
    <i r="2">
      <x v="11"/>
    </i>
    <i t="default" r="1">
      <x v="4"/>
    </i>
    <i r="1">
      <x v="8"/>
      <x v="16"/>
    </i>
    <i r="2">
      <x v="17"/>
    </i>
    <i r="2">
      <x v="19"/>
    </i>
    <i t="default" r="1">
      <x v="8"/>
    </i>
    <i t="default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tipend" fld="4" baseField="0" baseItem="0"/>
    <dataField name="Sum of Amount Lef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D52E9B-0938-4DF4-B6D7-327A5680174F}" name="Busn" displayName="Busn" ref="B11:J19" totalsRowShown="0" headerRowDxfId="50" headerRowBorderDxfId="49" tableBorderDxfId="48" totalsRowBorderDxfId="47">
  <autoFilter ref="B11:J19" xr:uid="{2C5A67BD-D29A-4805-9D3D-6E8C38F2DA2C}"/>
  <tableColumns count="9">
    <tableColumn id="1" xr3:uid="{B15EBC4E-7B9C-4D07-8DDA-760510D30F5A}" name="Teacher" dataDxfId="46"/>
    <tableColumn id="2" xr3:uid="{DD069541-1600-4CB0-BA5C-E84699D82FD0}" name="Department" dataDxfId="45"/>
    <tableColumn id="3" xr3:uid="{68FFF304-820D-4C09-A2EA-4897745746F9}" name="Year" dataDxfId="44">
      <calculatedColumnFormula>Assumptions!$C$5</calculatedColumnFormula>
    </tableColumn>
    <tableColumn id="4" xr3:uid="{066FB7CD-020E-44EB-8222-D782B24C2975}" name="Stipend" dataDxfId="43">
      <calculatedColumnFormula>Assumptions!$C$6</calculatedColumnFormula>
    </tableColumn>
    <tableColumn id="5" xr3:uid="{08C0B5E8-0721-439C-98D3-F134AACBEA60}" name="Fall" dataDxfId="42"/>
    <tableColumn id="6" xr3:uid="{90CA965D-E24A-435E-AA34-50E0C44D6D74}" name="Winter" dataDxfId="41"/>
    <tableColumn id="7" xr3:uid="{02EED7A3-5179-4AD1-A60B-22AC2A98AC35}" name="Spring" dataDxfId="40"/>
    <tableColumn id="8" xr3:uid="{EE7404AF-9F5B-433A-8C06-977A97F611CA}" name="Summer" dataDxfId="39"/>
    <tableColumn id="9" xr3:uid="{58C5D37C-F51E-49F2-8B88-6F398C67C411}" name="Amount Left" dataDxfId="38">
      <calculatedColumnFormula>E12-SUM(G12:I12)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11AC-612A-4CDB-BA2D-87CD237CC610}" name="Arts" displayName="Arts" ref="B11:J17" totalsRowShown="0" headerRowDxfId="37" headerRowBorderDxfId="36" tableBorderDxfId="35" totalsRowBorderDxfId="34">
  <autoFilter ref="B11:J17" xr:uid="{0E7131EC-74F1-4BAB-BE05-EC0F0C91AEDE}"/>
  <tableColumns count="9">
    <tableColumn id="1" xr3:uid="{C27B1CC2-AA6C-467C-AB54-1B5737D6C8F2}" name="Teacher" dataDxfId="33"/>
    <tableColumn id="2" xr3:uid="{CD5C93E1-C002-44B2-B73C-32C26854EF44}" name="Department" dataDxfId="32"/>
    <tableColumn id="3" xr3:uid="{D5F8881E-7E01-42BE-9CAF-2EC9CC487FA3}" name="Year" dataDxfId="31">
      <calculatedColumnFormula>Assumptions!$C$5</calculatedColumnFormula>
    </tableColumn>
    <tableColumn id="4" xr3:uid="{BB3F8911-4D3B-4817-9F2D-7C2915C35F98}" name="Stipend" dataDxfId="30">
      <calculatedColumnFormula>Assumptions!$C$6</calculatedColumnFormula>
    </tableColumn>
    <tableColumn id="5" xr3:uid="{4934F3E9-7795-4D65-8D77-BC791ED01E57}" name="Fall" dataDxfId="29"/>
    <tableColumn id="6" xr3:uid="{E6267F20-7FFC-40CA-AD6C-EF378E63FF7B}" name="Winter" dataDxfId="28"/>
    <tableColumn id="7" xr3:uid="{818FD694-E63E-4AEB-A031-35F1687F8FB8}" name="Spring" dataDxfId="27"/>
    <tableColumn id="8" xr3:uid="{9AAA55F1-2EB4-434A-AC0C-987978A36807}" name="Summer" dataDxfId="26"/>
    <tableColumn id="9" xr3:uid="{A54BD72A-F23A-49DA-8944-4DC58FBD199A}" name="Amount Left" dataDxfId="25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72004B4-7532-41C3-B5D2-4B21DA7CA868}" name="Science" displayName="Science" ref="B11:J22" totalsRowShown="0" headerRowDxfId="24" headerRowBorderDxfId="23" tableBorderDxfId="22" totalsRowBorderDxfId="21">
  <autoFilter ref="B11:J22" xr:uid="{F8F47561-0DA7-4F9C-9BFC-CAD616DCA11E}"/>
  <tableColumns count="9">
    <tableColumn id="1" xr3:uid="{86818E27-9870-40EC-8094-F4750EB50560}" name="Teacher" dataDxfId="20"/>
    <tableColumn id="2" xr3:uid="{7FA0A751-D1F2-4F9C-9934-83A2E7EF8D99}" name="Department" dataDxfId="19"/>
    <tableColumn id="3" xr3:uid="{8213C8B5-BCE0-4334-9D7D-E9924B0AC337}" name="Year" dataDxfId="18">
      <calculatedColumnFormula>Assumptions!$C$5</calculatedColumnFormula>
    </tableColumn>
    <tableColumn id="4" xr3:uid="{F05FDB18-04AB-40A8-B912-C5B9B1B2407A}" name="Stipend" dataDxfId="17">
      <calculatedColumnFormula>Assumptions!$C$6</calculatedColumnFormula>
    </tableColumn>
    <tableColumn id="5" xr3:uid="{3A0D4191-C267-4F82-A7A6-D3F471CB69A3}" name="Fall" dataDxfId="16"/>
    <tableColumn id="6" xr3:uid="{67413BE2-4E57-4842-93E0-F255F76D695B}" name="Winter" dataDxfId="15"/>
    <tableColumn id="7" xr3:uid="{EA7C0264-DBFD-4B72-8395-6DB3EA786A4F}" name="Spring" dataDxfId="14"/>
    <tableColumn id="8" xr3:uid="{E91C46FE-C9FB-431F-9D14-12514EB7AA80}" name="Summer" dataDxfId="13"/>
    <tableColumn id="9" xr3:uid="{8231489C-633A-47DE-8DF3-8914300F2365}" name="Amount Left" dataDxfId="12">
      <calculatedColumnFormula>E12-SUM(F12:I12)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C867A9-AA81-44A7-81F4-39840BFAEB5E}" name="Math" displayName="Math" ref="B11:J18" totalsRowShown="0" headerRowDxfId="11" dataDxfId="10" tableBorderDxfId="9">
  <autoFilter ref="B11:J18" xr:uid="{D6216114-E47E-4FFB-A496-83319962991A}"/>
  <tableColumns count="9">
    <tableColumn id="1" xr3:uid="{A78A5BA1-C99C-4D1C-99A9-D8C146F34030}" name="Teacher" dataDxfId="8"/>
    <tableColumn id="2" xr3:uid="{04C2617F-89D6-4A62-87BA-AA1B0DD1BE6F}" name="Department" dataDxfId="7"/>
    <tableColumn id="3" xr3:uid="{1963EA7D-9B16-4DDA-AF81-F197712E290E}" name="Year" dataDxfId="6">
      <calculatedColumnFormula>Assumptions!$C$5</calculatedColumnFormula>
    </tableColumn>
    <tableColumn id="4" xr3:uid="{27F5CB2C-ED29-4806-8353-EC2911A9A380}" name="Stipend" dataDxfId="5">
      <calculatedColumnFormula>Assumptions!$C$6</calculatedColumnFormula>
    </tableColumn>
    <tableColumn id="6" xr3:uid="{4122CF95-29C7-40B0-9C22-7A2C746FBC0F}" name="Winter" dataDxfId="4"/>
    <tableColumn id="7" xr3:uid="{C376E56F-B4B2-40FC-9E03-1401BCE1E256}" name="Spring" dataDxfId="3"/>
    <tableColumn id="8" xr3:uid="{6212EC04-84BD-4413-B3C8-A23308C2C8F0}" name="Summer" dataDxfId="2"/>
    <tableColumn id="5" xr3:uid="{E29EA57B-A08A-45E8-8794-74FB8C89AAC4}" name="Fall" dataDxfId="1"/>
    <tableColumn id="9" xr3:uid="{10EDED5D-9003-40B8-89CF-F0FA3DDADBF7}" name="Amount Left" dataDxfId="0">
      <calculatedColumnFormula>E12-SUM(F12:H12)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VPn3CvQ9xYg&amp;list=PLrRPvpgDmw0ks5W7U5NmDCU2ydSnNZA_1&amp;index=5" TargetMode="External"/><Relationship Id="rId2" Type="http://schemas.openxmlformats.org/officeDocument/2006/relationships/hyperlink" Target="https://www.youtube.com/watch?v=VPn3CvQ9xYg&amp;list=PLrRPvpgDmw0ks5W7U5NmDCU2ydSnNZA_1&amp;index=5" TargetMode="External"/><Relationship Id="rId1" Type="http://schemas.openxmlformats.org/officeDocument/2006/relationships/hyperlink" Target="https://www.youtube.com/watch?v=VPn3CvQ9xYg&amp;list=PLrRPvpgDmw0ks5W7U5NmDCU2ydSnNZA_1&amp;index=5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A45D-BB6F-4B73-93B5-10920F966ABC}">
  <sheetPr>
    <tabColor rgb="FFFFFF00"/>
  </sheetPr>
  <dimension ref="A1:AC79"/>
  <sheetViews>
    <sheetView showGridLines="0" zoomScaleNormal="100" workbookViewId="0">
      <selection activeCell="X36" sqref="X36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27" customHeight="1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 x14ac:dyDescent="0.25">
      <c r="A4" s="38"/>
      <c r="B4" s="38"/>
      <c r="V4" s="38"/>
      <c r="W4" s="38"/>
    </row>
    <row r="5" spans="1:23" x14ac:dyDescent="0.25">
      <c r="A5" s="38"/>
      <c r="B5" s="38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V5" s="38"/>
      <c r="W5" s="38"/>
    </row>
    <row r="6" spans="1:23" ht="15" customHeight="1" x14ac:dyDescent="0.25">
      <c r="A6" s="38"/>
      <c r="B6" s="38"/>
      <c r="D6" s="26"/>
      <c r="E6" s="44" t="s">
        <v>75</v>
      </c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26"/>
      <c r="V6" s="38"/>
      <c r="W6" s="38"/>
    </row>
    <row r="7" spans="1:23" ht="15" customHeight="1" x14ac:dyDescent="0.25">
      <c r="A7" s="38"/>
      <c r="B7" s="38"/>
      <c r="D7" s="26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26"/>
      <c r="V7" s="38"/>
      <c r="W7" s="38"/>
    </row>
    <row r="8" spans="1:23" ht="15" customHeight="1" x14ac:dyDescent="0.25">
      <c r="A8" s="38"/>
      <c r="B8" s="38"/>
      <c r="D8" s="26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26"/>
      <c r="V8" s="38"/>
      <c r="W8" s="38"/>
    </row>
    <row r="9" spans="1:23" ht="15" customHeight="1" x14ac:dyDescent="0.25">
      <c r="A9" s="38"/>
      <c r="B9" s="38"/>
      <c r="D9" s="26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26"/>
      <c r="V9" s="38"/>
      <c r="W9" s="38"/>
    </row>
    <row r="10" spans="1:23" ht="15" customHeight="1" x14ac:dyDescent="0.25">
      <c r="A10" s="38"/>
      <c r="B10" s="38"/>
      <c r="D10" s="26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26"/>
      <c r="V10" s="38"/>
      <c r="W10" s="38"/>
    </row>
    <row r="11" spans="1:23" ht="15" customHeight="1" x14ac:dyDescent="0.25">
      <c r="A11" s="38"/>
      <c r="B11" s="38"/>
      <c r="D11" s="26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26"/>
      <c r="V11" s="38"/>
      <c r="W11" s="38"/>
    </row>
    <row r="12" spans="1:23" ht="15" customHeight="1" x14ac:dyDescent="0.25">
      <c r="A12" s="38"/>
      <c r="B12" s="38"/>
      <c r="D12" s="26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26"/>
      <c r="V12" s="38"/>
      <c r="W12" s="38"/>
    </row>
    <row r="13" spans="1:23" ht="15" customHeight="1" x14ac:dyDescent="0.25">
      <c r="A13" s="38"/>
      <c r="B13" s="38"/>
      <c r="D13" s="26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6"/>
      <c r="V13" s="38"/>
      <c r="W13" s="38"/>
    </row>
    <row r="14" spans="1:23" ht="15" customHeight="1" x14ac:dyDescent="0.25">
      <c r="A14" s="38"/>
      <c r="B14" s="38"/>
      <c r="D14" s="26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6"/>
      <c r="V14" s="38"/>
      <c r="W14" s="38"/>
    </row>
    <row r="15" spans="1:23" ht="15" customHeight="1" x14ac:dyDescent="0.25">
      <c r="A15" s="38"/>
      <c r="B15" s="38"/>
      <c r="D15" s="26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6"/>
      <c r="V15" s="38"/>
      <c r="W15" s="38"/>
    </row>
    <row r="16" spans="1:23" ht="15" customHeight="1" x14ac:dyDescent="0.25">
      <c r="A16" s="38"/>
      <c r="B16" s="38"/>
      <c r="D16" s="26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6"/>
      <c r="V16" s="38"/>
      <c r="W16" s="38"/>
    </row>
    <row r="17" spans="1:28" ht="15" customHeight="1" x14ac:dyDescent="0.25">
      <c r="A17" s="38"/>
      <c r="B17" s="38"/>
      <c r="D17" s="26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6"/>
      <c r="V17" s="38"/>
      <c r="W17" s="38"/>
    </row>
    <row r="18" spans="1:28" ht="15" customHeight="1" x14ac:dyDescent="0.25">
      <c r="A18" s="38"/>
      <c r="B18" s="38"/>
      <c r="D18" s="26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6"/>
      <c r="V18" s="38"/>
      <c r="W18" s="38"/>
    </row>
    <row r="19" spans="1:28" ht="15" customHeight="1" x14ac:dyDescent="0.25">
      <c r="A19" s="38"/>
      <c r="B19" s="38"/>
      <c r="D19" s="26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6"/>
      <c r="V19" s="38"/>
      <c r="W19" s="38"/>
    </row>
    <row r="20" spans="1:28" ht="15" customHeight="1" x14ac:dyDescent="0.25">
      <c r="A20" s="38"/>
      <c r="B20" s="38"/>
      <c r="D20" s="26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6"/>
      <c r="V20" s="38"/>
      <c r="W20" s="38"/>
    </row>
    <row r="21" spans="1:28" ht="15" customHeight="1" x14ac:dyDescent="0.25">
      <c r="A21" s="38"/>
      <c r="B21" s="38"/>
      <c r="D21" s="26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6"/>
      <c r="V21" s="38"/>
      <c r="W21" s="38"/>
    </row>
    <row r="22" spans="1:28" ht="15" customHeight="1" x14ac:dyDescent="0.25">
      <c r="A22" s="38"/>
      <c r="B22" s="38"/>
      <c r="D22" s="26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6"/>
      <c r="V22" s="38"/>
      <c r="W22" s="38"/>
    </row>
    <row r="23" spans="1:28" ht="15" customHeight="1" x14ac:dyDescent="0.25">
      <c r="A23" s="38"/>
      <c r="B23" s="38"/>
      <c r="D23" s="26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6"/>
      <c r="V23" s="38"/>
      <c r="W23" s="38"/>
    </row>
    <row r="24" spans="1:28" ht="15" customHeight="1" x14ac:dyDescent="0.25">
      <c r="A24" s="38"/>
      <c r="B24" s="38"/>
      <c r="D24" s="26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6"/>
      <c r="V24" s="38"/>
      <c r="W24" s="38"/>
    </row>
    <row r="25" spans="1:28" ht="15" customHeight="1" x14ac:dyDescent="0.25">
      <c r="A25" s="38"/>
      <c r="B25" s="38"/>
      <c r="D25" s="26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6"/>
      <c r="V25" s="38"/>
      <c r="W25" s="38"/>
    </row>
    <row r="26" spans="1:28" ht="15" customHeight="1" x14ac:dyDescent="1.3">
      <c r="A26" s="38"/>
      <c r="B26" s="38"/>
      <c r="D26" s="26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6"/>
      <c r="V26" s="38"/>
      <c r="W26" s="38"/>
      <c r="AB26" s="39"/>
    </row>
    <row r="27" spans="1:28" ht="15" customHeight="1" x14ac:dyDescent="0.25">
      <c r="A27" s="38"/>
      <c r="B27" s="38"/>
      <c r="D27" s="26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6"/>
      <c r="V27" s="38"/>
      <c r="W27" s="38"/>
    </row>
    <row r="28" spans="1:28" ht="15" customHeight="1" x14ac:dyDescent="0.25">
      <c r="A28" s="38"/>
      <c r="B28" s="38"/>
      <c r="D28" s="26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6"/>
      <c r="V28" s="38"/>
      <c r="W28" s="38"/>
    </row>
    <row r="29" spans="1:28" ht="15" customHeight="1" x14ac:dyDescent="0.25">
      <c r="A29" s="38"/>
      <c r="B29" s="38"/>
      <c r="D29" s="26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6"/>
      <c r="V29" s="38"/>
      <c r="W29" s="38"/>
    </row>
    <row r="30" spans="1:28" x14ac:dyDescent="0.25">
      <c r="A30" s="38"/>
      <c r="B30" s="38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V30" s="38"/>
      <c r="W30" s="38"/>
    </row>
    <row r="31" spans="1:28" x14ac:dyDescent="0.25">
      <c r="A31" s="38"/>
      <c r="B31" s="38"/>
      <c r="V31" s="38"/>
      <c r="W31" s="38"/>
    </row>
    <row r="32" spans="1:28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9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9" ht="30" customHeight="1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6" spans="1:29" ht="15" customHeight="1" x14ac:dyDescent="0.25">
      <c r="E36" s="45" t="s">
        <v>65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29" ht="15" customHeight="1" x14ac:dyDescent="0.25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29" ht="15" customHeight="1" x14ac:dyDescent="0.25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29" ht="15" customHeight="1" x14ac:dyDescent="0.25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29" ht="15" customHeight="1" x14ac:dyDescent="0.25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29" ht="15" customHeight="1" x14ac:dyDescent="0.25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29" ht="15" customHeight="1" x14ac:dyDescent="0.25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</row>
    <row r="43" spans="1:29" ht="15" customHeight="1" x14ac:dyDescent="0.25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29" ht="50.25" customHeight="1" x14ac:dyDescent="0.25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AB44" s="29" t="s">
        <v>74</v>
      </c>
    </row>
    <row r="45" spans="1:29" ht="15" customHeight="1" x14ac:dyDescent="0.25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29" ht="15" customHeight="1" x14ac:dyDescent="0.25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29" ht="68.25" customHeight="1" x14ac:dyDescent="0.25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AC47" s="27" t="s">
        <v>63</v>
      </c>
    </row>
    <row r="48" spans="1:29" ht="15" customHeight="1" x14ac:dyDescent="0.25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5:19" ht="15" customHeight="1" x14ac:dyDescent="0.25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5:19" ht="15" customHeight="1" x14ac:dyDescent="0.25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5:19" ht="15" customHeight="1" x14ac:dyDescent="0.25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5:19" ht="15" customHeight="1" x14ac:dyDescent="0.25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5:19" ht="15" customHeight="1" x14ac:dyDescent="0.25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5:19" ht="15" customHeight="1" x14ac:dyDescent="0.25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5:19" ht="15" customHeight="1" x14ac:dyDescent="0.25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5:19" ht="15" customHeight="1" x14ac:dyDescent="0.25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5:19" ht="15" customHeight="1" x14ac:dyDescent="0.25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5:19" ht="15" customHeight="1" x14ac:dyDescent="0.2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5:19" ht="15" customHeight="1" x14ac:dyDescent="0.2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79" spans="28:28" ht="46.5" x14ac:dyDescent="0.7">
      <c r="AB79" s="28" t="s">
        <v>64</v>
      </c>
    </row>
  </sheetData>
  <mergeCells count="2">
    <mergeCell ref="E6:S29"/>
    <mergeCell ref="E36:S59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3D98-30B1-400D-832C-9464682BE989}">
  <sheetPr>
    <tabColor rgb="FF0000FF"/>
  </sheetPr>
  <dimension ref="A3:E49"/>
  <sheetViews>
    <sheetView workbookViewId="0">
      <selection activeCell="A3" sqref="A3"/>
    </sheetView>
  </sheetViews>
  <sheetFormatPr defaultRowHeight="15" x14ac:dyDescent="0.25"/>
  <cols>
    <col min="1" max="1" width="11.28515625" bestFit="1" customWidth="1"/>
    <col min="2" max="2" width="14" bestFit="1" customWidth="1"/>
    <col min="3" max="3" width="10.42578125" bestFit="1" customWidth="1"/>
    <col min="4" max="4" width="14.5703125" bestFit="1" customWidth="1"/>
    <col min="5" max="5" width="18.85546875" bestFit="1" customWidth="1"/>
  </cols>
  <sheetData>
    <row r="3" spans="1:5" x14ac:dyDescent="0.25">
      <c r="A3" s="42" t="s">
        <v>8</v>
      </c>
      <c r="B3" s="42" t="s">
        <v>1</v>
      </c>
      <c r="C3" s="42" t="s">
        <v>0</v>
      </c>
      <c r="D3" t="s">
        <v>100</v>
      </c>
      <c r="E3" t="s">
        <v>101</v>
      </c>
    </row>
    <row r="4" spans="1:5" x14ac:dyDescent="0.25">
      <c r="A4" t="s">
        <v>84</v>
      </c>
      <c r="B4" t="s">
        <v>50</v>
      </c>
      <c r="C4" t="s">
        <v>26</v>
      </c>
      <c r="D4" s="43">
        <v>1500</v>
      </c>
      <c r="E4" s="43">
        <v>0</v>
      </c>
    </row>
    <row r="5" spans="1:5" x14ac:dyDescent="0.25">
      <c r="C5" t="s">
        <v>27</v>
      </c>
      <c r="D5" s="43">
        <v>1500</v>
      </c>
      <c r="E5" s="43">
        <v>0</v>
      </c>
    </row>
    <row r="6" spans="1:5" x14ac:dyDescent="0.25">
      <c r="C6" t="s">
        <v>28</v>
      </c>
      <c r="D6" s="43">
        <v>1500</v>
      </c>
      <c r="E6" s="43">
        <v>-1457</v>
      </c>
    </row>
    <row r="7" spans="1:5" x14ac:dyDescent="0.25">
      <c r="B7" t="s">
        <v>92</v>
      </c>
      <c r="D7" s="43">
        <v>4500</v>
      </c>
      <c r="E7" s="43">
        <v>-1457</v>
      </c>
    </row>
    <row r="8" spans="1:5" x14ac:dyDescent="0.25">
      <c r="B8" t="s">
        <v>49</v>
      </c>
      <c r="C8" t="s">
        <v>23</v>
      </c>
      <c r="D8" s="43">
        <v>1500</v>
      </c>
      <c r="E8" s="43">
        <v>605</v>
      </c>
    </row>
    <row r="9" spans="1:5" x14ac:dyDescent="0.25">
      <c r="C9" t="s">
        <v>24</v>
      </c>
      <c r="D9" s="43">
        <v>1500</v>
      </c>
      <c r="E9" s="43">
        <v>1019</v>
      </c>
    </row>
    <row r="10" spans="1:5" x14ac:dyDescent="0.25">
      <c r="C10" t="s">
        <v>25</v>
      </c>
      <c r="D10" s="43">
        <v>1500</v>
      </c>
      <c r="E10" s="43">
        <v>846</v>
      </c>
    </row>
    <row r="11" spans="1:5" x14ac:dyDescent="0.25">
      <c r="B11" t="s">
        <v>93</v>
      </c>
      <c r="D11" s="43">
        <v>4500</v>
      </c>
      <c r="E11" s="43">
        <v>2470</v>
      </c>
    </row>
    <row r="12" spans="1:5" x14ac:dyDescent="0.25">
      <c r="A12" t="s">
        <v>88</v>
      </c>
      <c r="D12" s="43">
        <v>9000</v>
      </c>
      <c r="E12" s="43">
        <v>1013</v>
      </c>
    </row>
    <row r="13" spans="1:5" x14ac:dyDescent="0.25">
      <c r="A13" t="s">
        <v>47</v>
      </c>
      <c r="B13" t="s">
        <v>47</v>
      </c>
      <c r="C13" t="s">
        <v>15</v>
      </c>
      <c r="D13" s="43">
        <v>1500</v>
      </c>
      <c r="E13" s="43">
        <v>-233</v>
      </c>
    </row>
    <row r="14" spans="1:5" x14ac:dyDescent="0.25">
      <c r="C14" t="s">
        <v>16</v>
      </c>
      <c r="D14" s="43">
        <v>1500</v>
      </c>
      <c r="E14" s="43">
        <v>376</v>
      </c>
    </row>
    <row r="15" spans="1:5" x14ac:dyDescent="0.25">
      <c r="C15" t="s">
        <v>17</v>
      </c>
      <c r="D15" s="43">
        <v>1500</v>
      </c>
      <c r="E15" s="43">
        <v>344</v>
      </c>
    </row>
    <row r="16" spans="1:5" x14ac:dyDescent="0.25">
      <c r="C16" t="s">
        <v>18</v>
      </c>
      <c r="D16" s="43">
        <v>1500</v>
      </c>
      <c r="E16" s="43">
        <v>509</v>
      </c>
    </row>
    <row r="17" spans="1:5" x14ac:dyDescent="0.25">
      <c r="B17" t="s">
        <v>89</v>
      </c>
      <c r="D17" s="43">
        <v>6000</v>
      </c>
      <c r="E17" s="43">
        <v>996</v>
      </c>
    </row>
    <row r="18" spans="1:5" x14ac:dyDescent="0.25">
      <c r="B18" t="s">
        <v>48</v>
      </c>
      <c r="C18" t="s">
        <v>19</v>
      </c>
      <c r="D18" s="43">
        <v>1500</v>
      </c>
      <c r="E18" s="43">
        <v>701</v>
      </c>
    </row>
    <row r="19" spans="1:5" x14ac:dyDescent="0.25">
      <c r="C19" t="s">
        <v>20</v>
      </c>
      <c r="D19" s="43">
        <v>1500</v>
      </c>
      <c r="E19" s="43">
        <v>631</v>
      </c>
    </row>
    <row r="20" spans="1:5" x14ac:dyDescent="0.25">
      <c r="C20" t="s">
        <v>21</v>
      </c>
      <c r="D20" s="43">
        <v>1500</v>
      </c>
      <c r="E20" s="43">
        <v>384</v>
      </c>
    </row>
    <row r="21" spans="1:5" x14ac:dyDescent="0.25">
      <c r="C21" t="s">
        <v>22</v>
      </c>
      <c r="D21" s="43">
        <v>1500</v>
      </c>
      <c r="E21" s="43">
        <v>1023</v>
      </c>
    </row>
    <row r="22" spans="1:5" x14ac:dyDescent="0.25">
      <c r="B22" t="s">
        <v>94</v>
      </c>
      <c r="D22" s="43">
        <v>6000</v>
      </c>
      <c r="E22" s="43">
        <v>2739</v>
      </c>
    </row>
    <row r="23" spans="1:5" x14ac:dyDescent="0.25">
      <c r="A23" t="s">
        <v>89</v>
      </c>
      <c r="D23" s="43">
        <v>12000</v>
      </c>
      <c r="E23" s="43">
        <v>3735</v>
      </c>
    </row>
    <row r="24" spans="1:5" x14ac:dyDescent="0.25">
      <c r="A24" t="s">
        <v>85</v>
      </c>
      <c r="B24" t="s">
        <v>55</v>
      </c>
      <c r="C24" t="s">
        <v>43</v>
      </c>
      <c r="D24" s="43">
        <v>1500</v>
      </c>
      <c r="E24" s="43">
        <v>418</v>
      </c>
    </row>
    <row r="25" spans="1:5" x14ac:dyDescent="0.25">
      <c r="C25" t="s">
        <v>44</v>
      </c>
      <c r="D25" s="43">
        <v>1500</v>
      </c>
      <c r="E25" s="43">
        <v>853</v>
      </c>
    </row>
    <row r="26" spans="1:5" x14ac:dyDescent="0.25">
      <c r="C26" t="s">
        <v>45</v>
      </c>
      <c r="D26" s="43">
        <v>1500</v>
      </c>
      <c r="E26" s="43">
        <v>449</v>
      </c>
    </row>
    <row r="27" spans="1:5" x14ac:dyDescent="0.25">
      <c r="C27" t="s">
        <v>46</v>
      </c>
      <c r="D27" s="43">
        <v>1500</v>
      </c>
      <c r="E27" s="43">
        <v>824</v>
      </c>
    </row>
    <row r="28" spans="1:5" x14ac:dyDescent="0.25">
      <c r="B28" t="s">
        <v>95</v>
      </c>
      <c r="D28" s="43">
        <v>6000</v>
      </c>
      <c r="E28" s="43">
        <v>2544</v>
      </c>
    </row>
    <row r="29" spans="1:5" x14ac:dyDescent="0.25">
      <c r="B29" t="s">
        <v>54</v>
      </c>
      <c r="C29" t="s">
        <v>40</v>
      </c>
      <c r="D29" s="43">
        <v>1500</v>
      </c>
      <c r="E29" s="43">
        <v>438</v>
      </c>
    </row>
    <row r="30" spans="1:5" x14ac:dyDescent="0.25">
      <c r="C30" t="s">
        <v>41</v>
      </c>
      <c r="D30" s="43">
        <v>1500</v>
      </c>
      <c r="E30" s="43">
        <v>913</v>
      </c>
    </row>
    <row r="31" spans="1:5" x14ac:dyDescent="0.25">
      <c r="C31" t="s">
        <v>42</v>
      </c>
      <c r="D31" s="43">
        <v>1500</v>
      </c>
      <c r="E31" s="43">
        <v>637</v>
      </c>
    </row>
    <row r="32" spans="1:5" x14ac:dyDescent="0.25">
      <c r="B32" t="s">
        <v>96</v>
      </c>
      <c r="D32" s="43">
        <v>4500</v>
      </c>
      <c r="E32" s="43">
        <v>1988</v>
      </c>
    </row>
    <row r="33" spans="1:5" x14ac:dyDescent="0.25">
      <c r="A33" t="s">
        <v>90</v>
      </c>
      <c r="D33" s="43">
        <v>10500</v>
      </c>
      <c r="E33" s="43">
        <v>4532</v>
      </c>
    </row>
    <row r="34" spans="1:5" x14ac:dyDescent="0.25">
      <c r="A34" t="s">
        <v>86</v>
      </c>
      <c r="B34" t="s">
        <v>52</v>
      </c>
      <c r="C34" t="s">
        <v>33</v>
      </c>
      <c r="D34" s="43">
        <v>1500</v>
      </c>
      <c r="E34" s="43">
        <v>242</v>
      </c>
    </row>
    <row r="35" spans="1:5" x14ac:dyDescent="0.25">
      <c r="C35" t="s">
        <v>34</v>
      </c>
      <c r="D35" s="43">
        <v>1500</v>
      </c>
      <c r="E35" s="43">
        <v>0</v>
      </c>
    </row>
    <row r="36" spans="1:5" x14ac:dyDescent="0.25">
      <c r="C36" t="s">
        <v>35</v>
      </c>
      <c r="D36" s="43">
        <v>1500</v>
      </c>
      <c r="E36" s="43">
        <v>485</v>
      </c>
    </row>
    <row r="37" spans="1:5" x14ac:dyDescent="0.25">
      <c r="C37" t="s">
        <v>36</v>
      </c>
      <c r="D37" s="43">
        <v>1500</v>
      </c>
      <c r="E37" s="43">
        <v>213</v>
      </c>
    </row>
    <row r="38" spans="1:5" x14ac:dyDescent="0.25">
      <c r="B38" t="s">
        <v>97</v>
      </c>
      <c r="D38" s="43">
        <v>6000</v>
      </c>
      <c r="E38" s="43">
        <v>940</v>
      </c>
    </row>
    <row r="39" spans="1:5" x14ac:dyDescent="0.25">
      <c r="B39" t="s">
        <v>51</v>
      </c>
      <c r="C39" t="s">
        <v>29</v>
      </c>
      <c r="D39" s="43">
        <v>1500</v>
      </c>
      <c r="E39" s="43">
        <v>372</v>
      </c>
    </row>
    <row r="40" spans="1:5" x14ac:dyDescent="0.25">
      <c r="C40" t="s">
        <v>30</v>
      </c>
      <c r="D40" s="43">
        <v>1500</v>
      </c>
      <c r="E40" s="43">
        <v>414</v>
      </c>
    </row>
    <row r="41" spans="1:5" x14ac:dyDescent="0.25">
      <c r="C41" t="s">
        <v>31</v>
      </c>
      <c r="D41" s="43">
        <v>1500</v>
      </c>
      <c r="E41" s="43">
        <v>0</v>
      </c>
    </row>
    <row r="42" spans="1:5" x14ac:dyDescent="0.25">
      <c r="C42" t="s">
        <v>32</v>
      </c>
      <c r="D42" s="43">
        <v>1500</v>
      </c>
      <c r="E42" s="43">
        <v>328</v>
      </c>
    </row>
    <row r="43" spans="1:5" x14ac:dyDescent="0.25">
      <c r="B43" t="s">
        <v>98</v>
      </c>
      <c r="D43" s="43">
        <v>6000</v>
      </c>
      <c r="E43" s="43">
        <v>1114</v>
      </c>
    </row>
    <row r="44" spans="1:5" x14ac:dyDescent="0.25">
      <c r="B44" t="s">
        <v>53</v>
      </c>
      <c r="C44" t="s">
        <v>37</v>
      </c>
      <c r="D44" s="43">
        <v>1500</v>
      </c>
      <c r="E44" s="43">
        <v>542</v>
      </c>
    </row>
    <row r="45" spans="1:5" x14ac:dyDescent="0.25">
      <c r="C45" t="s">
        <v>38</v>
      </c>
      <c r="D45" s="43">
        <v>1500</v>
      </c>
      <c r="E45" s="43">
        <v>660</v>
      </c>
    </row>
    <row r="46" spans="1:5" x14ac:dyDescent="0.25">
      <c r="C46" t="s">
        <v>39</v>
      </c>
      <c r="D46" s="43">
        <v>1500</v>
      </c>
      <c r="E46" s="43">
        <v>408</v>
      </c>
    </row>
    <row r="47" spans="1:5" x14ac:dyDescent="0.25">
      <c r="B47" t="s">
        <v>99</v>
      </c>
      <c r="D47" s="43">
        <v>4500</v>
      </c>
      <c r="E47" s="43">
        <v>1610</v>
      </c>
    </row>
    <row r="48" spans="1:5" x14ac:dyDescent="0.25">
      <c r="A48" t="s">
        <v>91</v>
      </c>
      <c r="D48" s="43">
        <v>16500</v>
      </c>
      <c r="E48" s="43">
        <v>3664</v>
      </c>
    </row>
    <row r="49" spans="1:5" x14ac:dyDescent="0.25">
      <c r="A49" t="s">
        <v>87</v>
      </c>
      <c r="D49" s="43">
        <v>48000</v>
      </c>
      <c r="E49" s="43">
        <v>12944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06673-AA29-4BB5-BD52-13591625FCAA}">
  <sheetPr>
    <tabColor rgb="FFFFFF00"/>
  </sheetPr>
  <dimension ref="A1:AC79"/>
  <sheetViews>
    <sheetView showGridLines="0" tabSelected="1" zoomScaleNormal="100" workbookViewId="0">
      <selection activeCell="AA28" sqref="AA28"/>
    </sheetView>
  </sheetViews>
  <sheetFormatPr defaultRowHeight="15" x14ac:dyDescent="0.25"/>
  <cols>
    <col min="1" max="1" width="7.85546875" customWidth="1"/>
    <col min="2" max="2" width="4.85546875" customWidth="1"/>
    <col min="3" max="4" width="3.42578125" customWidth="1"/>
    <col min="20" max="21" width="3.42578125" customWidth="1"/>
    <col min="22" max="22" width="4.85546875" customWidth="1"/>
    <col min="23" max="23" width="7.85546875" customWidth="1"/>
    <col min="28" max="28" width="44.5703125" customWidth="1"/>
    <col min="29" max="29" width="56.7109375" customWidth="1"/>
    <col min="32" max="32" width="3.28515625" customWidth="1"/>
  </cols>
  <sheetData>
    <row r="1" spans="1:23" ht="27" customHeight="1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</row>
    <row r="2" spans="1:23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</row>
    <row r="3" spans="1:23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 x14ac:dyDescent="0.25">
      <c r="A4" s="38"/>
      <c r="B4" s="38"/>
      <c r="V4" s="38"/>
      <c r="W4" s="38"/>
    </row>
    <row r="5" spans="1:23" x14ac:dyDescent="0.25">
      <c r="A5" s="38"/>
      <c r="B5" s="38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V5" s="38"/>
      <c r="W5" s="38"/>
    </row>
    <row r="6" spans="1:23" ht="15" customHeight="1" x14ac:dyDescent="0.25">
      <c r="A6" s="38"/>
      <c r="B6" s="38"/>
      <c r="D6" s="26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26"/>
      <c r="V6" s="38"/>
      <c r="W6" s="38"/>
    </row>
    <row r="7" spans="1:23" ht="15" customHeight="1" x14ac:dyDescent="0.25">
      <c r="A7" s="38"/>
      <c r="B7" s="38"/>
      <c r="D7" s="26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26"/>
      <c r="V7" s="38"/>
      <c r="W7" s="38"/>
    </row>
    <row r="8" spans="1:23" ht="15" customHeight="1" x14ac:dyDescent="0.25">
      <c r="A8" s="38"/>
      <c r="B8" s="38"/>
      <c r="D8" s="26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26"/>
      <c r="V8" s="38"/>
      <c r="W8" s="38"/>
    </row>
    <row r="9" spans="1:23" ht="15" customHeight="1" x14ac:dyDescent="0.25">
      <c r="A9" s="38"/>
      <c r="B9" s="38"/>
      <c r="D9" s="26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26"/>
      <c r="V9" s="38"/>
      <c r="W9" s="38"/>
    </row>
    <row r="10" spans="1:23" ht="15" customHeight="1" x14ac:dyDescent="0.25">
      <c r="A10" s="38"/>
      <c r="B10" s="38"/>
      <c r="D10" s="26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26"/>
      <c r="V10" s="38"/>
      <c r="W10" s="38"/>
    </row>
    <row r="11" spans="1:23" ht="15" customHeight="1" x14ac:dyDescent="0.25">
      <c r="A11" s="38"/>
      <c r="B11" s="38"/>
      <c r="D11" s="26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26"/>
      <c r="V11" s="38"/>
      <c r="W11" s="38"/>
    </row>
    <row r="12" spans="1:23" ht="15" customHeight="1" x14ac:dyDescent="0.25">
      <c r="A12" s="38"/>
      <c r="B12" s="38"/>
      <c r="D12" s="26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26"/>
      <c r="V12" s="38"/>
      <c r="W12" s="38"/>
    </row>
    <row r="13" spans="1:23" ht="15" customHeight="1" x14ac:dyDescent="0.25">
      <c r="A13" s="38"/>
      <c r="B13" s="38"/>
      <c r="D13" s="26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6"/>
      <c r="V13" s="38"/>
      <c r="W13" s="38"/>
    </row>
    <row r="14" spans="1:23" ht="15" customHeight="1" x14ac:dyDescent="0.25">
      <c r="A14" s="38"/>
      <c r="B14" s="38"/>
      <c r="D14" s="26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6"/>
      <c r="V14" s="38"/>
      <c r="W14" s="38"/>
    </row>
    <row r="15" spans="1:23" ht="15" customHeight="1" x14ac:dyDescent="0.25">
      <c r="A15" s="38"/>
      <c r="B15" s="38"/>
      <c r="D15" s="26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6"/>
      <c r="V15" s="38"/>
      <c r="W15" s="38"/>
    </row>
    <row r="16" spans="1:23" ht="15" customHeight="1" x14ac:dyDescent="0.25">
      <c r="A16" s="38"/>
      <c r="B16" s="38"/>
      <c r="D16" s="26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6"/>
      <c r="V16" s="38"/>
      <c r="W16" s="38"/>
    </row>
    <row r="17" spans="1:28" ht="15" customHeight="1" x14ac:dyDescent="0.25">
      <c r="A17" s="38"/>
      <c r="B17" s="38"/>
      <c r="D17" s="26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6"/>
      <c r="V17" s="38"/>
      <c r="W17" s="38"/>
    </row>
    <row r="18" spans="1:28" ht="15" customHeight="1" x14ac:dyDescent="0.25">
      <c r="A18" s="38"/>
      <c r="B18" s="38"/>
      <c r="D18" s="26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6"/>
      <c r="V18" s="38"/>
      <c r="W18" s="38"/>
    </row>
    <row r="19" spans="1:28" ht="15" customHeight="1" x14ac:dyDescent="0.25">
      <c r="A19" s="38"/>
      <c r="B19" s="38"/>
      <c r="D19" s="26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6"/>
      <c r="V19" s="38"/>
      <c r="W19" s="38"/>
    </row>
    <row r="20" spans="1:28" ht="15" customHeight="1" x14ac:dyDescent="0.25">
      <c r="A20" s="38"/>
      <c r="B20" s="38"/>
      <c r="D20" s="26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6"/>
      <c r="V20" s="38"/>
      <c r="W20" s="38"/>
    </row>
    <row r="21" spans="1:28" ht="15" customHeight="1" x14ac:dyDescent="0.25">
      <c r="A21" s="38"/>
      <c r="B21" s="38"/>
      <c r="D21" s="26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6"/>
      <c r="V21" s="38"/>
      <c r="W21" s="38"/>
    </row>
    <row r="22" spans="1:28" ht="15" customHeight="1" x14ac:dyDescent="0.25">
      <c r="A22" s="38"/>
      <c r="B22" s="38"/>
      <c r="D22" s="26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6"/>
      <c r="V22" s="38"/>
      <c r="W22" s="38"/>
    </row>
    <row r="23" spans="1:28" ht="15" customHeight="1" x14ac:dyDescent="0.25">
      <c r="A23" s="38"/>
      <c r="B23" s="38"/>
      <c r="D23" s="26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6"/>
      <c r="V23" s="38"/>
      <c r="W23" s="38"/>
    </row>
    <row r="24" spans="1:28" ht="15" customHeight="1" x14ac:dyDescent="0.25">
      <c r="A24" s="38"/>
      <c r="B24" s="38"/>
      <c r="D24" s="26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6"/>
      <c r="V24" s="38"/>
      <c r="W24" s="38"/>
    </row>
    <row r="25" spans="1:28" ht="15" customHeight="1" x14ac:dyDescent="0.25">
      <c r="A25" s="38"/>
      <c r="B25" s="38"/>
      <c r="D25" s="26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6"/>
      <c r="V25" s="38"/>
      <c r="W25" s="38"/>
    </row>
    <row r="26" spans="1:28" ht="15" customHeight="1" x14ac:dyDescent="1.3">
      <c r="A26" s="38"/>
      <c r="B26" s="38"/>
      <c r="D26" s="26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6"/>
      <c r="V26" s="38"/>
      <c r="W26" s="38"/>
      <c r="AB26" s="39"/>
    </row>
    <row r="27" spans="1:28" ht="15" customHeight="1" x14ac:dyDescent="0.25">
      <c r="A27" s="38"/>
      <c r="B27" s="38"/>
      <c r="D27" s="26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6"/>
      <c r="V27" s="38"/>
      <c r="W27" s="38"/>
    </row>
    <row r="28" spans="1:28" ht="15" customHeight="1" x14ac:dyDescent="0.25">
      <c r="A28" s="38"/>
      <c r="B28" s="38"/>
      <c r="D28" s="26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6"/>
      <c r="V28" s="38"/>
      <c r="W28" s="38"/>
    </row>
    <row r="29" spans="1:28" ht="15" customHeight="1" x14ac:dyDescent="0.25">
      <c r="A29" s="38"/>
      <c r="B29" s="38"/>
      <c r="D29" s="26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6"/>
      <c r="V29" s="38"/>
      <c r="W29" s="38"/>
    </row>
    <row r="30" spans="1:28" x14ac:dyDescent="0.25">
      <c r="A30" s="38"/>
      <c r="B30" s="38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V30" s="38"/>
      <c r="W30" s="38"/>
    </row>
    <row r="31" spans="1:28" x14ac:dyDescent="0.25">
      <c r="A31" s="38"/>
      <c r="B31" s="38"/>
      <c r="V31" s="38"/>
      <c r="W31" s="38"/>
    </row>
    <row r="32" spans="1:28" x14ac:dyDescent="0.25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</row>
    <row r="33" spans="1:29" x14ac:dyDescent="0.25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</row>
    <row r="34" spans="1:29" ht="30" customHeight="1" x14ac:dyDescent="0.25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</row>
    <row r="36" spans="1:29" ht="15" customHeight="1" x14ac:dyDescent="0.25">
      <c r="E36" s="45" t="s">
        <v>65</v>
      </c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29" ht="15" customHeight="1" x14ac:dyDescent="0.25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29" ht="15" customHeight="1" x14ac:dyDescent="0.25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29" ht="15" customHeight="1" x14ac:dyDescent="0.25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29" ht="15" customHeight="1" x14ac:dyDescent="0.25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29" ht="15" customHeight="1" x14ac:dyDescent="0.25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29" ht="15" customHeight="1" x14ac:dyDescent="0.25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</row>
    <row r="43" spans="1:29" ht="15" customHeight="1" x14ac:dyDescent="0.25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29" ht="50.25" customHeight="1" x14ac:dyDescent="0.25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AB44" s="29" t="s">
        <v>74</v>
      </c>
    </row>
    <row r="45" spans="1:29" ht="15" customHeight="1" x14ac:dyDescent="0.25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29" ht="15" customHeight="1" x14ac:dyDescent="0.25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29" ht="68.25" customHeight="1" x14ac:dyDescent="0.25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AC47" s="27" t="s">
        <v>63</v>
      </c>
    </row>
    <row r="48" spans="1:29" ht="15" customHeight="1" x14ac:dyDescent="0.25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5:19" ht="15" customHeight="1" x14ac:dyDescent="0.25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5:19" ht="15" customHeight="1" x14ac:dyDescent="0.25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5:19" ht="15" customHeight="1" x14ac:dyDescent="0.25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5:19" ht="15" customHeight="1" x14ac:dyDescent="0.25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5:19" ht="15" customHeight="1" x14ac:dyDescent="0.25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5:19" ht="15" customHeight="1" x14ac:dyDescent="0.25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5:19" ht="15" customHeight="1" x14ac:dyDescent="0.25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5:19" ht="15" customHeight="1" x14ac:dyDescent="0.25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5:19" ht="15" customHeight="1" x14ac:dyDescent="0.25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5:19" ht="15" customHeight="1" x14ac:dyDescent="0.25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5:19" ht="15" customHeight="1" x14ac:dyDescent="0.25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79" spans="28:28" ht="46.5" x14ac:dyDescent="0.7">
      <c r="AB79" s="28" t="s">
        <v>64</v>
      </c>
    </row>
  </sheetData>
  <mergeCells count="2">
    <mergeCell ref="E6:S29"/>
    <mergeCell ref="E36:S59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DFCB-B558-4C5E-B619-2762EC01F9A8}">
  <sheetPr>
    <tabColor rgb="FFFFFF00"/>
  </sheetPr>
  <dimension ref="A3:AA3"/>
  <sheetViews>
    <sheetView showGridLines="0" zoomScaleNormal="100" workbookViewId="0">
      <selection activeCell="W48" sqref="W48"/>
    </sheetView>
  </sheetViews>
  <sheetFormatPr defaultRowHeight="15" x14ac:dyDescent="0.25"/>
  <sheetData>
    <row r="3" spans="1:27" ht="46.5" x14ac:dyDescent="0.7">
      <c r="A3" s="46" t="s">
        <v>83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</row>
  </sheetData>
  <mergeCells count="1">
    <mergeCell ref="A3:AA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8C48B-35FC-4000-9BBB-0C2580B3847B}">
  <sheetPr>
    <tabColor rgb="FFFFFF00"/>
  </sheetPr>
  <dimension ref="A2:L15"/>
  <sheetViews>
    <sheetView showGridLines="0" zoomScale="190" zoomScaleNormal="190" workbookViewId="0">
      <selection activeCell="C19" sqref="C19"/>
    </sheetView>
  </sheetViews>
  <sheetFormatPr defaultRowHeight="15" x14ac:dyDescent="0.25"/>
  <cols>
    <col min="1" max="1" width="2.42578125" customWidth="1"/>
  </cols>
  <sheetData>
    <row r="2" spans="1:12" x14ac:dyDescent="0.25">
      <c r="B2" s="37" t="s">
        <v>73</v>
      </c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x14ac:dyDescent="0.25">
      <c r="B3" t="s">
        <v>66</v>
      </c>
    </row>
    <row r="4" spans="1:12" x14ac:dyDescent="0.25">
      <c r="B4" t="s">
        <v>67</v>
      </c>
    </row>
    <row r="5" spans="1:12" x14ac:dyDescent="0.25">
      <c r="B5" t="s">
        <v>71</v>
      </c>
    </row>
    <row r="6" spans="1:12" x14ac:dyDescent="0.25">
      <c r="B6" t="s">
        <v>72</v>
      </c>
    </row>
    <row r="8" spans="1:12" x14ac:dyDescent="0.25">
      <c r="B8" s="36" t="s">
        <v>68</v>
      </c>
    </row>
    <row r="9" spans="1:12" x14ac:dyDescent="0.25">
      <c r="B9" s="36" t="s">
        <v>69</v>
      </c>
    </row>
    <row r="10" spans="1:12" x14ac:dyDescent="0.25">
      <c r="B10" s="36" t="s">
        <v>70</v>
      </c>
    </row>
    <row r="12" spans="1:12" x14ac:dyDescent="0.25">
      <c r="B12" s="41" t="s">
        <v>76</v>
      </c>
    </row>
    <row r="13" spans="1:12" x14ac:dyDescent="0.25">
      <c r="A13" t="s">
        <v>80</v>
      </c>
      <c r="B13" t="s">
        <v>77</v>
      </c>
    </row>
    <row r="14" spans="1:12" x14ac:dyDescent="0.25">
      <c r="A14" t="s">
        <v>81</v>
      </c>
      <c r="B14" t="s">
        <v>78</v>
      </c>
    </row>
    <row r="15" spans="1:12" x14ac:dyDescent="0.25">
      <c r="A15" t="s">
        <v>82</v>
      </c>
      <c r="B15" s="40" t="s">
        <v>79</v>
      </c>
    </row>
  </sheetData>
  <hyperlinks>
    <hyperlink ref="B9" r:id="rId1" xr:uid="{C3CAEFDE-2812-4DB8-83AA-3C9B7241A0F1}"/>
    <hyperlink ref="B8" r:id="rId2" xr:uid="{07DD9195-344B-44E5-826D-9382F8CF52B7}"/>
    <hyperlink ref="B10" r:id="rId3" xr:uid="{0D58FD8D-3117-4B5C-AFC6-F99FD1C7549C}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420D7-5E6E-4413-908E-24AD0FAB7162}">
  <sheetPr>
    <tabColor rgb="FFFF0000"/>
  </sheetPr>
  <dimension ref="B2:C6"/>
  <sheetViews>
    <sheetView zoomScale="220" zoomScaleNormal="220" workbookViewId="0"/>
  </sheetViews>
  <sheetFormatPr defaultRowHeight="15" x14ac:dyDescent="0.25"/>
  <cols>
    <col min="2" max="2" width="35.42578125" customWidth="1"/>
    <col min="3" max="3" width="14" customWidth="1"/>
  </cols>
  <sheetData>
    <row r="2" spans="2:3" x14ac:dyDescent="0.25">
      <c r="B2" s="4" t="s">
        <v>61</v>
      </c>
      <c r="C2" s="6"/>
    </row>
    <row r="3" spans="2:3" x14ac:dyDescent="0.25">
      <c r="B3" s="10" t="s">
        <v>62</v>
      </c>
      <c r="C3" s="12"/>
    </row>
    <row r="5" spans="2:3" x14ac:dyDescent="0.25">
      <c r="B5" s="2" t="s">
        <v>56</v>
      </c>
      <c r="C5" s="1" t="s">
        <v>57</v>
      </c>
    </row>
    <row r="6" spans="2:3" x14ac:dyDescent="0.25">
      <c r="B6" s="3" t="s">
        <v>60</v>
      </c>
      <c r="C6" s="1">
        <v>1500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E63DC-82B6-4DC5-AA9F-503B3910FB7F}">
  <sheetPr>
    <tabColor rgb="FF0000FF"/>
  </sheetPr>
  <dimension ref="B2:J19"/>
  <sheetViews>
    <sheetView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15</v>
      </c>
      <c r="C12" s="1" t="s">
        <v>47</v>
      </c>
      <c r="D12" s="1" t="str">
        <f>Assumptions!$C$5</f>
        <v>2019-2020</v>
      </c>
      <c r="E12" s="1">
        <f>Assumptions!$C$6</f>
        <v>1500</v>
      </c>
      <c r="F12" s="1">
        <v>43</v>
      </c>
      <c r="G12" s="1">
        <v>420</v>
      </c>
      <c r="H12" s="1">
        <v>313</v>
      </c>
      <c r="I12" s="1">
        <v>1000</v>
      </c>
      <c r="J12" s="20">
        <f t="shared" ref="J12:J19" si="0">E12-SUM(G12:I12)</f>
        <v>-233</v>
      </c>
    </row>
    <row r="13" spans="2:10" x14ac:dyDescent="0.25">
      <c r="B13" s="19" t="s">
        <v>16</v>
      </c>
      <c r="C13" s="1" t="s">
        <v>47</v>
      </c>
      <c r="D13" s="1" t="str">
        <f>Assumptions!$C$5</f>
        <v>2019-2020</v>
      </c>
      <c r="E13" s="1">
        <f>Assumptions!$C$6</f>
        <v>1500</v>
      </c>
      <c r="F13" s="1">
        <v>384</v>
      </c>
      <c r="G13" s="1">
        <v>240</v>
      </c>
      <c r="H13" s="1">
        <v>472</v>
      </c>
      <c r="I13" s="1">
        <v>412</v>
      </c>
      <c r="J13" s="20">
        <f t="shared" si="0"/>
        <v>376</v>
      </c>
    </row>
    <row r="14" spans="2:10" x14ac:dyDescent="0.25">
      <c r="B14" s="19" t="s">
        <v>17</v>
      </c>
      <c r="C14" s="1" t="s">
        <v>47</v>
      </c>
      <c r="D14" s="1" t="str">
        <f>Assumptions!$C$5</f>
        <v>2019-2020</v>
      </c>
      <c r="E14" s="1">
        <f>Assumptions!$C$6</f>
        <v>1500</v>
      </c>
      <c r="F14" s="1">
        <v>344</v>
      </c>
      <c r="G14" s="1">
        <v>327</v>
      </c>
      <c r="H14" s="1">
        <v>326</v>
      </c>
      <c r="I14" s="1">
        <v>503</v>
      </c>
      <c r="J14" s="20">
        <f t="shared" si="0"/>
        <v>344</v>
      </c>
    </row>
    <row r="15" spans="2:10" x14ac:dyDescent="0.25">
      <c r="B15" s="19" t="s">
        <v>18</v>
      </c>
      <c r="C15" s="1" t="s">
        <v>47</v>
      </c>
      <c r="D15" s="1" t="str">
        <f>Assumptions!$C$5</f>
        <v>2019-2020</v>
      </c>
      <c r="E15" s="1">
        <f>Assumptions!$C$6</f>
        <v>1500</v>
      </c>
      <c r="F15" s="1">
        <v>236</v>
      </c>
      <c r="G15" s="1">
        <v>409</v>
      </c>
      <c r="H15" s="1">
        <v>252</v>
      </c>
      <c r="I15" s="1">
        <v>330</v>
      </c>
      <c r="J15" s="20">
        <f t="shared" si="0"/>
        <v>509</v>
      </c>
    </row>
    <row r="16" spans="2:10" x14ac:dyDescent="0.25">
      <c r="B16" s="19" t="s">
        <v>19</v>
      </c>
      <c r="C16" s="1" t="s">
        <v>48</v>
      </c>
      <c r="D16" s="1" t="str">
        <f>Assumptions!$C$5</f>
        <v>2019-2020</v>
      </c>
      <c r="E16" s="1">
        <f>Assumptions!$C$6</f>
        <v>1500</v>
      </c>
      <c r="F16" s="1">
        <v>458</v>
      </c>
      <c r="G16" s="1">
        <v>63</v>
      </c>
      <c r="H16" s="1">
        <v>399</v>
      </c>
      <c r="I16" s="1">
        <v>337</v>
      </c>
      <c r="J16" s="20">
        <f t="shared" si="0"/>
        <v>701</v>
      </c>
    </row>
    <row r="17" spans="2:10" x14ac:dyDescent="0.25">
      <c r="B17" s="19" t="s">
        <v>20</v>
      </c>
      <c r="C17" s="1" t="s">
        <v>48</v>
      </c>
      <c r="D17" s="1" t="str">
        <f>Assumptions!$C$5</f>
        <v>2019-2020</v>
      </c>
      <c r="E17" s="1">
        <f>Assumptions!$C$6</f>
        <v>1500</v>
      </c>
      <c r="F17" s="1">
        <v>65</v>
      </c>
      <c r="G17" s="1">
        <v>342</v>
      </c>
      <c r="H17" s="1">
        <v>369</v>
      </c>
      <c r="I17" s="1">
        <v>158</v>
      </c>
      <c r="J17" s="20">
        <f t="shared" si="0"/>
        <v>631</v>
      </c>
    </row>
    <row r="18" spans="2:10" x14ac:dyDescent="0.25">
      <c r="B18" s="19" t="s">
        <v>21</v>
      </c>
      <c r="C18" s="1" t="s">
        <v>48</v>
      </c>
      <c r="D18" s="1" t="str">
        <f>Assumptions!$C$5</f>
        <v>2019-2020</v>
      </c>
      <c r="E18" s="1">
        <f>Assumptions!$C$6</f>
        <v>1500</v>
      </c>
      <c r="F18" s="1">
        <v>384</v>
      </c>
      <c r="G18" s="1">
        <v>482</v>
      </c>
      <c r="H18" s="1">
        <v>273</v>
      </c>
      <c r="I18" s="1">
        <v>361</v>
      </c>
      <c r="J18" s="20">
        <f t="shared" si="0"/>
        <v>384</v>
      </c>
    </row>
    <row r="19" spans="2:10" x14ac:dyDescent="0.25">
      <c r="B19" s="23" t="s">
        <v>22</v>
      </c>
      <c r="C19" s="24" t="s">
        <v>48</v>
      </c>
      <c r="D19" s="24" t="str">
        <f>Assumptions!$C$5</f>
        <v>2019-2020</v>
      </c>
      <c r="E19" s="24">
        <f>Assumptions!$C$6</f>
        <v>1500</v>
      </c>
      <c r="F19" s="24">
        <v>478</v>
      </c>
      <c r="G19" s="24">
        <v>169</v>
      </c>
      <c r="H19" s="24">
        <v>176</v>
      </c>
      <c r="I19" s="24">
        <v>132</v>
      </c>
      <c r="J19" s="25">
        <f t="shared" si="0"/>
        <v>1023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7F49-E359-4CBB-A0AC-2CD9ECA0A597}">
  <sheetPr>
    <tabColor rgb="FF0000FF"/>
  </sheetPr>
  <dimension ref="B2:J17"/>
  <sheetViews>
    <sheetView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23</v>
      </c>
      <c r="C12" s="1" t="s">
        <v>49</v>
      </c>
      <c r="D12" s="1" t="str">
        <f>Assumptions!$C$5</f>
        <v>2019-2020</v>
      </c>
      <c r="E12" s="1">
        <f>Assumptions!$C$6</f>
        <v>1500</v>
      </c>
      <c r="F12" s="1">
        <v>314</v>
      </c>
      <c r="G12" s="1">
        <v>185</v>
      </c>
      <c r="H12" s="1">
        <v>227</v>
      </c>
      <c r="I12" s="1">
        <v>169</v>
      </c>
      <c r="J12" s="20">
        <f t="shared" ref="J12:J17" si="0">E12-SUM(F12:I12)</f>
        <v>605</v>
      </c>
    </row>
    <row r="13" spans="2:10" x14ac:dyDescent="0.25">
      <c r="B13" s="19" t="s">
        <v>24</v>
      </c>
      <c r="C13" s="1" t="s">
        <v>49</v>
      </c>
      <c r="D13" s="1" t="str">
        <f>Assumptions!$C$5</f>
        <v>2019-2020</v>
      </c>
      <c r="E13" s="1">
        <f>Assumptions!$C$6</f>
        <v>1500</v>
      </c>
      <c r="F13" s="1">
        <v>23</v>
      </c>
      <c r="G13" s="1">
        <v>43</v>
      </c>
      <c r="H13" s="1">
        <v>146</v>
      </c>
      <c r="I13" s="1">
        <v>269</v>
      </c>
      <c r="J13" s="20">
        <f t="shared" si="0"/>
        <v>1019</v>
      </c>
    </row>
    <row r="14" spans="2:10" x14ac:dyDescent="0.25">
      <c r="B14" s="19" t="s">
        <v>25</v>
      </c>
      <c r="C14" s="1" t="s">
        <v>49</v>
      </c>
      <c r="D14" s="1" t="str">
        <f>Assumptions!$C$5</f>
        <v>2019-2020</v>
      </c>
      <c r="E14" s="1">
        <f>Assumptions!$C$6</f>
        <v>1500</v>
      </c>
      <c r="F14" s="1">
        <v>328</v>
      </c>
      <c r="G14" s="1">
        <v>20</v>
      </c>
      <c r="H14" s="1">
        <v>268</v>
      </c>
      <c r="I14" s="1">
        <v>38</v>
      </c>
      <c r="J14" s="20">
        <f t="shared" si="0"/>
        <v>846</v>
      </c>
    </row>
    <row r="15" spans="2:10" x14ac:dyDescent="0.25">
      <c r="B15" s="19" t="s">
        <v>26</v>
      </c>
      <c r="C15" s="1" t="s">
        <v>50</v>
      </c>
      <c r="D15" s="1" t="str">
        <f>Assumptions!$C$5</f>
        <v>2019-2020</v>
      </c>
      <c r="E15" s="1">
        <f>Assumptions!$C$6</f>
        <v>1500</v>
      </c>
      <c r="F15" s="1">
        <v>301</v>
      </c>
      <c r="G15" s="1">
        <v>38</v>
      </c>
      <c r="H15" s="1">
        <v>186</v>
      </c>
      <c r="I15" s="1">
        <v>975</v>
      </c>
      <c r="J15" s="20">
        <f t="shared" si="0"/>
        <v>0</v>
      </c>
    </row>
    <row r="16" spans="2:10" x14ac:dyDescent="0.25">
      <c r="B16" s="19" t="s">
        <v>27</v>
      </c>
      <c r="C16" s="1" t="s">
        <v>50</v>
      </c>
      <c r="D16" s="1" t="str">
        <f>Assumptions!$C$5</f>
        <v>2019-2020</v>
      </c>
      <c r="E16" s="1">
        <f>Assumptions!$C$6</f>
        <v>1500</v>
      </c>
      <c r="F16" s="1">
        <v>168</v>
      </c>
      <c r="G16" s="1">
        <v>333</v>
      </c>
      <c r="H16" s="1">
        <v>227</v>
      </c>
      <c r="I16" s="1">
        <v>772</v>
      </c>
      <c r="J16" s="20">
        <f t="shared" si="0"/>
        <v>0</v>
      </c>
    </row>
    <row r="17" spans="2:10" x14ac:dyDescent="0.25">
      <c r="B17" s="23" t="s">
        <v>28</v>
      </c>
      <c r="C17" s="24" t="s">
        <v>50</v>
      </c>
      <c r="D17" s="24" t="str">
        <f>Assumptions!$C$5</f>
        <v>2019-2020</v>
      </c>
      <c r="E17" s="24">
        <f>Assumptions!$C$6</f>
        <v>1500</v>
      </c>
      <c r="F17" s="24">
        <v>120</v>
      </c>
      <c r="G17" s="24">
        <v>285</v>
      </c>
      <c r="H17" s="24">
        <v>52</v>
      </c>
      <c r="I17" s="24">
        <v>2500</v>
      </c>
      <c r="J17" s="25">
        <f t="shared" si="0"/>
        <v>-1457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878C-5FD8-40DD-9F34-C61146016B29}">
  <sheetPr>
    <tabColor rgb="FF0000FF"/>
  </sheetPr>
  <dimension ref="B2:J22"/>
  <sheetViews>
    <sheetView workbookViewId="0">
      <selection activeCell="D11" sqref="D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3</v>
      </c>
      <c r="G11" s="17" t="s">
        <v>4</v>
      </c>
      <c r="H11" s="17" t="s">
        <v>5</v>
      </c>
      <c r="I11" s="17" t="s">
        <v>6</v>
      </c>
      <c r="J11" s="22" t="s">
        <v>7</v>
      </c>
    </row>
    <row r="12" spans="2:10" x14ac:dyDescent="0.25">
      <c r="B12" s="19" t="s">
        <v>29</v>
      </c>
      <c r="C12" s="1" t="s">
        <v>51</v>
      </c>
      <c r="D12" s="1" t="str">
        <f>Assumptions!$C$5</f>
        <v>2019-2020</v>
      </c>
      <c r="E12" s="1">
        <f>Assumptions!$C$6</f>
        <v>1500</v>
      </c>
      <c r="F12" s="1">
        <v>499</v>
      </c>
      <c r="G12" s="1">
        <v>8</v>
      </c>
      <c r="H12" s="1">
        <v>319</v>
      </c>
      <c r="I12" s="1">
        <v>302</v>
      </c>
      <c r="J12" s="20">
        <f t="shared" ref="J12:J22" si="0">E12-SUM(F12:I12)</f>
        <v>372</v>
      </c>
    </row>
    <row r="13" spans="2:10" x14ac:dyDescent="0.25">
      <c r="B13" s="19" t="s">
        <v>30</v>
      </c>
      <c r="C13" s="1" t="s">
        <v>51</v>
      </c>
      <c r="D13" s="1" t="str">
        <f>Assumptions!$C$5</f>
        <v>2019-2020</v>
      </c>
      <c r="E13" s="1">
        <f>Assumptions!$C$6</f>
        <v>1500</v>
      </c>
      <c r="F13" s="1">
        <v>132</v>
      </c>
      <c r="G13" s="1">
        <v>460</v>
      </c>
      <c r="H13" s="1">
        <v>291</v>
      </c>
      <c r="I13" s="1">
        <v>203</v>
      </c>
      <c r="J13" s="20">
        <f t="shared" si="0"/>
        <v>414</v>
      </c>
    </row>
    <row r="14" spans="2:10" x14ac:dyDescent="0.25">
      <c r="B14" s="19" t="s">
        <v>31</v>
      </c>
      <c r="C14" s="1" t="s">
        <v>51</v>
      </c>
      <c r="D14" s="1" t="str">
        <f>Assumptions!$C$5</f>
        <v>2019-2020</v>
      </c>
      <c r="E14" s="1">
        <f>Assumptions!$C$6</f>
        <v>1500</v>
      </c>
      <c r="F14" s="1">
        <v>337</v>
      </c>
      <c r="G14" s="1">
        <v>354</v>
      </c>
      <c r="H14" s="1">
        <v>459</v>
      </c>
      <c r="I14" s="1">
        <v>350</v>
      </c>
      <c r="J14" s="20">
        <f t="shared" si="0"/>
        <v>0</v>
      </c>
    </row>
    <row r="15" spans="2:10" x14ac:dyDescent="0.25">
      <c r="B15" s="19" t="s">
        <v>32</v>
      </c>
      <c r="C15" s="1" t="s">
        <v>51</v>
      </c>
      <c r="D15" s="1" t="str">
        <f>Assumptions!$C$5</f>
        <v>2019-2020</v>
      </c>
      <c r="E15" s="1">
        <f>Assumptions!$C$6</f>
        <v>1500</v>
      </c>
      <c r="F15" s="1">
        <v>171</v>
      </c>
      <c r="G15" s="1">
        <v>425</v>
      </c>
      <c r="H15" s="1">
        <v>470</v>
      </c>
      <c r="I15" s="1">
        <v>106</v>
      </c>
      <c r="J15" s="20">
        <f t="shared" si="0"/>
        <v>328</v>
      </c>
    </row>
    <row r="16" spans="2:10" x14ac:dyDescent="0.25">
      <c r="B16" s="19" t="s">
        <v>33</v>
      </c>
      <c r="C16" s="1" t="s">
        <v>52</v>
      </c>
      <c r="D16" s="1" t="str">
        <f>Assumptions!$C$5</f>
        <v>2019-2020</v>
      </c>
      <c r="E16" s="1">
        <f>Assumptions!$C$6</f>
        <v>1500</v>
      </c>
      <c r="F16" s="1">
        <v>275</v>
      </c>
      <c r="G16" s="1">
        <v>402</v>
      </c>
      <c r="H16" s="1">
        <v>98</v>
      </c>
      <c r="I16" s="1">
        <v>483</v>
      </c>
      <c r="J16" s="20">
        <f t="shared" si="0"/>
        <v>242</v>
      </c>
    </row>
    <row r="17" spans="2:10" x14ac:dyDescent="0.25">
      <c r="B17" s="19" t="s">
        <v>34</v>
      </c>
      <c r="C17" s="1" t="s">
        <v>52</v>
      </c>
      <c r="D17" s="1" t="str">
        <f>Assumptions!$C$5</f>
        <v>2019-2020</v>
      </c>
      <c r="E17" s="1">
        <f>Assumptions!$C$6</f>
        <v>1500</v>
      </c>
      <c r="F17" s="1">
        <v>420</v>
      </c>
      <c r="G17" s="1">
        <v>402</v>
      </c>
      <c r="H17" s="1">
        <v>360</v>
      </c>
      <c r="I17" s="1">
        <v>318</v>
      </c>
      <c r="J17" s="20">
        <f t="shared" si="0"/>
        <v>0</v>
      </c>
    </row>
    <row r="18" spans="2:10" x14ac:dyDescent="0.25">
      <c r="B18" s="19" t="s">
        <v>35</v>
      </c>
      <c r="C18" s="1" t="s">
        <v>52</v>
      </c>
      <c r="D18" s="1" t="str">
        <f>Assumptions!$C$5</f>
        <v>2019-2020</v>
      </c>
      <c r="E18" s="1">
        <f>Assumptions!$C$6</f>
        <v>1500</v>
      </c>
      <c r="F18" s="1">
        <v>176</v>
      </c>
      <c r="G18" s="1">
        <v>461</v>
      </c>
      <c r="H18" s="1">
        <v>47</v>
      </c>
      <c r="I18" s="1">
        <v>331</v>
      </c>
      <c r="J18" s="20">
        <f t="shared" si="0"/>
        <v>485</v>
      </c>
    </row>
    <row r="19" spans="2:10" x14ac:dyDescent="0.25">
      <c r="B19" s="19" t="s">
        <v>36</v>
      </c>
      <c r="C19" s="1" t="s">
        <v>52</v>
      </c>
      <c r="D19" s="1" t="str">
        <f>Assumptions!$C$5</f>
        <v>2019-2020</v>
      </c>
      <c r="E19" s="1">
        <f>Assumptions!$C$6</f>
        <v>1500</v>
      </c>
      <c r="F19" s="1">
        <v>329</v>
      </c>
      <c r="G19" s="1">
        <v>447</v>
      </c>
      <c r="H19" s="1">
        <v>107</v>
      </c>
      <c r="I19" s="1">
        <v>404</v>
      </c>
      <c r="J19" s="20">
        <f t="shared" si="0"/>
        <v>213</v>
      </c>
    </row>
    <row r="20" spans="2:10" x14ac:dyDescent="0.25">
      <c r="B20" s="19" t="s">
        <v>37</v>
      </c>
      <c r="C20" s="1" t="s">
        <v>53</v>
      </c>
      <c r="D20" s="1" t="str">
        <f>Assumptions!$C$5</f>
        <v>2019-2020</v>
      </c>
      <c r="E20" s="1">
        <f>Assumptions!$C$6</f>
        <v>1500</v>
      </c>
      <c r="F20" s="1">
        <v>26</v>
      </c>
      <c r="G20" s="1">
        <v>238</v>
      </c>
      <c r="H20" s="1">
        <v>497</v>
      </c>
      <c r="I20" s="1">
        <v>197</v>
      </c>
      <c r="J20" s="20">
        <f t="shared" si="0"/>
        <v>542</v>
      </c>
    </row>
    <row r="21" spans="2:10" x14ac:dyDescent="0.25">
      <c r="B21" s="19" t="s">
        <v>38</v>
      </c>
      <c r="C21" s="1" t="s">
        <v>53</v>
      </c>
      <c r="D21" s="1" t="str">
        <f>Assumptions!$C$5</f>
        <v>2019-2020</v>
      </c>
      <c r="E21" s="1">
        <f>Assumptions!$C$6</f>
        <v>1500</v>
      </c>
      <c r="F21" s="1">
        <v>19</v>
      </c>
      <c r="G21" s="1">
        <v>484</v>
      </c>
      <c r="H21" s="1">
        <v>99</v>
      </c>
      <c r="I21" s="1">
        <v>238</v>
      </c>
      <c r="J21" s="20">
        <f t="shared" si="0"/>
        <v>660</v>
      </c>
    </row>
    <row r="22" spans="2:10" x14ac:dyDescent="0.25">
      <c r="B22" s="23" t="s">
        <v>39</v>
      </c>
      <c r="C22" s="24" t="s">
        <v>53</v>
      </c>
      <c r="D22" s="24" t="str">
        <f>Assumptions!$C$5</f>
        <v>2019-2020</v>
      </c>
      <c r="E22" s="24">
        <f>Assumptions!$C$6</f>
        <v>1500</v>
      </c>
      <c r="F22" s="24">
        <v>307</v>
      </c>
      <c r="G22" s="24">
        <v>200</v>
      </c>
      <c r="H22" s="24">
        <v>167</v>
      </c>
      <c r="I22" s="24">
        <v>418</v>
      </c>
      <c r="J22" s="25">
        <f t="shared" si="0"/>
        <v>408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5F10-6F0A-4335-8748-1B200D688A66}">
  <sheetPr>
    <tabColor rgb="FF0000FF"/>
  </sheetPr>
  <dimension ref="B2:J18"/>
  <sheetViews>
    <sheetView workbookViewId="0">
      <selection activeCell="J11" sqref="J11"/>
    </sheetView>
  </sheetViews>
  <sheetFormatPr defaultRowHeight="15" x14ac:dyDescent="0.25"/>
  <cols>
    <col min="2" max="10" width="16.28515625" customWidth="1"/>
  </cols>
  <sheetData>
    <row r="2" spans="2:10" x14ac:dyDescent="0.25">
      <c r="B2" s="18" t="s">
        <v>13</v>
      </c>
      <c r="C2" s="1" t="s">
        <v>8</v>
      </c>
    </row>
    <row r="4" spans="2:10" x14ac:dyDescent="0.25">
      <c r="B4" s="17" t="s">
        <v>9</v>
      </c>
    </row>
    <row r="5" spans="2:10" x14ac:dyDescent="0.25">
      <c r="C5" s="4" t="s">
        <v>10</v>
      </c>
      <c r="D5" s="5"/>
      <c r="E5" s="5"/>
      <c r="F5" s="5"/>
      <c r="G5" s="5"/>
      <c r="H5" s="6"/>
    </row>
    <row r="6" spans="2:10" x14ac:dyDescent="0.25">
      <c r="C6" s="7" t="s">
        <v>14</v>
      </c>
      <c r="D6" s="8"/>
      <c r="E6" s="8"/>
      <c r="F6" s="8"/>
      <c r="G6" s="8"/>
      <c r="H6" s="9"/>
    </row>
    <row r="7" spans="2:10" x14ac:dyDescent="0.25">
      <c r="C7" s="10" t="s">
        <v>11</v>
      </c>
      <c r="D7" s="11"/>
      <c r="E7" s="11"/>
      <c r="F7" s="11"/>
      <c r="G7" s="11"/>
      <c r="H7" s="12"/>
    </row>
    <row r="8" spans="2:10" x14ac:dyDescent="0.25">
      <c r="B8" s="16" t="s">
        <v>12</v>
      </c>
    </row>
    <row r="9" spans="2:10" x14ac:dyDescent="0.25">
      <c r="C9" s="13" t="s">
        <v>59</v>
      </c>
      <c r="D9" s="14"/>
      <c r="E9" s="14"/>
      <c r="F9" s="14"/>
      <c r="G9" s="14"/>
      <c r="H9" s="15"/>
    </row>
    <row r="11" spans="2:10" x14ac:dyDescent="0.25">
      <c r="B11" s="21" t="s">
        <v>0</v>
      </c>
      <c r="C11" s="17" t="s">
        <v>1</v>
      </c>
      <c r="D11" s="17" t="s">
        <v>58</v>
      </c>
      <c r="E11" s="17" t="s">
        <v>2</v>
      </c>
      <c r="F11" s="17" t="s">
        <v>4</v>
      </c>
      <c r="G11" s="17" t="s">
        <v>5</v>
      </c>
      <c r="H11" s="17" t="s">
        <v>6</v>
      </c>
      <c r="I11" s="17" t="s">
        <v>3</v>
      </c>
      <c r="J11" s="35" t="s">
        <v>7</v>
      </c>
    </row>
    <row r="12" spans="2:10" x14ac:dyDescent="0.25">
      <c r="B12" s="32" t="s">
        <v>40</v>
      </c>
      <c r="C12" s="30" t="s">
        <v>54</v>
      </c>
      <c r="D12" s="30" t="str">
        <f>Assumptions!$C$5</f>
        <v>2019-2020</v>
      </c>
      <c r="E12" s="30">
        <f>Assumptions!$C$6</f>
        <v>1500</v>
      </c>
      <c r="F12" s="30">
        <v>328</v>
      </c>
      <c r="G12" s="30">
        <v>326</v>
      </c>
      <c r="H12" s="30">
        <v>408</v>
      </c>
      <c r="I12" s="30">
        <v>126</v>
      </c>
      <c r="J12" s="34">
        <f t="shared" ref="J12:J18" si="0">E12-SUM(F12:H12)</f>
        <v>438</v>
      </c>
    </row>
    <row r="13" spans="2:10" x14ac:dyDescent="0.25">
      <c r="B13" s="33" t="s">
        <v>41</v>
      </c>
      <c r="C13" s="31" t="s">
        <v>54</v>
      </c>
      <c r="D13" s="31" t="str">
        <f>Assumptions!$C$5</f>
        <v>2019-2020</v>
      </c>
      <c r="E13" s="31">
        <f>Assumptions!$C$6</f>
        <v>1500</v>
      </c>
      <c r="F13" s="31">
        <v>370</v>
      </c>
      <c r="G13" s="31">
        <v>52</v>
      </c>
      <c r="H13" s="31">
        <v>165</v>
      </c>
      <c r="I13" s="31">
        <v>129</v>
      </c>
      <c r="J13" s="34">
        <f t="shared" si="0"/>
        <v>913</v>
      </c>
    </row>
    <row r="14" spans="2:10" x14ac:dyDescent="0.25">
      <c r="B14" s="32" t="s">
        <v>42</v>
      </c>
      <c r="C14" s="30" t="s">
        <v>54</v>
      </c>
      <c r="D14" s="30" t="str">
        <f>Assumptions!$C$5</f>
        <v>2019-2020</v>
      </c>
      <c r="E14" s="30">
        <f>Assumptions!$C$6</f>
        <v>1500</v>
      </c>
      <c r="F14" s="30">
        <v>310</v>
      </c>
      <c r="G14" s="30">
        <v>379</v>
      </c>
      <c r="H14" s="30">
        <v>174</v>
      </c>
      <c r="I14" s="30">
        <v>251</v>
      </c>
      <c r="J14" s="34">
        <f t="shared" si="0"/>
        <v>637</v>
      </c>
    </row>
    <row r="15" spans="2:10" x14ac:dyDescent="0.25">
      <c r="B15" s="33" t="s">
        <v>43</v>
      </c>
      <c r="C15" s="31" t="s">
        <v>55</v>
      </c>
      <c r="D15" s="31" t="str">
        <f>Assumptions!$C$5</f>
        <v>2019-2020</v>
      </c>
      <c r="E15" s="31">
        <f>Assumptions!$C$6</f>
        <v>1500</v>
      </c>
      <c r="F15" s="31">
        <v>323</v>
      </c>
      <c r="G15" s="31">
        <v>306</v>
      </c>
      <c r="H15" s="31">
        <v>453</v>
      </c>
      <c r="I15" s="31">
        <v>418</v>
      </c>
      <c r="J15" s="34">
        <f t="shared" si="0"/>
        <v>418</v>
      </c>
    </row>
    <row r="16" spans="2:10" x14ac:dyDescent="0.25">
      <c r="B16" s="32" t="s">
        <v>44</v>
      </c>
      <c r="C16" s="30" t="s">
        <v>55</v>
      </c>
      <c r="D16" s="30" t="str">
        <f>Assumptions!$C$5</f>
        <v>2019-2020</v>
      </c>
      <c r="E16" s="30">
        <f>Assumptions!$C$6</f>
        <v>1500</v>
      </c>
      <c r="F16" s="30">
        <v>330</v>
      </c>
      <c r="G16" s="30">
        <v>158</v>
      </c>
      <c r="H16" s="30">
        <v>159</v>
      </c>
      <c r="I16" s="30">
        <v>38</v>
      </c>
      <c r="J16" s="34">
        <f t="shared" si="0"/>
        <v>853</v>
      </c>
    </row>
    <row r="17" spans="2:10" x14ac:dyDescent="0.25">
      <c r="B17" s="33" t="s">
        <v>45</v>
      </c>
      <c r="C17" s="31" t="s">
        <v>55</v>
      </c>
      <c r="D17" s="31" t="str">
        <f>Assumptions!$C$5</f>
        <v>2019-2020</v>
      </c>
      <c r="E17" s="31">
        <f>Assumptions!$C$6</f>
        <v>1500</v>
      </c>
      <c r="F17" s="31">
        <v>494</v>
      </c>
      <c r="G17" s="31">
        <v>158</v>
      </c>
      <c r="H17" s="31">
        <v>399</v>
      </c>
      <c r="I17" s="31">
        <v>355</v>
      </c>
      <c r="J17" s="34">
        <f t="shared" si="0"/>
        <v>449</v>
      </c>
    </row>
    <row r="18" spans="2:10" x14ac:dyDescent="0.25">
      <c r="B18" s="32" t="s">
        <v>46</v>
      </c>
      <c r="C18" s="30" t="s">
        <v>55</v>
      </c>
      <c r="D18" s="30" t="str">
        <f>Assumptions!$C$5</f>
        <v>2019-2020</v>
      </c>
      <c r="E18" s="30">
        <f>Assumptions!$C$6</f>
        <v>1500</v>
      </c>
      <c r="F18" s="30">
        <v>3</v>
      </c>
      <c r="G18" s="30">
        <v>178</v>
      </c>
      <c r="H18" s="30">
        <v>495</v>
      </c>
      <c r="I18" s="30">
        <v>26</v>
      </c>
      <c r="J18" s="34">
        <f t="shared" si="0"/>
        <v>824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6 a 4 5 0 3 9 - d 4 5 8 - 4 1 0 e - a 6 0 9 - a f c f 3 6 6 f 6 c 8 e "   x m l n s = " h t t p : / / s c h e m a s . m i c r o s o f t . c o m / D a t a M a s h u p " > A A A A A F s E A A B Q S w M E F A A C A A g A 5 o G E T 6 q b 2 i K l A A A A 9 g A A A B I A H A B D b 2 5 m a W c v U G F j a 2 F n Z S 5 4 b W w g o h g A K K A U A A A A A A A A A A A A A A A A A A A A A A A A A A A A h Y + 9 D o I w G E V f h X S n L f g D I R 9 l c J X E h G h c m 1 K h E Y q h x f J u D j 6 S r y C J o m 6 O 9 + Q M 5 z 5 u d 8 j G t v G u s j e q 0 y k K M E W e 1 K I r l a 5 S N N i T H 6 O M w Y 6 L M 6 + k N 8 n a J K M p U 1 R b e 0 k I c c 5 h t 8 B d X 5 G Q 0 o A c 8 2 0 h a t l y 9 J H V f 9 l X 2 l i u h U Q M D q 8 Y F u I o w q t 1 v M Q B k B l C r v R X C K d e T I H 8 Q N g M j R 1 6 y a T 2 9 w W Q e Q J 5 f 2 B P U E s D B B Q A A g A I A O a B h E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g Y R P s W 8 W J V Q B A A C r A w A A E w A c A E Z v c m 1 1 b G F z L 1 N l Y 3 R p b 2 4 x L m 0 g o h g A K K A U A A A A A A A A A A A A A A A A A A A A A A A A A A A A v V N N a 8 M w D L 0 H 8 h + M d + k g F H Y u O 5 S s g 8 F Y o Q m U H d 1 E b U 1 t O T j O 6 A j 9 7 / N H G 7 f p j m O 5 W L w n P 0 t P S g u V 4 Q p J E c 6 n W Z q k S b t n G m o y F 6 J k G w H t G x q 1 R C D P R I B J E 2 K / Q n W 6 c s j i W I G Y 5 p 3 W g G a t 9 G G j 1 G H y m I W 0 B 7 o 4 N g x r q 5 Y r N D a F 2 j t e d R o Y H + d K d B I n Q T Q j 9 J K b k Z 6 W w K o 9 a B v T F 2 i Y N j I w 9 B O Y R w v D G 8 D a h a 9 M C H e u u b 0 f y E Z z 3 P m o k z J g c 6 k 6 N O Q d t o a e / u G J a M Y K k E n v h e u 3 j V 4 E 4 g x P f n E t 6 3 v 6 Y V N 8 j f y L t 3 Z Y 9 H Q l n e 8 Z 7 u y F 8 r u B q F t q h u 1 W a R m k H e n k x 3 U 4 9 e u S M 2 J s J s F O b k B 7 i 4 b W 7 o h L 9 2 N i M G h M n B 2 8 E x o 8 H j P n K X j Y w N F 4 8 G Z Q t 1 Q c Z 8 Q H p 1 a w 1 D X o 0 P n g U w H C / g D R / x s 3 s z 5 a f r c i V 7 v z R 9 u S J h x / q X X 2 A 1 B L A Q I t A B Q A A g A I A O a B h E + q m 9 o i p Q A A A P Y A A A A S A A A A A A A A A A A A A A A A A A A A A A B D b 2 5 m a W c v U G F j a 2 F n Z S 5 4 b W x Q S w E C L Q A U A A I A C A D m g Y R P D 8 r p q 6 Q A A A D p A A A A E w A A A A A A A A A A A A A A A A D x A A A A W 0 N v b n R l b n R f V H l w Z X N d L n h t b F B L A Q I t A B Q A A g A I A O a B h E + x b x Y l V A E A A K s D A A A T A A A A A A A A A A A A A A A A A O I B A A B G b 3 J t d W x h c y 9 T Z W N 0 a W 9 u M S 5 t U E s F B g A A A A A D A A M A w g A A A I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8 P A A A A A A A A X Q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s b F R h Y m x l c 0 l u d G 9 P b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G l 2 b 3 R P Y m p l Y 3 R O Y W 1 l I i B W Y W x 1 Z T 0 i c 1 J l c G 9 y d C F Q a X Z v d F R h Y m x l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x s V G F i b G V z S W 5 0 b 0 9 u Z S 9 T b 3 V y Y 2 U u e 0 5 h b W U s M X 0 m c X V v d D s s J n F 1 b 3 Q 7 U 2 V j d G l v b j E v Q W x s V G F i b G V z S W 5 0 b 0 9 u Z S 9 D a G F u Z 2 V k I F R 5 c G U u e 0 R l c G F y d G 1 l b n Q s M X 0 m c X V v d D s s J n F 1 b 3 Q 7 U 2 V j d G l v b j E v Q W x s V G F i b G V z S W 5 0 b 0 9 u Z S 9 D a G F u Z 2 V k I F R 5 c G U u e 1 R l Y W N o Z X I s M H 0 m c X V v d D s s J n F 1 b 3 Q 7 U 2 V j d G l v b j E v Q W x s V G F i b G V z S W 5 0 b 0 9 u Z S 9 D a G F u Z 2 V k I F R 5 c G U u e 1 l l Y X I s M n 0 m c X V v d D s s J n F 1 b 3 Q 7 U 2 V j d G l v b j E v Q W x s V G F i b G V z S W 5 0 b 0 9 u Z S 9 D a G F u Z 2 V k I F R 5 c G U u e 1 N 0 a X B l b m Q s M 3 0 m c X V v d D s s J n F 1 b 3 Q 7 U 2 V j d G l v b j E v Q W x s V G F i b G V z S W 5 0 b 0 9 u Z S 9 D a G F u Z 2 V k I F R 5 c G U u e 0 Z h b G w s N H 0 m c X V v d D s s J n F 1 b 3 Q 7 U 2 V j d G l v b j E v Q W x s V G F i b G V z S W 5 0 b 0 9 u Z S 9 D a G F u Z 2 V k I F R 5 c G U u e 1 d p b n R l c i w 1 f S Z x d W 9 0 O y w m c X V v d D t T Z W N 0 a W 9 u M S 9 B b G x U Y W J s Z X N J b n R v T 2 5 l L 0 N o Y W 5 n Z W Q g V H l w Z S 5 7 U 3 B y a W 5 n L D Z 9 J n F 1 b 3 Q 7 L C Z x d W 9 0 O 1 N l Y 3 R p b 2 4 x L 0 F s b F R h Y m x l c 0 l u d G 9 P b m U v Q 2 h h b m d l Z C B U e X B l L n t T d W 1 t Z X I s N 3 0 m c X V v d D s s J n F 1 b 3 Q 7 U 2 V j d G l v b j E v Q W x s V G F i b G V z S W 5 0 b 0 9 u Z S 9 D a G F u Z 2 V k I F R 5 c G U u e 0 F t b 3 V u d C B M Z W Z 0 L D h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b G x U Y W J s Z X N J b n R v T 2 5 l L 1 N v d X J j Z S 5 7 T m F t Z S w x f S Z x d W 9 0 O y w m c X V v d D t T Z W N 0 a W 9 u M S 9 B b G x U Y W J s Z X N J b n R v T 2 5 l L 0 N o Y W 5 n Z W Q g V H l w Z S 5 7 R G V w Y X J 0 b W V u d C w x f S Z x d W 9 0 O y w m c X V v d D t T Z W N 0 a W 9 u M S 9 B b G x U Y W J s Z X N J b n R v T 2 5 l L 0 N o Y W 5 n Z W Q g V H l w Z S 5 7 V G V h Y 2 h l c i w w f S Z x d W 9 0 O y w m c X V v d D t T Z W N 0 a W 9 u M S 9 B b G x U Y W J s Z X N J b n R v T 2 5 l L 0 N o Y W 5 n Z W Q g V H l w Z S 5 7 W W V h c i w y f S Z x d W 9 0 O y w m c X V v d D t T Z W N 0 a W 9 u M S 9 B b G x U Y W J s Z X N J b n R v T 2 5 l L 0 N o Y W 5 n Z W Q g V H l w Z S 5 7 U 3 R p c G V u Z C w z f S Z x d W 9 0 O y w m c X V v d D t T Z W N 0 a W 9 u M S 9 B b G x U Y W J s Z X N J b n R v T 2 5 l L 0 N o Y W 5 n Z W Q g V H l w Z S 5 7 R m F s b C w 0 f S Z x d W 9 0 O y w m c X V v d D t T Z W N 0 a W 9 u M S 9 B b G x U Y W J s Z X N J b n R v T 2 5 l L 0 N o Y W 5 n Z W Q g V H l w Z S 5 7 V 2 l u d G V y L D V 9 J n F 1 b 3 Q 7 L C Z x d W 9 0 O 1 N l Y 3 R p b 2 4 x L 0 F s b F R h Y m x l c 0 l u d G 9 P b m U v Q 2 h h b m d l Z C B U e X B l L n t T c H J p b m c s N n 0 m c X V v d D s s J n F 1 b 3 Q 7 U 2 V j d G l v b j E v Q W x s V G F i b G V z S W 5 0 b 0 9 u Z S 9 D a G F u Z 2 V k I F R 5 c G U u e 1 N 1 b W 1 l c i w 3 f S Z x d W 9 0 O y w m c X V v d D t T Z W N 0 a W 9 u M S 9 B b G x U Y W J s Z X N J b n R v T 2 5 l L 0 N o Y W 5 n Z W Q g V H l w Z S 5 7 Q W 1 v d W 5 0 I E x l Z n Q s O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p d m l z a W 9 u J n F 1 b 3 Q 7 L C Z x d W 9 0 O 0 R l c G F y d G 1 l b n Q m c X V v d D s s J n F 1 b 3 Q 7 V G V h Y 2 h l c i Z x d W 9 0 O y w m c X V v d D t Z Z W F y J n F 1 b 3 Q 7 L C Z x d W 9 0 O 1 N 0 a X B l b m Q m c X V v d D s s J n F 1 b 3 Q 7 R m F s b C Z x d W 9 0 O y w m c X V v d D t X a W 5 0 Z X I m c X V v d D s s J n F 1 b 3 Q 7 U 3 B y a W 5 n J n F 1 b 3 Q 7 L C Z x d W 9 0 O 1 N 1 b W 1 l c i Z x d W 9 0 O y w m c X V v d D t B b W 9 1 b n Q g T G V m d C Z x d W 9 0 O 1 0 i I C 8 + P E V u d H J 5 I F R 5 c G U 9 I k Z p b G x D b 2 x 1 b W 5 U e X B l c y I g V m F s d W U 9 I n N C Z 1 l H Q m d V R k J R V U Z C U T 0 9 I i A v P j x F b n R y e S B U e X B l P S J G a W x s T G F z d F V w Z G F 0 Z W Q i I F Z h b H V l P S J k M j A x O S 0 x M i 0 w N V Q w M D o x M z o 0 N S 4 1 N j U y N j k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I i I C 8 + P E V u d H J 5 I F R 5 c G U 9 I k F k Z G V k V G 9 E Y X R h T W 9 k Z W w i I F Z h b H V l P S J s M C I g L z 4 8 R W 5 0 c n k g V H l w Z T 0 i U X V l c n l J R C I g V m F s d W U 9 I n M 2 Y m J l M G I 4 Z S 0 1 Z D d h L T Q 5 O G I t O G E w Y i 0 0 Z m E z O D Y z M z Q w M z M i I C 8 + P C 9 T d G F i b G V F b n R y a W V z P j w v S X R l b T 4 8 S X R l b T 4 8 S X R l b U x v Y 2 F 0 a W 9 u P j x J d G V t V H l w Z T 5 G b 3 J t d W x h P C 9 J d G V t V H l w Z T 4 8 S X R l b V B h d G g + U 2 V j d G l v b j E v Q W x s V G F i b G V z S W 5 0 b 0 9 u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Y W J s Z X N J b n R v T 2 5 l L 0 V 4 c G F u Z G V k J T I w Q 2 9 u d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h Y m x l c 0 l u d G 9 P b m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Y W J s Z X N J b n R v T 2 5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F i b G V z S W 5 0 b 0 9 u Z S 9 S Z U 9 y Z G V y Q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J t A f o B w n x B i 9 i l + 5 D Y u q 8 A A A A A A g A A A A A A A 2 Y A A M A A A A A Q A A A A b O 2 E q + Z y l 1 v 6 m D N R B Y H 3 E w A A A A A E g A A A o A A A A B A A A A A E 1 L Y E G 0 I J V v K k s j 8 g s Z j M U A A A A I p D Y s x 0 m s o z I V G G y l O d Z i M 5 X a g P W i o f w n 0 i y S k w R Q E o C / j C z 9 3 W x v 4 X G 3 z n 5 l k t W a x P Z h N O A 5 c f 5 i + X P A a a j j E l l m F D q + + I M L 3 b H d U 7 V y p t F A A A A C 6 q Z 4 6 G f / O v N D e f r 8 M 2 c a E F z P m 8 < / D a t a M a s h u p > 
</file>

<file path=customXml/itemProps1.xml><?xml version="1.0" encoding="utf-8"?>
<ds:datastoreItem xmlns:ds="http://schemas.openxmlformats.org/officeDocument/2006/customXml" ds:itemID="{29374819-480E-4D24-BD50-443F5CCAD59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C(1623)</vt:lpstr>
      <vt:lpstr>C(1624)</vt:lpstr>
      <vt:lpstr>Overview</vt:lpstr>
      <vt:lpstr>Notes</vt:lpstr>
      <vt:lpstr>Assumptions</vt:lpstr>
      <vt:lpstr>Busn</vt:lpstr>
      <vt:lpstr>Arts</vt:lpstr>
      <vt:lpstr>Science</vt:lpstr>
      <vt:lpstr>Math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2019-11-28T17:40:39Z</dcterms:created>
  <dcterms:modified xsi:type="dcterms:W3CDTF">2019-12-05T01:05:31Z</dcterms:modified>
</cp:coreProperties>
</file>