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ClassStorage\000YouTubeExcelTricks\YouTubeTricks\1470-1479\"/>
    </mc:Choice>
  </mc:AlternateContent>
  <bookViews>
    <workbookView xWindow="480" yWindow="60" windowWidth="18195" windowHeight="11565" xr2:uid="{00000000-000D-0000-FFFF-FFFF00000000}"/>
  </bookViews>
  <sheets>
    <sheet name="Cover1477" sheetId="5" r:id="rId1"/>
    <sheet name="1477" sheetId="1" r:id="rId2"/>
    <sheet name="1477 (anold)" sheetId="4" state="hidden" r:id="rId3"/>
    <sheet name="1477 (an)" sheetId="9" r:id="rId4"/>
    <sheet name="Cover1478" sheetId="7" r:id="rId5"/>
    <sheet name="1478" sheetId="6" r:id="rId6"/>
    <sheet name="1478 (an)" sheetId="10" r:id="rId7"/>
  </sheets>
  <definedNames>
    <definedName name="_xlnm._FilterDatabase" localSheetId="1" hidden="1">'1477'!$A$3:$E$36</definedName>
    <definedName name="_xlnm._FilterDatabase" localSheetId="3" hidden="1">'1477 (an)'!$A$3:$E$36</definedName>
    <definedName name="_xlnm._FilterDatabase" localSheetId="2" hidden="1">'1477 (anold)'!$A$1:$D$34</definedName>
    <definedName name="_xlnm._FilterDatabase" localSheetId="5" hidden="1">'1478'!$A$5:$C$38</definedName>
    <definedName name="_xlnm._FilterDatabase" localSheetId="6" hidden="1">'1478 (an)'!$A$5:$C$38</definedName>
  </definedNames>
  <calcPr calcId="171027"/>
</workbook>
</file>

<file path=xl/calcChain.xml><?xml version="1.0" encoding="utf-8"?>
<calcChain xmlns="http://schemas.openxmlformats.org/spreadsheetml/2006/main">
  <c r="G38" i="10" l="1"/>
  <c r="F38" i="10"/>
  <c r="E38" i="10"/>
  <c r="G37" i="10"/>
  <c r="F37" i="10"/>
  <c r="E37" i="10"/>
  <c r="G36" i="10"/>
  <c r="F36" i="10"/>
  <c r="E36" i="10"/>
  <c r="G35" i="10"/>
  <c r="F35" i="10"/>
  <c r="E35" i="10"/>
  <c r="G34" i="10"/>
  <c r="F34" i="10"/>
  <c r="E34" i="10"/>
  <c r="G33" i="10"/>
  <c r="F33" i="10"/>
  <c r="E33" i="10"/>
  <c r="G32" i="10"/>
  <c r="F32" i="10"/>
  <c r="E32" i="10"/>
  <c r="G31" i="10"/>
  <c r="F31" i="10"/>
  <c r="E31" i="10"/>
  <c r="G30" i="10"/>
  <c r="F30" i="10"/>
  <c r="E30" i="10"/>
  <c r="G29" i="10"/>
  <c r="F29" i="10"/>
  <c r="E29" i="10"/>
  <c r="G28" i="10"/>
  <c r="F28" i="10"/>
  <c r="E28" i="10"/>
  <c r="G27" i="10"/>
  <c r="F27" i="10"/>
  <c r="E27" i="10"/>
  <c r="G26" i="10"/>
  <c r="F26" i="10"/>
  <c r="E26" i="10"/>
  <c r="G25" i="10"/>
  <c r="F25" i="10"/>
  <c r="E25" i="10"/>
  <c r="G24" i="10"/>
  <c r="F24" i="10"/>
  <c r="E24" i="10"/>
  <c r="G23" i="10"/>
  <c r="F23" i="10"/>
  <c r="E23" i="10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E18" i="10"/>
  <c r="G17" i="10"/>
  <c r="F17" i="10"/>
  <c r="E17" i="10"/>
  <c r="G16" i="10"/>
  <c r="F16" i="10"/>
  <c r="E16" i="10"/>
  <c r="G15" i="10"/>
  <c r="F15" i="10"/>
  <c r="E15" i="10"/>
  <c r="G14" i="10"/>
  <c r="F14" i="10"/>
  <c r="E14" i="10"/>
  <c r="G13" i="10"/>
  <c r="F13" i="10"/>
  <c r="E13" i="10"/>
  <c r="G12" i="10"/>
  <c r="F12" i="10"/>
  <c r="E12" i="10"/>
  <c r="G11" i="10"/>
  <c r="F11" i="10"/>
  <c r="E11" i="10"/>
  <c r="G10" i="10"/>
  <c r="F10" i="10"/>
  <c r="E10" i="10"/>
  <c r="G9" i="10"/>
  <c r="F9" i="10"/>
  <c r="E9" i="10"/>
  <c r="G8" i="10"/>
  <c r="F8" i="10"/>
  <c r="E8" i="10"/>
  <c r="G7" i="10"/>
  <c r="F7" i="10"/>
  <c r="E7" i="10"/>
  <c r="G6" i="10"/>
  <c r="F6" i="10"/>
  <c r="E6" i="10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F34" i="4" l="1"/>
  <c r="F33" i="4"/>
  <c r="F32" i="4"/>
  <c r="F31" i="4"/>
  <c r="F30" i="4"/>
  <c r="F29" i="4"/>
  <c r="F28" i="4"/>
  <c r="F27" i="4"/>
  <c r="F26" i="4"/>
  <c r="F25" i="4"/>
  <c r="M24" i="4"/>
  <c r="F24" i="4"/>
  <c r="M23" i="4"/>
  <c r="F23" i="4"/>
  <c r="M22" i="4"/>
  <c r="F22" i="4"/>
  <c r="M21" i="4"/>
  <c r="F21" i="4"/>
  <c r="M20" i="4"/>
  <c r="F20" i="4"/>
  <c r="M19" i="4"/>
  <c r="F19" i="4"/>
  <c r="M18" i="4"/>
  <c r="F18" i="4"/>
  <c r="M17" i="4"/>
  <c r="F17" i="4"/>
  <c r="M16" i="4"/>
  <c r="F16" i="4"/>
  <c r="M15" i="4"/>
  <c r="F15" i="4"/>
  <c r="M14" i="4"/>
  <c r="F14" i="4"/>
  <c r="M13" i="4"/>
  <c r="F13" i="4"/>
  <c r="M12" i="4"/>
  <c r="F12" i="4"/>
  <c r="M11" i="4"/>
  <c r="F11" i="4"/>
  <c r="M10" i="4"/>
  <c r="F10" i="4"/>
  <c r="M9" i="4"/>
  <c r="F9" i="4"/>
  <c r="M8" i="4"/>
  <c r="F8" i="4"/>
  <c r="M7" i="4"/>
  <c r="F7" i="4"/>
  <c r="M6" i="4"/>
  <c r="F6" i="4"/>
  <c r="M5" i="4"/>
  <c r="F5" i="4"/>
  <c r="M4" i="4"/>
  <c r="F4" i="4"/>
  <c r="F3" i="4"/>
  <c r="F2" i="4"/>
  <c r="H2" i="4"/>
</calcChain>
</file>

<file path=xl/sharedStrings.xml><?xml version="1.0" encoding="utf-8"?>
<sst xmlns="http://schemas.openxmlformats.org/spreadsheetml/2006/main" count="214" uniqueCount="32">
  <si>
    <t>Event Key</t>
  </si>
  <si>
    <t>Customer No</t>
  </si>
  <si>
    <t>Task</t>
  </si>
  <si>
    <t>SPECIAL</t>
  </si>
  <si>
    <t>TASK27</t>
  </si>
  <si>
    <t>TASK25</t>
  </si>
  <si>
    <t>TASK38</t>
  </si>
  <si>
    <t>TASK31</t>
  </si>
  <si>
    <t>TASK15</t>
  </si>
  <si>
    <t>TASK12</t>
  </si>
  <si>
    <t>TASK68</t>
  </si>
  <si>
    <t>What event tasks have a Special related to them?</t>
  </si>
  <si>
    <t>TASK08</t>
  </si>
  <si>
    <t>TASK16</t>
  </si>
  <si>
    <t>TASK37</t>
  </si>
  <si>
    <t>TASK13</t>
  </si>
  <si>
    <t>Event Key has a Duplicate AND Task Column is equal to "SPECIAL"</t>
  </si>
  <si>
    <t>Criteria</t>
  </si>
  <si>
    <t>Topics:</t>
  </si>
  <si>
    <t>Duplicate Event Key?</t>
  </si>
  <si>
    <t>Excel Magic Trick 1477</t>
  </si>
  <si>
    <t>Helper Column to Show Duplicate Event Codes AND Task Column = "Special"</t>
  </si>
  <si>
    <t>Excel Magic Trick 1478</t>
  </si>
  <si>
    <t>AND Logical Test: Duplicate Event Codes AND Task Column = "Special"</t>
  </si>
  <si>
    <t>Count Duplicates</t>
  </si>
  <si>
    <t>Helper Column to Deliver TRUE or FALSE</t>
  </si>
  <si>
    <t>AND Logical Test</t>
  </si>
  <si>
    <t>Logical Formula for Conditional Formatting Dialog Box</t>
  </si>
  <si>
    <t>Mixed Cell References</t>
  </si>
  <si>
    <t>0 = FALSE</t>
  </si>
  <si>
    <t>Any Non-Zero Number = TRUE</t>
  </si>
  <si>
    <t>Conditional Format Row When Event Code is a Duplicate AND Task  = "Special"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</si>
</sst>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4" fillId="7" borderId="1" xfId="0" applyFont="1" applyFill="1" applyBorder="1"/>
    <xf numFmtId="0" fontId="4" fillId="6" borderId="1" xfId="0" applyFont="1" applyFill="1" applyBorder="1" applyAlignment="1">
      <alignment wrapText="1"/>
    </xf>
    <xf numFmtId="0" fontId="0" fillId="6" borderId="0" xfId="0" applyFill="1"/>
    <xf numFmtId="0" fontId="5" fillId="8" borderId="2" xfId="0" applyFont="1" applyFill="1" applyBorder="1" applyAlignment="1">
      <alignment horizontal="centerContinuous"/>
    </xf>
    <xf numFmtId="0" fontId="0" fillId="8" borderId="3" xfId="0" applyFill="1" applyBorder="1" applyAlignment="1">
      <alignment horizontal="centerContinuous"/>
    </xf>
    <xf numFmtId="0" fontId="0" fillId="8" borderId="4" xfId="0" applyFill="1" applyBorder="1" applyAlignment="1">
      <alignment horizontal="centerContinuous"/>
    </xf>
    <xf numFmtId="0" fontId="6" fillId="8" borderId="5" xfId="0" applyFont="1" applyFill="1" applyBorder="1" applyAlignment="1">
      <alignment horizontal="centerContinuous"/>
    </xf>
    <xf numFmtId="0" fontId="4" fillId="6" borderId="0" xfId="0" applyFont="1" applyFill="1" applyBorder="1" applyAlignment="1">
      <alignment horizontal="centerContinuous"/>
    </xf>
    <xf numFmtId="0" fontId="0" fillId="8" borderId="6" xfId="0" applyFill="1" applyBorder="1" applyAlignment="1">
      <alignment horizontal="centerContinuous"/>
    </xf>
    <xf numFmtId="0" fontId="4" fillId="9" borderId="0" xfId="0" applyFont="1" applyFill="1" applyBorder="1" applyAlignment="1">
      <alignment horizontal="centerContinuous"/>
    </xf>
    <xf numFmtId="0" fontId="7" fillId="8" borderId="5" xfId="0" applyFont="1" applyFill="1" applyBorder="1"/>
    <xf numFmtId="0" fontId="8" fillId="8" borderId="0" xfId="0" applyFont="1" applyFill="1" applyBorder="1"/>
    <xf numFmtId="0" fontId="0" fillId="8" borderId="0" xfId="0" applyFill="1" applyBorder="1"/>
    <xf numFmtId="0" fontId="7" fillId="8" borderId="0" xfId="0" applyFont="1" applyFill="1" applyBorder="1"/>
    <xf numFmtId="0" fontId="0" fillId="8" borderId="0" xfId="0" applyFill="1" applyBorder="1" applyAlignment="1">
      <alignment horizontal="centerContinuous"/>
    </xf>
    <xf numFmtId="0" fontId="9" fillId="8" borderId="0" xfId="0" applyFont="1" applyFill="1" applyBorder="1" applyAlignment="1">
      <alignment horizontal="centerContinuous"/>
    </xf>
    <xf numFmtId="0" fontId="9" fillId="8" borderId="6" xfId="0" applyFont="1" applyFill="1" applyBorder="1" applyAlignment="1">
      <alignment horizontal="centerContinuous"/>
    </xf>
    <xf numFmtId="0" fontId="10" fillId="8" borderId="0" xfId="0" applyFont="1" applyFill="1" applyBorder="1"/>
    <xf numFmtId="0" fontId="11" fillId="8" borderId="0" xfId="0" applyFont="1" applyFill="1" applyBorder="1"/>
    <xf numFmtId="0" fontId="0" fillId="8" borderId="6" xfId="0" applyFill="1" applyBorder="1"/>
    <xf numFmtId="0" fontId="12" fillId="8" borderId="0" xfId="0" applyFont="1" applyFill="1" applyBorder="1" applyAlignment="1">
      <alignment horizontal="left" indent="1"/>
    </xf>
    <xf numFmtId="0" fontId="8" fillId="8" borderId="0" xfId="0" applyFont="1" applyFill="1" applyBorder="1" applyAlignment="1">
      <alignment horizontal="left" indent="2"/>
    </xf>
    <xf numFmtId="0" fontId="13" fillId="8" borderId="0" xfId="0" applyFont="1" applyFill="1" applyBorder="1"/>
    <xf numFmtId="0" fontId="0" fillId="8" borderId="5" xfId="0" applyFill="1" applyBorder="1"/>
    <xf numFmtId="0" fontId="13" fillId="8" borderId="0" xfId="0" applyFont="1" applyFill="1" applyBorder="1" applyAlignment="1">
      <alignment horizontal="left" vertical="center" indent="3"/>
    </xf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12</xdr:row>
      <xdr:rowOff>231003</xdr:rowOff>
    </xdr:from>
    <xdr:to>
      <xdr:col>15</xdr:col>
      <xdr:colOff>580465</xdr:colOff>
      <xdr:row>16</xdr:row>
      <xdr:rowOff>175402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D60E67-14B4-4921-804B-48608E804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4088628"/>
          <a:ext cx="942415" cy="1277899"/>
        </a:xfrm>
        <a:prstGeom prst="rect">
          <a:avLst/>
        </a:prstGeom>
      </xdr:spPr>
    </xdr:pic>
    <xdr:clientData/>
  </xdr:twoCellAnchor>
  <xdr:twoCellAnchor editAs="oneCell">
    <xdr:from>
      <xdr:col>2</xdr:col>
      <xdr:colOff>89815</xdr:colOff>
      <xdr:row>9</xdr:row>
      <xdr:rowOff>175884</xdr:rowOff>
    </xdr:from>
    <xdr:to>
      <xdr:col>13</xdr:col>
      <xdr:colOff>73680</xdr:colOff>
      <xdr:row>20</xdr:row>
      <xdr:rowOff>47624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71ECA8-F18D-462C-A297-684F9A548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190" y="3033384"/>
          <a:ext cx="8203940" cy="3500765"/>
        </a:xfrm>
        <a:prstGeom prst="rect">
          <a:avLst/>
        </a:prstGeom>
      </xdr:spPr>
    </xdr:pic>
    <xdr:clientData/>
  </xdr:twoCellAnchor>
  <xdr:twoCellAnchor editAs="oneCell">
    <xdr:from>
      <xdr:col>5</xdr:col>
      <xdr:colOff>634534</xdr:colOff>
      <xdr:row>6</xdr:row>
      <xdr:rowOff>28575</xdr:rowOff>
    </xdr:from>
    <xdr:to>
      <xdr:col>16</xdr:col>
      <xdr:colOff>581025</xdr:colOff>
      <xdr:row>7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F6D975-50D5-497B-8CC7-82A507C880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3" r="4667" b="65942"/>
        <a:stretch/>
      </xdr:blipFill>
      <xdr:spPr>
        <a:xfrm>
          <a:off x="3892084" y="1885950"/>
          <a:ext cx="7709366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29634</xdr:colOff>
      <xdr:row>5</xdr:row>
      <xdr:rowOff>5291</xdr:rowOff>
    </xdr:from>
    <xdr:to>
      <xdr:col>18</xdr:col>
      <xdr:colOff>248709</xdr:colOff>
      <xdr:row>17</xdr:row>
      <xdr:rowOff>110067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E59288-C6E4-4D3A-9394-8BA5FB3B3D58}"/>
            </a:ext>
          </a:extLst>
        </xdr:cNvPr>
        <xdr:cNvSpPr txBox="1"/>
      </xdr:nvSpPr>
      <xdr:spPr>
        <a:xfrm>
          <a:off x="15279159" y="1338791"/>
          <a:ext cx="2047875" cy="2390776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GB" sz="1400" b="1" u="sng"/>
            <a:t>Objective</a:t>
          </a:r>
        </a:p>
        <a:p>
          <a:endParaRPr lang="en-GB" sz="1400"/>
        </a:p>
        <a:p>
          <a:r>
            <a:rPr lang="en-GB" sz="1400"/>
            <a:t>Where there are</a:t>
          </a:r>
          <a:r>
            <a:rPr lang="en-GB" sz="1400" baseline="0"/>
            <a:t> 'SPECIAL' tasks, t</a:t>
          </a:r>
          <a:r>
            <a:rPr lang="en-GB" sz="1400"/>
            <a:t>o identify</a:t>
          </a:r>
          <a:r>
            <a:rPr lang="en-GB" sz="1400" baseline="0"/>
            <a:t> this against the duplicate Event Keys.</a:t>
          </a:r>
        </a:p>
        <a:p>
          <a:endParaRPr lang="en-GB" sz="1400" baseline="0"/>
        </a:p>
        <a:p>
          <a:r>
            <a:rPr lang="en-GB" sz="1400"/>
            <a:t>There can be up to 10 duplicate Event Keys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247650</xdr:colOff>
      <xdr:row>15</xdr:row>
      <xdr:rowOff>297678</xdr:rowOff>
    </xdr:from>
    <xdr:to>
      <xdr:col>16</xdr:col>
      <xdr:colOff>494740</xdr:colOff>
      <xdr:row>19</xdr:row>
      <xdr:rowOff>242077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B5CB0-530D-409B-A765-0FF2D7846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5155428"/>
          <a:ext cx="942415" cy="1277899"/>
        </a:xfrm>
        <a:prstGeom prst="rect">
          <a:avLst/>
        </a:prstGeom>
      </xdr:spPr>
    </xdr:pic>
    <xdr:clientData/>
  </xdr:twoCellAnchor>
  <xdr:twoCellAnchor editAs="oneCell">
    <xdr:from>
      <xdr:col>8</xdr:col>
      <xdr:colOff>558902</xdr:colOff>
      <xdr:row>7</xdr:row>
      <xdr:rowOff>66675</xdr:rowOff>
    </xdr:from>
    <xdr:to>
      <xdr:col>16</xdr:col>
      <xdr:colOff>561975</xdr:colOff>
      <xdr:row>8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3E55F1-8A7E-4216-A75F-9AEB46F78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2427" y="2257425"/>
          <a:ext cx="5679973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1123950</xdr:colOff>
      <xdr:row>9</xdr:row>
      <xdr:rowOff>25392</xdr:rowOff>
    </xdr:from>
    <xdr:to>
      <xdr:col>14</xdr:col>
      <xdr:colOff>550050</xdr:colOff>
      <xdr:row>19</xdr:row>
      <xdr:rowOff>251161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0E469AB-BB7A-4C02-8D22-5989474A9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2882892"/>
          <a:ext cx="8341500" cy="3559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C5405-8ACE-4C92-8939-A01380FF3EB4}">
  <sheetPr>
    <tabColor rgb="FFFFFF00"/>
  </sheetPr>
  <dimension ref="A1:AU41"/>
  <sheetViews>
    <sheetView tabSelected="1" workbookViewId="0">
      <selection activeCell="U45" sqref="U45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3" max="23" width="12.5703125" customWidth="1"/>
  </cols>
  <sheetData>
    <row r="1" spans="1:47" ht="29.25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8.75" customHeight="1" thickTop="1" x14ac:dyDescent="0.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32.25" x14ac:dyDescent="0.5">
      <c r="A3" s="14"/>
      <c r="B3" s="18" t="s">
        <v>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32.25" x14ac:dyDescent="0.5">
      <c r="A4" s="14"/>
      <c r="B4" s="18" t="s">
        <v>21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ht="7.5" customHeight="1" x14ac:dyDescent="0.4">
      <c r="A5" s="14"/>
      <c r="B5" s="22"/>
      <c r="C5" s="23"/>
      <c r="D5" s="23"/>
      <c r="E5" s="23"/>
      <c r="F5" s="24"/>
      <c r="G5" s="24"/>
      <c r="H5" s="24"/>
      <c r="I5" s="24"/>
      <c r="J5" s="25"/>
      <c r="K5" s="24"/>
      <c r="L5" s="25"/>
      <c r="M5" s="25"/>
      <c r="N5" s="26"/>
      <c r="O5" s="27"/>
      <c r="P5" s="27"/>
      <c r="Q5" s="27"/>
      <c r="R5" s="2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26.25" x14ac:dyDescent="0.4">
      <c r="A6" s="14"/>
      <c r="B6" s="22"/>
      <c r="C6" s="29" t="s">
        <v>18</v>
      </c>
      <c r="D6" s="23"/>
      <c r="E6" s="23"/>
      <c r="F6" s="24"/>
      <c r="G6" s="24"/>
      <c r="H6" s="24"/>
      <c r="I6" s="24"/>
      <c r="J6" s="25"/>
      <c r="K6" s="24"/>
      <c r="L6" s="25"/>
      <c r="M6" s="25"/>
      <c r="N6" s="26"/>
      <c r="O6" s="27"/>
      <c r="P6" s="30"/>
      <c r="Q6" s="24"/>
      <c r="R6" s="3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4">
      <c r="A7" s="14"/>
      <c r="B7" s="22"/>
      <c r="C7" s="32" t="s">
        <v>24</v>
      </c>
      <c r="D7" s="23"/>
      <c r="E7" s="23"/>
      <c r="F7" s="24"/>
      <c r="G7" s="24"/>
      <c r="H7" s="24"/>
      <c r="I7" s="24"/>
      <c r="J7" s="25"/>
      <c r="K7" s="24"/>
      <c r="L7" s="25"/>
      <c r="M7" s="25"/>
      <c r="N7" s="26"/>
      <c r="O7" s="24"/>
      <c r="P7" s="24"/>
      <c r="Q7" s="24"/>
      <c r="R7" s="3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26.25" x14ac:dyDescent="0.4">
      <c r="A8" s="14"/>
      <c r="B8" s="22"/>
      <c r="C8" s="32" t="s">
        <v>26</v>
      </c>
      <c r="D8" s="33"/>
      <c r="E8" s="23"/>
      <c r="F8" s="24"/>
      <c r="G8" s="24"/>
      <c r="H8" s="24"/>
      <c r="I8" s="24"/>
      <c r="J8" s="25"/>
      <c r="K8" s="24"/>
      <c r="L8" s="25"/>
      <c r="M8" s="25"/>
      <c r="N8" s="26"/>
      <c r="O8" s="24"/>
      <c r="P8" s="24"/>
      <c r="Q8" s="24"/>
      <c r="R8" s="3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ht="26.25" x14ac:dyDescent="0.4">
      <c r="A9" s="14"/>
      <c r="B9" s="22"/>
      <c r="C9" s="32" t="s">
        <v>25</v>
      </c>
      <c r="D9" s="23"/>
      <c r="E9" s="23"/>
      <c r="F9" s="24"/>
      <c r="G9" s="24"/>
      <c r="H9" s="24"/>
      <c r="I9" s="24"/>
      <c r="J9" s="25"/>
      <c r="K9" s="24"/>
      <c r="L9" s="25"/>
      <c r="M9" s="25"/>
      <c r="N9" s="26"/>
      <c r="O9" s="24"/>
      <c r="P9" s="24"/>
      <c r="Q9" s="24"/>
      <c r="R9" s="3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ht="26.25" x14ac:dyDescent="0.4">
      <c r="A10" s="14"/>
      <c r="B10" s="22"/>
      <c r="C10" s="32"/>
      <c r="D10" s="33"/>
      <c r="E10" s="23"/>
      <c r="F10" s="24"/>
      <c r="G10" s="24"/>
      <c r="H10" s="24"/>
      <c r="I10" s="24"/>
      <c r="J10" s="25"/>
      <c r="K10" s="24"/>
      <c r="L10" s="25"/>
      <c r="M10" s="25"/>
      <c r="N10" s="26"/>
      <c r="O10" s="24"/>
      <c r="P10" s="24"/>
      <c r="Q10" s="24"/>
      <c r="R10" s="3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ht="26.25" x14ac:dyDescent="0.4">
      <c r="A11" s="14"/>
      <c r="B11" s="22"/>
      <c r="C11" s="32"/>
      <c r="D11" s="33"/>
      <c r="E11" s="23"/>
      <c r="F11" s="24"/>
      <c r="G11" s="24"/>
      <c r="H11" s="24"/>
      <c r="I11" s="24"/>
      <c r="J11" s="25"/>
      <c r="K11" s="24"/>
      <c r="L11" s="25"/>
      <c r="M11" s="25"/>
      <c r="N11" s="26"/>
      <c r="O11" s="24"/>
      <c r="P11" s="24"/>
      <c r="Q11" s="24"/>
      <c r="R11" s="3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ht="26.25" x14ac:dyDescent="0.4">
      <c r="A12" s="14"/>
      <c r="B12" s="22"/>
      <c r="C12" s="32"/>
      <c r="D12" s="23"/>
      <c r="E12" s="23"/>
      <c r="F12" s="24"/>
      <c r="G12" s="24"/>
      <c r="H12" s="24"/>
      <c r="I12" s="24"/>
      <c r="J12" s="25"/>
      <c r="K12" s="24"/>
      <c r="L12" s="25"/>
      <c r="M12" s="25"/>
      <c r="N12" s="26"/>
      <c r="O12" s="24"/>
      <c r="P12" s="24"/>
      <c r="Q12" s="24"/>
      <c r="R12" s="31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ht="26.25" x14ac:dyDescent="0.4">
      <c r="A13" s="14"/>
      <c r="B13" s="22"/>
      <c r="C13" s="32"/>
      <c r="D13" s="23"/>
      <c r="E13" s="23"/>
      <c r="F13" s="24"/>
      <c r="G13" s="24"/>
      <c r="H13" s="24"/>
      <c r="I13" s="24"/>
      <c r="J13" s="25"/>
      <c r="K13" s="24"/>
      <c r="L13" s="25"/>
      <c r="M13" s="25"/>
      <c r="N13" s="26"/>
      <c r="O13" s="24"/>
      <c r="P13" s="24"/>
      <c r="Q13" s="24"/>
      <c r="R13" s="3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26.25" x14ac:dyDescent="0.4">
      <c r="A14" s="14"/>
      <c r="B14" s="22"/>
      <c r="C14" s="32"/>
      <c r="D14" s="23"/>
      <c r="E14" s="23"/>
      <c r="F14" s="24"/>
      <c r="G14" s="24"/>
      <c r="H14" s="24"/>
      <c r="I14" s="24"/>
      <c r="J14" s="25"/>
      <c r="K14" s="24"/>
      <c r="L14" s="25"/>
      <c r="M14" s="25"/>
      <c r="N14" s="26"/>
      <c r="O14" s="24"/>
      <c r="P14" s="24"/>
      <c r="Q14" s="24"/>
      <c r="R14" s="31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26.25" x14ac:dyDescent="0.4">
      <c r="A15" s="14"/>
      <c r="B15" s="22"/>
      <c r="C15" s="29"/>
      <c r="D15" s="23"/>
      <c r="E15" s="23"/>
      <c r="F15" s="24"/>
      <c r="G15" s="24"/>
      <c r="H15" s="24"/>
      <c r="I15" s="24"/>
      <c r="J15" s="25"/>
      <c r="K15" s="24"/>
      <c r="L15" s="25"/>
      <c r="M15" s="25"/>
      <c r="N15" s="26"/>
      <c r="O15" s="24"/>
      <c r="P15" s="24"/>
      <c r="Q15" s="24"/>
      <c r="R15" s="3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ht="26.25" x14ac:dyDescent="0.4">
      <c r="A16" s="14"/>
      <c r="B16" s="22"/>
      <c r="C16" s="34"/>
      <c r="D16" s="23"/>
      <c r="E16" s="23"/>
      <c r="F16" s="24"/>
      <c r="G16" s="24"/>
      <c r="H16" s="24"/>
      <c r="I16" s="24"/>
      <c r="J16" s="25"/>
      <c r="K16" s="24"/>
      <c r="L16" s="25"/>
      <c r="M16" s="25"/>
      <c r="N16" s="26"/>
      <c r="O16" s="24"/>
      <c r="P16" s="24"/>
      <c r="Q16" s="24"/>
      <c r="R16" s="3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ht="26.25" x14ac:dyDescent="0.4">
      <c r="A17" s="14"/>
      <c r="B17" s="22"/>
      <c r="C17" s="34"/>
      <c r="D17" s="23"/>
      <c r="E17" s="23"/>
      <c r="F17" s="24"/>
      <c r="G17" s="24"/>
      <c r="H17" s="24"/>
      <c r="I17" s="24"/>
      <c r="J17" s="25"/>
      <c r="K17" s="24"/>
      <c r="L17" s="25"/>
      <c r="M17" s="25"/>
      <c r="N17" s="26"/>
      <c r="O17" s="24"/>
      <c r="P17" s="24"/>
      <c r="Q17" s="24"/>
      <c r="R17" s="3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ht="26.25" x14ac:dyDescent="0.4">
      <c r="A18" s="14"/>
      <c r="B18" s="35"/>
      <c r="C18" s="36"/>
      <c r="D18" s="23"/>
      <c r="E18" s="23"/>
      <c r="F18" s="24"/>
      <c r="G18" s="24"/>
      <c r="H18" s="24"/>
      <c r="I18" s="24"/>
      <c r="J18" s="25"/>
      <c r="K18" s="24"/>
      <c r="L18" s="25"/>
      <c r="M18" s="25"/>
      <c r="N18" s="26"/>
      <c r="O18" s="24"/>
      <c r="P18" s="24"/>
      <c r="Q18" s="24"/>
      <c r="R18" s="3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ht="26.25" x14ac:dyDescent="0.4">
      <c r="A19" s="14"/>
      <c r="B19" s="35"/>
      <c r="C19" s="36"/>
      <c r="D19" s="23"/>
      <c r="E19" s="23"/>
      <c r="F19" s="24"/>
      <c r="G19" s="24"/>
      <c r="H19" s="24"/>
      <c r="I19" s="24"/>
      <c r="J19" s="25"/>
      <c r="K19" s="24"/>
      <c r="L19" s="25"/>
      <c r="M19" s="25"/>
      <c r="N19" s="26"/>
      <c r="O19" s="24"/>
      <c r="P19" s="24"/>
      <c r="Q19" s="24"/>
      <c r="R19" s="3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ht="23.25" x14ac:dyDescent="0.35">
      <c r="A20" s="14"/>
      <c r="B20" s="35"/>
      <c r="C20" s="36"/>
      <c r="D20" s="24"/>
      <c r="E20" s="24"/>
      <c r="F20" s="24"/>
      <c r="G20" s="24"/>
      <c r="H20" s="24"/>
      <c r="I20" s="24"/>
      <c r="J20" s="24"/>
      <c r="K20" s="24"/>
      <c r="L20" s="24"/>
      <c r="M20" s="27"/>
      <c r="N20" s="24"/>
      <c r="O20" s="24"/>
      <c r="P20" s="24"/>
      <c r="Q20" s="24"/>
      <c r="R20" s="31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ht="15.75" thickBot="1" x14ac:dyDescent="0.3">
      <c r="A21" s="14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ht="15.75" thickTop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ht="29.2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47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47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47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47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47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47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4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47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W36"/>
  <sheetViews>
    <sheetView zoomScale="165" zoomScaleNormal="165" workbookViewId="0">
      <selection activeCell="D4" sqref="D4"/>
    </sheetView>
  </sheetViews>
  <sheetFormatPr defaultRowHeight="15" x14ac:dyDescent="0.25"/>
  <cols>
    <col min="1" max="1" width="13" style="9" customWidth="1"/>
    <col min="2" max="2" width="15.42578125" style="9" customWidth="1"/>
    <col min="3" max="3" width="19.42578125" style="5" customWidth="1"/>
    <col min="4" max="4" width="12.42578125" style="5" customWidth="1"/>
    <col min="5" max="5" width="26.85546875" style="5" customWidth="1"/>
    <col min="6" max="6" width="9.140625" style="5"/>
    <col min="7" max="7" width="13" customWidth="1"/>
    <col min="10" max="10" width="36" customWidth="1"/>
    <col min="11" max="11" width="10.5703125" customWidth="1"/>
    <col min="13" max="13" width="20.7109375" customWidth="1"/>
    <col min="24" max="16384" width="9.140625" style="5"/>
  </cols>
  <sheetData>
    <row r="1" spans="1:9" ht="26.25" x14ac:dyDescent="0.4">
      <c r="A1" s="42" t="s">
        <v>23</v>
      </c>
      <c r="B1" s="43"/>
      <c r="C1" s="44"/>
      <c r="D1" s="44"/>
      <c r="E1" s="44"/>
      <c r="F1" s="44"/>
      <c r="G1" s="42"/>
      <c r="H1" s="42"/>
      <c r="I1" s="42"/>
    </row>
    <row r="3" spans="1:9" ht="45" x14ac:dyDescent="0.25">
      <c r="A3" s="13" t="s">
        <v>0</v>
      </c>
      <c r="B3" s="13" t="s">
        <v>1</v>
      </c>
      <c r="C3" s="13" t="s">
        <v>2</v>
      </c>
      <c r="D3" s="13" t="s">
        <v>19</v>
      </c>
      <c r="E3" s="13" t="s">
        <v>16</v>
      </c>
      <c r="G3" s="12" t="s">
        <v>17</v>
      </c>
    </row>
    <row r="4" spans="1:9" x14ac:dyDescent="0.25">
      <c r="A4" s="40">
        <v>64819984</v>
      </c>
      <c r="B4" s="40">
        <v>80084183</v>
      </c>
      <c r="C4" s="41" t="s">
        <v>4</v>
      </c>
      <c r="D4" s="10"/>
      <c r="E4" s="10"/>
      <c r="G4" s="11" t="s">
        <v>3</v>
      </c>
    </row>
    <row r="5" spans="1:9" x14ac:dyDescent="0.25">
      <c r="A5" s="40">
        <v>65025365</v>
      </c>
      <c r="B5" s="40">
        <v>80025880</v>
      </c>
      <c r="C5" s="41" t="s">
        <v>5</v>
      </c>
      <c r="D5" s="10"/>
      <c r="E5" s="10"/>
    </row>
    <row r="6" spans="1:9" x14ac:dyDescent="0.25">
      <c r="A6" s="40">
        <v>65025365</v>
      </c>
      <c r="B6" s="40">
        <v>80025880</v>
      </c>
      <c r="C6" s="41" t="s">
        <v>3</v>
      </c>
      <c r="D6" s="10"/>
      <c r="E6" s="10"/>
    </row>
    <row r="7" spans="1:9" x14ac:dyDescent="0.25">
      <c r="A7" s="40">
        <v>65114027</v>
      </c>
      <c r="B7" s="40">
        <v>81242880</v>
      </c>
      <c r="C7" s="41" t="s">
        <v>6</v>
      </c>
      <c r="D7" s="10"/>
      <c r="E7" s="10"/>
    </row>
    <row r="8" spans="1:9" x14ac:dyDescent="0.25">
      <c r="A8" s="40">
        <v>65171479</v>
      </c>
      <c r="B8" s="40">
        <v>81201995</v>
      </c>
      <c r="C8" s="41" t="s">
        <v>7</v>
      </c>
      <c r="D8" s="10"/>
      <c r="E8" s="10"/>
    </row>
    <row r="9" spans="1:9" x14ac:dyDescent="0.25">
      <c r="A9" s="40">
        <v>65174888</v>
      </c>
      <c r="B9" s="40">
        <v>81049759</v>
      </c>
      <c r="C9" s="41" t="s">
        <v>8</v>
      </c>
      <c r="D9" s="10"/>
      <c r="E9" s="10"/>
    </row>
    <row r="10" spans="1:9" x14ac:dyDescent="0.25">
      <c r="A10" s="40">
        <v>65218143</v>
      </c>
      <c r="B10" s="40">
        <v>80487349</v>
      </c>
      <c r="C10" s="41" t="s">
        <v>9</v>
      </c>
      <c r="D10" s="10"/>
      <c r="E10" s="10"/>
    </row>
    <row r="11" spans="1:9" x14ac:dyDescent="0.25">
      <c r="A11" s="40">
        <v>65259599</v>
      </c>
      <c r="B11" s="40">
        <v>80031991</v>
      </c>
      <c r="C11" s="41" t="s">
        <v>10</v>
      </c>
      <c r="D11" s="10"/>
      <c r="E11" s="10"/>
    </row>
    <row r="12" spans="1:9" x14ac:dyDescent="0.25">
      <c r="A12" s="40">
        <v>65269309</v>
      </c>
      <c r="B12" s="40">
        <v>80562805</v>
      </c>
      <c r="C12" s="41" t="s">
        <v>9</v>
      </c>
      <c r="D12" s="10"/>
      <c r="E12" s="10"/>
    </row>
    <row r="13" spans="1:9" x14ac:dyDescent="0.25">
      <c r="A13" s="40">
        <v>65269309</v>
      </c>
      <c r="B13" s="40">
        <v>80562805</v>
      </c>
      <c r="C13" s="41" t="s">
        <v>9</v>
      </c>
      <c r="D13" s="10"/>
      <c r="E13" s="10"/>
    </row>
    <row r="14" spans="1:9" x14ac:dyDescent="0.25">
      <c r="A14" s="40">
        <v>65269309</v>
      </c>
      <c r="B14" s="40">
        <v>80562805</v>
      </c>
      <c r="C14" s="41" t="s">
        <v>8</v>
      </c>
      <c r="D14" s="10"/>
      <c r="E14" s="10"/>
    </row>
    <row r="15" spans="1:9" x14ac:dyDescent="0.25">
      <c r="A15" s="40">
        <v>65269309</v>
      </c>
      <c r="B15" s="40">
        <v>80562805</v>
      </c>
      <c r="C15" s="41" t="s">
        <v>3</v>
      </c>
      <c r="D15" s="10"/>
      <c r="E15" s="10"/>
    </row>
    <row r="16" spans="1:9" x14ac:dyDescent="0.25">
      <c r="A16" s="40">
        <v>65269659</v>
      </c>
      <c r="B16" s="40">
        <v>80562805</v>
      </c>
      <c r="C16" s="41" t="s">
        <v>12</v>
      </c>
      <c r="D16" s="10"/>
      <c r="E16" s="10"/>
    </row>
    <row r="17" spans="1:5" x14ac:dyDescent="0.25">
      <c r="A17" s="40">
        <v>65269659</v>
      </c>
      <c r="B17" s="40">
        <v>80562805</v>
      </c>
      <c r="C17" s="41" t="s">
        <v>3</v>
      </c>
      <c r="D17" s="10"/>
      <c r="E17" s="10"/>
    </row>
    <row r="18" spans="1:5" x14ac:dyDescent="0.25">
      <c r="A18" s="40">
        <v>65301975</v>
      </c>
      <c r="B18" s="40">
        <v>80236352</v>
      </c>
      <c r="C18" s="41" t="s">
        <v>5</v>
      </c>
      <c r="D18" s="10"/>
      <c r="E18" s="10"/>
    </row>
    <row r="19" spans="1:5" x14ac:dyDescent="0.25">
      <c r="A19" s="40">
        <v>65301975</v>
      </c>
      <c r="B19" s="40">
        <v>80236352</v>
      </c>
      <c r="C19" s="41" t="s">
        <v>3</v>
      </c>
      <c r="D19" s="10"/>
      <c r="E19" s="10"/>
    </row>
    <row r="20" spans="1:5" x14ac:dyDescent="0.25">
      <c r="A20" s="40">
        <v>65312115</v>
      </c>
      <c r="B20" s="40">
        <v>80630379</v>
      </c>
      <c r="C20" s="41" t="s">
        <v>13</v>
      </c>
      <c r="D20" s="10"/>
      <c r="E20" s="10"/>
    </row>
    <row r="21" spans="1:5" x14ac:dyDescent="0.25">
      <c r="A21" s="40">
        <v>65319170</v>
      </c>
      <c r="B21" s="40">
        <v>80209888</v>
      </c>
      <c r="C21" s="41" t="s">
        <v>9</v>
      </c>
      <c r="D21" s="10"/>
      <c r="E21" s="10"/>
    </row>
    <row r="22" spans="1:5" x14ac:dyDescent="0.25">
      <c r="A22" s="40">
        <v>65323682</v>
      </c>
      <c r="B22" s="40">
        <v>80891974</v>
      </c>
      <c r="C22" s="41" t="s">
        <v>14</v>
      </c>
      <c r="D22" s="10"/>
      <c r="E22" s="10"/>
    </row>
    <row r="23" spans="1:5" x14ac:dyDescent="0.25">
      <c r="A23" s="40">
        <v>65323682</v>
      </c>
      <c r="B23" s="40">
        <v>80891974</v>
      </c>
      <c r="C23" s="41" t="s">
        <v>9</v>
      </c>
      <c r="D23" s="10"/>
      <c r="E23" s="10"/>
    </row>
    <row r="24" spans="1:5" x14ac:dyDescent="0.25">
      <c r="A24" s="40">
        <v>65323682</v>
      </c>
      <c r="B24" s="40">
        <v>80891974</v>
      </c>
      <c r="C24" s="41" t="s">
        <v>9</v>
      </c>
      <c r="D24" s="10"/>
      <c r="E24" s="10"/>
    </row>
    <row r="25" spans="1:5" x14ac:dyDescent="0.25">
      <c r="A25" s="40">
        <v>65325313</v>
      </c>
      <c r="B25" s="40">
        <v>80107066</v>
      </c>
      <c r="C25" s="41" t="s">
        <v>8</v>
      </c>
      <c r="D25" s="10"/>
      <c r="E25" s="10"/>
    </row>
    <row r="26" spans="1:5" x14ac:dyDescent="0.25">
      <c r="A26" s="40">
        <v>65325313</v>
      </c>
      <c r="B26" s="40">
        <v>80107066</v>
      </c>
      <c r="C26" s="41" t="s">
        <v>4</v>
      </c>
      <c r="D26" s="10"/>
      <c r="E26" s="10"/>
    </row>
    <row r="27" spans="1:5" x14ac:dyDescent="0.25">
      <c r="A27" s="40">
        <v>65325313</v>
      </c>
      <c r="B27" s="40">
        <v>80107066</v>
      </c>
      <c r="C27" s="41" t="s">
        <v>7</v>
      </c>
      <c r="D27" s="10"/>
      <c r="E27" s="10"/>
    </row>
    <row r="28" spans="1:5" x14ac:dyDescent="0.25">
      <c r="A28" s="40">
        <v>65329515</v>
      </c>
      <c r="B28" s="40">
        <v>80512753</v>
      </c>
      <c r="C28" s="41" t="s">
        <v>10</v>
      </c>
      <c r="D28" s="10"/>
      <c r="E28" s="10"/>
    </row>
    <row r="29" spans="1:5" x14ac:dyDescent="0.25">
      <c r="A29" s="40">
        <v>65331418</v>
      </c>
      <c r="B29" s="40">
        <v>80806557</v>
      </c>
      <c r="C29" s="41" t="s">
        <v>9</v>
      </c>
      <c r="D29" s="10"/>
      <c r="E29" s="10"/>
    </row>
    <row r="30" spans="1:5" x14ac:dyDescent="0.25">
      <c r="A30" s="40">
        <v>65341820</v>
      </c>
      <c r="B30" s="40">
        <v>80781854</v>
      </c>
      <c r="C30" s="41" t="s">
        <v>4</v>
      </c>
      <c r="D30" s="10"/>
      <c r="E30" s="10"/>
    </row>
    <row r="31" spans="1:5" x14ac:dyDescent="0.25">
      <c r="A31" s="40">
        <v>65350765</v>
      </c>
      <c r="B31" s="40">
        <v>80721945</v>
      </c>
      <c r="C31" s="41" t="s">
        <v>15</v>
      </c>
      <c r="D31" s="10"/>
      <c r="E31" s="10"/>
    </row>
    <row r="32" spans="1:5" x14ac:dyDescent="0.25">
      <c r="A32" s="40">
        <v>65366922</v>
      </c>
      <c r="B32" s="40">
        <v>80077050</v>
      </c>
      <c r="C32" s="41" t="s">
        <v>5</v>
      </c>
      <c r="D32" s="10"/>
      <c r="E32" s="10"/>
    </row>
    <row r="33" spans="1:5" x14ac:dyDescent="0.25">
      <c r="A33" s="40">
        <v>65366922</v>
      </c>
      <c r="B33" s="40">
        <v>80077050</v>
      </c>
      <c r="C33" s="41" t="s">
        <v>3</v>
      </c>
      <c r="D33" s="10"/>
      <c r="E33" s="10"/>
    </row>
    <row r="34" spans="1:5" x14ac:dyDescent="0.25">
      <c r="A34" s="40">
        <v>65696756</v>
      </c>
      <c r="B34" s="40">
        <v>80887996</v>
      </c>
      <c r="C34" s="41" t="s">
        <v>14</v>
      </c>
      <c r="D34" s="10"/>
      <c r="E34" s="10"/>
    </row>
    <row r="35" spans="1:5" x14ac:dyDescent="0.25">
      <c r="A35" s="40">
        <v>65713007</v>
      </c>
      <c r="B35" s="40">
        <v>80920267</v>
      </c>
      <c r="C35" s="41" t="s">
        <v>8</v>
      </c>
      <c r="D35" s="10"/>
      <c r="E35" s="10"/>
    </row>
    <row r="36" spans="1:5" x14ac:dyDescent="0.25">
      <c r="A36" s="40">
        <v>65713007</v>
      </c>
      <c r="B36" s="40">
        <v>80920267</v>
      </c>
      <c r="C36" s="41" t="s">
        <v>9</v>
      </c>
      <c r="D36" s="10"/>
      <c r="E36" s="10"/>
    </row>
  </sheetData>
  <conditionalFormatting sqref="A4:E36">
    <cfRule type="expression" dxfId="4" priority="1">
      <formula>AND(COUNTIFS($A$4:$A$36,$A4)-1,$C4=$G$4)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9FBF-0C20-410F-8710-A6254DE70670}">
  <sheetPr>
    <tabColor rgb="FFFF0000"/>
  </sheetPr>
  <dimension ref="A1:M36"/>
  <sheetViews>
    <sheetView zoomScale="90" zoomScaleNormal="90" workbookViewId="0">
      <selection activeCell="J1" sqref="J1:J2"/>
    </sheetView>
  </sheetViews>
  <sheetFormatPr defaultRowHeight="15" x14ac:dyDescent="0.25"/>
  <cols>
    <col min="1" max="1" width="13" style="9" customWidth="1"/>
    <col min="2" max="2" width="15.42578125" style="9" customWidth="1"/>
    <col min="3" max="3" width="19.42578125" style="5" customWidth="1"/>
    <col min="4" max="4" width="21.7109375" style="5" customWidth="1"/>
    <col min="5" max="5" width="9.140625" style="5"/>
    <col min="6" max="6" width="27.85546875" style="5" customWidth="1"/>
    <col min="7" max="8" width="9.140625" style="5"/>
    <col min="9" max="9" width="36" style="5" customWidth="1"/>
    <col min="10" max="10" width="10.5703125" style="5" customWidth="1"/>
    <col min="11" max="11" width="9.140625" style="5"/>
    <col min="12" max="12" width="20.7109375" style="5" customWidth="1"/>
    <col min="13" max="16384" width="9.140625" style="5"/>
  </cols>
  <sheetData>
    <row r="1" spans="1:13" ht="45" x14ac:dyDescent="0.25">
      <c r="A1" s="1" t="s">
        <v>0</v>
      </c>
      <c r="B1" s="1" t="s">
        <v>1</v>
      </c>
      <c r="C1" s="1" t="s">
        <v>2</v>
      </c>
      <c r="D1" s="4" t="s">
        <v>11</v>
      </c>
      <c r="F1" s="13" t="s">
        <v>16</v>
      </c>
      <c r="J1" s="12" t="s">
        <v>17</v>
      </c>
    </row>
    <row r="2" spans="1:13" x14ac:dyDescent="0.25">
      <c r="A2" s="2">
        <v>64819984</v>
      </c>
      <c r="B2" s="2">
        <v>80084183</v>
      </c>
      <c r="C2" s="3" t="s">
        <v>4</v>
      </c>
      <c r="D2" s="5" t="b">
        <v>0</v>
      </c>
      <c r="F2" s="10" t="b">
        <f>AND(COUNTIFS($A$2:$A$34,A2)-1,C2=$J$2)</f>
        <v>0</v>
      </c>
      <c r="H2" s="5" t="str">
        <f ca="1">IF(_xlfn.ISFORMULA(F2)," "&amp;_xlfn.FORMULATEXT(F2),"")</f>
        <v xml:space="preserve"> =AND(COUNTIFS($A$2:$A$34,A2)-1,C2=$J$2)</v>
      </c>
      <c r="J2" s="11" t="s">
        <v>3</v>
      </c>
    </row>
    <row r="3" spans="1:13" x14ac:dyDescent="0.25">
      <c r="A3" s="6">
        <v>65025365</v>
      </c>
      <c r="B3" s="2">
        <v>80025880</v>
      </c>
      <c r="C3" s="3" t="s">
        <v>5</v>
      </c>
      <c r="D3" s="5" t="b">
        <v>1</v>
      </c>
      <c r="F3" s="10" t="b">
        <f t="shared" ref="F3:F34" si="0">AND(COUNTIFS($A$2:$A$34,A3)-1,C3=$J$2)</f>
        <v>0</v>
      </c>
      <c r="L3" s="1" t="s">
        <v>0</v>
      </c>
    </row>
    <row r="4" spans="1:13" x14ac:dyDescent="0.25">
      <c r="A4" s="6">
        <v>65025365</v>
      </c>
      <c r="B4" s="2">
        <v>80025880</v>
      </c>
      <c r="C4" s="7" t="s">
        <v>3</v>
      </c>
      <c r="D4" s="5" t="b">
        <v>1</v>
      </c>
      <c r="F4" s="10" t="b">
        <f>AND(COUNTIFS($A$2:$A$34,A4)-1,C4=$J$2)</f>
        <v>1</v>
      </c>
      <c r="L4" s="5">
        <v>64819984</v>
      </c>
      <c r="M4" s="5">
        <f>COUNTIFS($A$2:$A$34,L4)</f>
        <v>1</v>
      </c>
    </row>
    <row r="5" spans="1:13" x14ac:dyDescent="0.25">
      <c r="A5" s="2">
        <v>65114027</v>
      </c>
      <c r="B5" s="2">
        <v>81242880</v>
      </c>
      <c r="C5" s="3" t="s">
        <v>6</v>
      </c>
      <c r="D5" s="5" t="b">
        <v>0</v>
      </c>
      <c r="F5" s="10" t="b">
        <f t="shared" si="0"/>
        <v>0</v>
      </c>
      <c r="L5" s="5">
        <v>65025365</v>
      </c>
      <c r="M5" s="5">
        <f t="shared" ref="M5:M24" si="1">COUNTIFS($A$2:$A$34,L5)</f>
        <v>2</v>
      </c>
    </row>
    <row r="6" spans="1:13" x14ac:dyDescent="0.25">
      <c r="A6" s="2">
        <v>65171479</v>
      </c>
      <c r="B6" s="2">
        <v>81201995</v>
      </c>
      <c r="C6" s="3" t="s">
        <v>7</v>
      </c>
      <c r="D6" s="5" t="b">
        <v>0</v>
      </c>
      <c r="F6" s="10" t="b">
        <f t="shared" si="0"/>
        <v>0</v>
      </c>
      <c r="L6" s="5">
        <v>65114027</v>
      </c>
      <c r="M6" s="5">
        <f t="shared" si="1"/>
        <v>1</v>
      </c>
    </row>
    <row r="7" spans="1:13" x14ac:dyDescent="0.25">
      <c r="A7" s="2">
        <v>65174888</v>
      </c>
      <c r="B7" s="2">
        <v>81049759</v>
      </c>
      <c r="C7" s="3" t="s">
        <v>8</v>
      </c>
      <c r="D7" s="5" t="b">
        <v>0</v>
      </c>
      <c r="F7" s="10" t="b">
        <f t="shared" si="0"/>
        <v>0</v>
      </c>
      <c r="L7" s="5">
        <v>65171479</v>
      </c>
      <c r="M7" s="5">
        <f t="shared" si="1"/>
        <v>1</v>
      </c>
    </row>
    <row r="8" spans="1:13" x14ac:dyDescent="0.25">
      <c r="A8" s="2">
        <v>65218143</v>
      </c>
      <c r="B8" s="2">
        <v>80487349</v>
      </c>
      <c r="C8" s="3" t="s">
        <v>9</v>
      </c>
      <c r="D8" s="5" t="b">
        <v>0</v>
      </c>
      <c r="F8" s="10" t="b">
        <f t="shared" si="0"/>
        <v>0</v>
      </c>
      <c r="L8" s="5">
        <v>65174888</v>
      </c>
      <c r="M8" s="5">
        <f t="shared" si="1"/>
        <v>1</v>
      </c>
    </row>
    <row r="9" spans="1:13" x14ac:dyDescent="0.25">
      <c r="A9" s="2">
        <v>65259599</v>
      </c>
      <c r="B9" s="2">
        <v>80031991</v>
      </c>
      <c r="C9" s="3" t="s">
        <v>10</v>
      </c>
      <c r="D9" s="5" t="b">
        <v>0</v>
      </c>
      <c r="F9" s="10" t="b">
        <f t="shared" si="0"/>
        <v>0</v>
      </c>
      <c r="L9" s="5">
        <v>65218143</v>
      </c>
      <c r="M9" s="5">
        <f t="shared" si="1"/>
        <v>1</v>
      </c>
    </row>
    <row r="10" spans="1:13" x14ac:dyDescent="0.25">
      <c r="A10" s="6">
        <v>65269309</v>
      </c>
      <c r="B10" s="2">
        <v>80562805</v>
      </c>
      <c r="C10" s="3" t="s">
        <v>9</v>
      </c>
      <c r="D10" s="5" t="b">
        <v>1</v>
      </c>
      <c r="F10" s="10" t="b">
        <f t="shared" si="0"/>
        <v>0</v>
      </c>
      <c r="L10" s="5">
        <v>65259599</v>
      </c>
      <c r="M10" s="5">
        <f t="shared" si="1"/>
        <v>1</v>
      </c>
    </row>
    <row r="11" spans="1:13" x14ac:dyDescent="0.25">
      <c r="A11" s="6">
        <v>65269309</v>
      </c>
      <c r="B11" s="2">
        <v>80562805</v>
      </c>
      <c r="C11" s="3" t="s">
        <v>9</v>
      </c>
      <c r="D11" s="5" t="b">
        <v>1</v>
      </c>
      <c r="F11" s="10" t="b">
        <f t="shared" si="0"/>
        <v>0</v>
      </c>
      <c r="L11" s="5">
        <v>65269309</v>
      </c>
      <c r="M11" s="5">
        <f t="shared" si="1"/>
        <v>4</v>
      </c>
    </row>
    <row r="12" spans="1:13" x14ac:dyDescent="0.25">
      <c r="A12" s="6">
        <v>65269309</v>
      </c>
      <c r="B12" s="2">
        <v>80562805</v>
      </c>
      <c r="C12" s="3" t="s">
        <v>8</v>
      </c>
      <c r="D12" s="5" t="b">
        <v>1</v>
      </c>
      <c r="F12" s="10" t="b">
        <f t="shared" si="0"/>
        <v>0</v>
      </c>
      <c r="L12" s="5">
        <v>65269659</v>
      </c>
      <c r="M12" s="5">
        <f t="shared" si="1"/>
        <v>2</v>
      </c>
    </row>
    <row r="13" spans="1:13" x14ac:dyDescent="0.25">
      <c r="A13" s="6">
        <v>65269309</v>
      </c>
      <c r="B13" s="2">
        <v>80562805</v>
      </c>
      <c r="C13" s="7" t="s">
        <v>3</v>
      </c>
      <c r="D13" s="5" t="b">
        <v>1</v>
      </c>
      <c r="F13" s="10" t="b">
        <f t="shared" si="0"/>
        <v>1</v>
      </c>
      <c r="L13" s="5">
        <v>65301975</v>
      </c>
      <c r="M13" s="5">
        <f t="shared" si="1"/>
        <v>2</v>
      </c>
    </row>
    <row r="14" spans="1:13" x14ac:dyDescent="0.25">
      <c r="A14" s="6">
        <v>65269659</v>
      </c>
      <c r="B14" s="2">
        <v>80562805</v>
      </c>
      <c r="C14" s="3" t="s">
        <v>12</v>
      </c>
      <c r="D14" s="5" t="b">
        <v>1</v>
      </c>
      <c r="F14" s="10" t="b">
        <f t="shared" si="0"/>
        <v>0</v>
      </c>
      <c r="L14" s="5">
        <v>65312115</v>
      </c>
      <c r="M14" s="5">
        <f t="shared" si="1"/>
        <v>1</v>
      </c>
    </row>
    <row r="15" spans="1:13" x14ac:dyDescent="0.25">
      <c r="A15" s="6">
        <v>65269659</v>
      </c>
      <c r="B15" s="2">
        <v>80562805</v>
      </c>
      <c r="C15" s="7" t="s">
        <v>3</v>
      </c>
      <c r="D15" s="5" t="b">
        <v>1</v>
      </c>
      <c r="F15" s="10" t="b">
        <f t="shared" si="0"/>
        <v>1</v>
      </c>
      <c r="L15" s="5">
        <v>65319170</v>
      </c>
      <c r="M15" s="5">
        <f t="shared" si="1"/>
        <v>1</v>
      </c>
    </row>
    <row r="16" spans="1:13" x14ac:dyDescent="0.25">
      <c r="A16" s="6">
        <v>65301975</v>
      </c>
      <c r="B16" s="2">
        <v>80236352</v>
      </c>
      <c r="C16" s="3" t="s">
        <v>5</v>
      </c>
      <c r="D16" s="5" t="b">
        <v>1</v>
      </c>
      <c r="F16" s="10" t="b">
        <f t="shared" si="0"/>
        <v>0</v>
      </c>
      <c r="L16" s="5">
        <v>65323682</v>
      </c>
      <c r="M16" s="5">
        <f t="shared" si="1"/>
        <v>3</v>
      </c>
    </row>
    <row r="17" spans="1:13" x14ac:dyDescent="0.25">
      <c r="A17" s="6">
        <v>65301975</v>
      </c>
      <c r="B17" s="2">
        <v>80236352</v>
      </c>
      <c r="C17" s="7" t="s">
        <v>3</v>
      </c>
      <c r="D17" s="5" t="b">
        <v>1</v>
      </c>
      <c r="F17" s="10" t="b">
        <f t="shared" si="0"/>
        <v>1</v>
      </c>
      <c r="L17" s="5">
        <v>65325313</v>
      </c>
      <c r="M17" s="5">
        <f t="shared" si="1"/>
        <v>3</v>
      </c>
    </row>
    <row r="18" spans="1:13" x14ac:dyDescent="0.25">
      <c r="A18" s="2">
        <v>65312115</v>
      </c>
      <c r="B18" s="2">
        <v>80630379</v>
      </c>
      <c r="C18" s="3" t="s">
        <v>13</v>
      </c>
      <c r="D18" s="8" t="b">
        <v>0</v>
      </c>
      <c r="F18" s="10" t="b">
        <f t="shared" si="0"/>
        <v>0</v>
      </c>
      <c r="L18" s="5">
        <v>65329515</v>
      </c>
      <c r="M18" s="5">
        <f t="shared" si="1"/>
        <v>1</v>
      </c>
    </row>
    <row r="19" spans="1:13" x14ac:dyDescent="0.25">
      <c r="A19" s="2">
        <v>65319170</v>
      </c>
      <c r="B19" s="2">
        <v>80209888</v>
      </c>
      <c r="C19" s="3" t="s">
        <v>9</v>
      </c>
      <c r="D19" s="8" t="b">
        <v>0</v>
      </c>
      <c r="F19" s="10" t="b">
        <f t="shared" si="0"/>
        <v>0</v>
      </c>
      <c r="L19" s="5">
        <v>65331418</v>
      </c>
      <c r="M19" s="5">
        <f t="shared" si="1"/>
        <v>1</v>
      </c>
    </row>
    <row r="20" spans="1:13" x14ac:dyDescent="0.25">
      <c r="A20" s="2">
        <v>65323682</v>
      </c>
      <c r="B20" s="2">
        <v>80891974</v>
      </c>
      <c r="C20" s="3" t="s">
        <v>14</v>
      </c>
      <c r="D20" s="8" t="b">
        <v>0</v>
      </c>
      <c r="F20" s="10" t="b">
        <f t="shared" si="0"/>
        <v>0</v>
      </c>
      <c r="L20" s="5">
        <v>65341820</v>
      </c>
      <c r="M20" s="5">
        <f t="shared" si="1"/>
        <v>1</v>
      </c>
    </row>
    <row r="21" spans="1:13" x14ac:dyDescent="0.25">
      <c r="A21" s="2">
        <v>65323682</v>
      </c>
      <c r="B21" s="2">
        <v>80891974</v>
      </c>
      <c r="C21" s="3" t="s">
        <v>9</v>
      </c>
      <c r="D21" s="8" t="b">
        <v>0</v>
      </c>
      <c r="F21" s="10" t="b">
        <f t="shared" si="0"/>
        <v>0</v>
      </c>
      <c r="L21" s="5">
        <v>65350765</v>
      </c>
      <c r="M21" s="5">
        <f t="shared" si="1"/>
        <v>1</v>
      </c>
    </row>
    <row r="22" spans="1:13" x14ac:dyDescent="0.25">
      <c r="A22" s="2">
        <v>65323682</v>
      </c>
      <c r="B22" s="2">
        <v>80891974</v>
      </c>
      <c r="C22" s="3" t="s">
        <v>9</v>
      </c>
      <c r="D22" s="8" t="b">
        <v>0</v>
      </c>
      <c r="F22" s="10" t="b">
        <f t="shared" si="0"/>
        <v>0</v>
      </c>
      <c r="L22" s="5">
        <v>65366922</v>
      </c>
      <c r="M22" s="5">
        <f t="shared" si="1"/>
        <v>2</v>
      </c>
    </row>
    <row r="23" spans="1:13" x14ac:dyDescent="0.25">
      <c r="A23" s="2">
        <v>65325313</v>
      </c>
      <c r="B23" s="2">
        <v>80107066</v>
      </c>
      <c r="C23" s="3" t="s">
        <v>8</v>
      </c>
      <c r="D23" s="8" t="b">
        <v>0</v>
      </c>
      <c r="F23" s="10" t="b">
        <f t="shared" si="0"/>
        <v>0</v>
      </c>
      <c r="L23" s="5">
        <v>65696756</v>
      </c>
      <c r="M23" s="5">
        <f t="shared" si="1"/>
        <v>1</v>
      </c>
    </row>
    <row r="24" spans="1:13" x14ac:dyDescent="0.25">
      <c r="A24" s="2">
        <v>65325313</v>
      </c>
      <c r="B24" s="2">
        <v>80107066</v>
      </c>
      <c r="C24" s="3" t="s">
        <v>4</v>
      </c>
      <c r="D24" s="8" t="b">
        <v>0</v>
      </c>
      <c r="F24" s="10" t="b">
        <f t="shared" si="0"/>
        <v>0</v>
      </c>
      <c r="L24" s="5">
        <v>65713007</v>
      </c>
      <c r="M24" s="5">
        <f t="shared" si="1"/>
        <v>2</v>
      </c>
    </row>
    <row r="25" spans="1:13" x14ac:dyDescent="0.25">
      <c r="A25" s="2">
        <v>65325313</v>
      </c>
      <c r="B25" s="2">
        <v>80107066</v>
      </c>
      <c r="C25" s="3" t="s">
        <v>7</v>
      </c>
      <c r="D25" s="8" t="b">
        <v>0</v>
      </c>
      <c r="F25" s="10" t="b">
        <f t="shared" si="0"/>
        <v>0</v>
      </c>
      <c r="L25"/>
    </row>
    <row r="26" spans="1:13" x14ac:dyDescent="0.25">
      <c r="A26" s="2">
        <v>65329515</v>
      </c>
      <c r="B26" s="2">
        <v>80512753</v>
      </c>
      <c r="C26" s="3" t="s">
        <v>10</v>
      </c>
      <c r="D26" s="8" t="b">
        <v>0</v>
      </c>
      <c r="F26" s="10" t="b">
        <f t="shared" si="0"/>
        <v>0</v>
      </c>
      <c r="L26"/>
    </row>
    <row r="27" spans="1:13" x14ac:dyDescent="0.25">
      <c r="A27" s="2">
        <v>65331418</v>
      </c>
      <c r="B27" s="2">
        <v>80806557</v>
      </c>
      <c r="C27" s="3" t="s">
        <v>9</v>
      </c>
      <c r="D27" s="8" t="b">
        <v>0</v>
      </c>
      <c r="F27" s="10" t="b">
        <f t="shared" si="0"/>
        <v>0</v>
      </c>
      <c r="L27"/>
    </row>
    <row r="28" spans="1:13" x14ac:dyDescent="0.25">
      <c r="A28" s="2">
        <v>65341820</v>
      </c>
      <c r="B28" s="2">
        <v>80781854</v>
      </c>
      <c r="C28" s="3" t="s">
        <v>4</v>
      </c>
      <c r="D28" s="8" t="b">
        <v>0</v>
      </c>
      <c r="F28" s="10" t="b">
        <f t="shared" si="0"/>
        <v>0</v>
      </c>
      <c r="L28"/>
    </row>
    <row r="29" spans="1:13" x14ac:dyDescent="0.25">
      <c r="A29" s="2">
        <v>65350765</v>
      </c>
      <c r="B29" s="2">
        <v>80721945</v>
      </c>
      <c r="C29" s="3" t="s">
        <v>15</v>
      </c>
      <c r="D29" s="8" t="b">
        <v>0</v>
      </c>
      <c r="F29" s="10" t="b">
        <f t="shared" si="0"/>
        <v>0</v>
      </c>
      <c r="L29"/>
    </row>
    <row r="30" spans="1:13" x14ac:dyDescent="0.25">
      <c r="A30" s="6">
        <v>65366922</v>
      </c>
      <c r="B30" s="2">
        <v>80077050</v>
      </c>
      <c r="C30" s="3" t="s">
        <v>5</v>
      </c>
      <c r="D30" s="8" t="b">
        <v>1</v>
      </c>
      <c r="F30" s="10" t="b">
        <f t="shared" si="0"/>
        <v>0</v>
      </c>
      <c r="L30"/>
    </row>
    <row r="31" spans="1:13" x14ac:dyDescent="0.25">
      <c r="A31" s="6">
        <v>65366922</v>
      </c>
      <c r="B31" s="2">
        <v>80077050</v>
      </c>
      <c r="C31" s="7" t="s">
        <v>3</v>
      </c>
      <c r="D31" s="8" t="b">
        <v>1</v>
      </c>
      <c r="F31" s="10" t="b">
        <f t="shared" si="0"/>
        <v>1</v>
      </c>
      <c r="L31"/>
    </row>
    <row r="32" spans="1:13" x14ac:dyDescent="0.25">
      <c r="A32" s="2">
        <v>65696756</v>
      </c>
      <c r="B32" s="2">
        <v>80887996</v>
      </c>
      <c r="C32" s="3" t="s">
        <v>14</v>
      </c>
      <c r="D32" s="8" t="b">
        <v>0</v>
      </c>
      <c r="F32" s="10" t="b">
        <f t="shared" si="0"/>
        <v>0</v>
      </c>
      <c r="L32"/>
    </row>
    <row r="33" spans="1:12" x14ac:dyDescent="0.25">
      <c r="A33" s="2">
        <v>65713007</v>
      </c>
      <c r="B33" s="2">
        <v>80920267</v>
      </c>
      <c r="C33" s="3" t="s">
        <v>8</v>
      </c>
      <c r="D33" s="8" t="b">
        <v>0</v>
      </c>
      <c r="F33" s="10" t="b">
        <f t="shared" si="0"/>
        <v>0</v>
      </c>
      <c r="L33"/>
    </row>
    <row r="34" spans="1:12" x14ac:dyDescent="0.25">
      <c r="A34" s="2">
        <v>65713007</v>
      </c>
      <c r="B34" s="2">
        <v>80920267</v>
      </c>
      <c r="C34" s="3" t="s">
        <v>9</v>
      </c>
      <c r="D34" s="8" t="b">
        <v>0</v>
      </c>
      <c r="F34" s="10" t="b">
        <f t="shared" si="0"/>
        <v>0</v>
      </c>
      <c r="L34"/>
    </row>
    <row r="35" spans="1:12" x14ac:dyDescent="0.25">
      <c r="L35"/>
    </row>
    <row r="36" spans="1:12" x14ac:dyDescent="0.25">
      <c r="L36"/>
    </row>
  </sheetData>
  <autoFilter ref="A1:D34" xr:uid="{00000000-0009-0000-0000-000000000000}"/>
  <conditionalFormatting sqref="C2:F34">
    <cfRule type="expression" dxfId="3" priority="1">
      <formula>$F2=TRUE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666D-6C86-4F60-BBD7-FBB47734C592}">
  <sheetPr>
    <tabColor rgb="FFFF0000"/>
  </sheetPr>
  <dimension ref="A1:W36"/>
  <sheetViews>
    <sheetView zoomScale="165" zoomScaleNormal="165" workbookViewId="0">
      <selection activeCell="E4" sqref="E4"/>
    </sheetView>
  </sheetViews>
  <sheetFormatPr defaultRowHeight="15" x14ac:dyDescent="0.25"/>
  <cols>
    <col min="1" max="1" width="13" style="9" customWidth="1"/>
    <col min="2" max="2" width="15.42578125" style="9" customWidth="1"/>
    <col min="3" max="3" width="19.42578125" style="5" customWidth="1"/>
    <col min="4" max="4" width="12.42578125" style="5" customWidth="1"/>
    <col min="5" max="5" width="26.85546875" style="5" customWidth="1"/>
    <col min="6" max="6" width="9.140625" style="5"/>
    <col min="7" max="7" width="13" customWidth="1"/>
    <col min="10" max="10" width="36" customWidth="1"/>
    <col min="11" max="11" width="10.5703125" customWidth="1"/>
    <col min="13" max="13" width="20.7109375" customWidth="1"/>
    <col min="24" max="16384" width="9.140625" style="5"/>
  </cols>
  <sheetData>
    <row r="1" spans="1:9" ht="26.25" x14ac:dyDescent="0.4">
      <c r="A1" s="42" t="s">
        <v>23</v>
      </c>
      <c r="B1" s="43"/>
      <c r="C1" s="44"/>
      <c r="D1" s="44"/>
      <c r="E1" s="44"/>
      <c r="F1" s="44"/>
      <c r="G1" s="42"/>
      <c r="H1" s="42"/>
      <c r="I1" s="42"/>
    </row>
    <row r="3" spans="1:9" ht="45" x14ac:dyDescent="0.25">
      <c r="A3" s="13" t="s">
        <v>0</v>
      </c>
      <c r="B3" s="13" t="s">
        <v>1</v>
      </c>
      <c r="C3" s="13" t="s">
        <v>2</v>
      </c>
      <c r="D3" s="13" t="s">
        <v>19</v>
      </c>
      <c r="E3" s="13" t="s">
        <v>16</v>
      </c>
      <c r="G3" s="12" t="s">
        <v>17</v>
      </c>
    </row>
    <row r="4" spans="1:9" x14ac:dyDescent="0.25">
      <c r="A4" s="40">
        <v>64819984</v>
      </c>
      <c r="B4" s="40">
        <v>80084183</v>
      </c>
      <c r="C4" s="41" t="s">
        <v>4</v>
      </c>
      <c r="D4" s="10">
        <f>COUNTIFS($A$4:$A$36,A4)-1</f>
        <v>0</v>
      </c>
      <c r="E4" s="10" t="b">
        <f>AND(COUNTIFS($A$4:$A$36,A4)-1,C4=$G$4)</f>
        <v>0</v>
      </c>
      <c r="G4" s="11" t="s">
        <v>3</v>
      </c>
    </row>
    <row r="5" spans="1:9" x14ac:dyDescent="0.25">
      <c r="A5" s="40">
        <v>65025365</v>
      </c>
      <c r="B5" s="40">
        <v>80025880</v>
      </c>
      <c r="C5" s="41" t="s">
        <v>5</v>
      </c>
      <c r="D5" s="10">
        <f t="shared" ref="D5:D36" si="0">COUNTIFS($A$4:$A$36,A5)-1</f>
        <v>1</v>
      </c>
      <c r="E5" s="10" t="b">
        <f t="shared" ref="E5:E36" si="1">AND(COUNTIFS($A$4:$A$36,A5)-1,C5=$G$4)</f>
        <v>0</v>
      </c>
    </row>
    <row r="6" spans="1:9" x14ac:dyDescent="0.25">
      <c r="A6" s="40">
        <v>65025365</v>
      </c>
      <c r="B6" s="40">
        <v>80025880</v>
      </c>
      <c r="C6" s="41" t="s">
        <v>3</v>
      </c>
      <c r="D6" s="10">
        <f t="shared" si="0"/>
        <v>1</v>
      </c>
      <c r="E6" s="10" t="b">
        <f t="shared" si="1"/>
        <v>1</v>
      </c>
    </row>
    <row r="7" spans="1:9" x14ac:dyDescent="0.25">
      <c r="A7" s="40">
        <v>65114027</v>
      </c>
      <c r="B7" s="40">
        <v>81242880</v>
      </c>
      <c r="C7" s="41" t="s">
        <v>6</v>
      </c>
      <c r="D7" s="10">
        <f t="shared" si="0"/>
        <v>0</v>
      </c>
      <c r="E7" s="10" t="b">
        <f t="shared" si="1"/>
        <v>0</v>
      </c>
    </row>
    <row r="8" spans="1:9" x14ac:dyDescent="0.25">
      <c r="A8" s="40">
        <v>65171479</v>
      </c>
      <c r="B8" s="40">
        <v>81201995</v>
      </c>
      <c r="C8" s="41" t="s">
        <v>7</v>
      </c>
      <c r="D8" s="10">
        <f t="shared" si="0"/>
        <v>0</v>
      </c>
      <c r="E8" s="10" t="b">
        <f t="shared" si="1"/>
        <v>0</v>
      </c>
    </row>
    <row r="9" spans="1:9" x14ac:dyDescent="0.25">
      <c r="A9" s="40">
        <v>65174888</v>
      </c>
      <c r="B9" s="40">
        <v>81049759</v>
      </c>
      <c r="C9" s="41" t="s">
        <v>8</v>
      </c>
      <c r="D9" s="10">
        <f t="shared" si="0"/>
        <v>0</v>
      </c>
      <c r="E9" s="10" t="b">
        <f t="shared" si="1"/>
        <v>0</v>
      </c>
    </row>
    <row r="10" spans="1:9" x14ac:dyDescent="0.25">
      <c r="A10" s="40">
        <v>65218143</v>
      </c>
      <c r="B10" s="40">
        <v>80487349</v>
      </c>
      <c r="C10" s="41" t="s">
        <v>9</v>
      </c>
      <c r="D10" s="10">
        <f t="shared" si="0"/>
        <v>0</v>
      </c>
      <c r="E10" s="10" t="b">
        <f t="shared" si="1"/>
        <v>0</v>
      </c>
    </row>
    <row r="11" spans="1:9" x14ac:dyDescent="0.25">
      <c r="A11" s="40">
        <v>65259599</v>
      </c>
      <c r="B11" s="40">
        <v>80031991</v>
      </c>
      <c r="C11" s="41" t="s">
        <v>10</v>
      </c>
      <c r="D11" s="10">
        <f t="shared" si="0"/>
        <v>0</v>
      </c>
      <c r="E11" s="10" t="b">
        <f t="shared" si="1"/>
        <v>0</v>
      </c>
    </row>
    <row r="12" spans="1:9" x14ac:dyDescent="0.25">
      <c r="A12" s="40">
        <v>65269309</v>
      </c>
      <c r="B12" s="40">
        <v>80562805</v>
      </c>
      <c r="C12" s="41" t="s">
        <v>9</v>
      </c>
      <c r="D12" s="10">
        <f t="shared" si="0"/>
        <v>3</v>
      </c>
      <c r="E12" s="10" t="b">
        <f t="shared" si="1"/>
        <v>0</v>
      </c>
    </row>
    <row r="13" spans="1:9" x14ac:dyDescent="0.25">
      <c r="A13" s="40">
        <v>65269309</v>
      </c>
      <c r="B13" s="40">
        <v>80562805</v>
      </c>
      <c r="C13" s="41" t="s">
        <v>9</v>
      </c>
      <c r="D13" s="10">
        <f t="shared" si="0"/>
        <v>3</v>
      </c>
      <c r="E13" s="10" t="b">
        <f t="shared" si="1"/>
        <v>0</v>
      </c>
    </row>
    <row r="14" spans="1:9" x14ac:dyDescent="0.25">
      <c r="A14" s="40">
        <v>65269309</v>
      </c>
      <c r="B14" s="40">
        <v>80562805</v>
      </c>
      <c r="C14" s="41" t="s">
        <v>8</v>
      </c>
      <c r="D14" s="10">
        <f t="shared" si="0"/>
        <v>3</v>
      </c>
      <c r="E14" s="10" t="b">
        <f t="shared" si="1"/>
        <v>0</v>
      </c>
    </row>
    <row r="15" spans="1:9" x14ac:dyDescent="0.25">
      <c r="A15" s="40">
        <v>65269309</v>
      </c>
      <c r="B15" s="40">
        <v>80562805</v>
      </c>
      <c r="C15" s="41" t="s">
        <v>3</v>
      </c>
      <c r="D15" s="10">
        <f t="shared" si="0"/>
        <v>3</v>
      </c>
      <c r="E15" s="10" t="b">
        <f t="shared" si="1"/>
        <v>1</v>
      </c>
    </row>
    <row r="16" spans="1:9" x14ac:dyDescent="0.25">
      <c r="A16" s="40">
        <v>65269659</v>
      </c>
      <c r="B16" s="40">
        <v>80562805</v>
      </c>
      <c r="C16" s="41" t="s">
        <v>12</v>
      </c>
      <c r="D16" s="10">
        <f t="shared" si="0"/>
        <v>1</v>
      </c>
      <c r="E16" s="10" t="b">
        <f t="shared" si="1"/>
        <v>0</v>
      </c>
    </row>
    <row r="17" spans="1:5" x14ac:dyDescent="0.25">
      <c r="A17" s="40">
        <v>65269659</v>
      </c>
      <c r="B17" s="40">
        <v>80562805</v>
      </c>
      <c r="C17" s="41" t="s">
        <v>3</v>
      </c>
      <c r="D17" s="10">
        <f t="shared" si="0"/>
        <v>1</v>
      </c>
      <c r="E17" s="10" t="b">
        <f t="shared" si="1"/>
        <v>1</v>
      </c>
    </row>
    <row r="18" spans="1:5" x14ac:dyDescent="0.25">
      <c r="A18" s="40">
        <v>65301975</v>
      </c>
      <c r="B18" s="40">
        <v>80236352</v>
      </c>
      <c r="C18" s="41" t="s">
        <v>5</v>
      </c>
      <c r="D18" s="10">
        <f t="shared" si="0"/>
        <v>1</v>
      </c>
      <c r="E18" s="10" t="b">
        <f t="shared" si="1"/>
        <v>0</v>
      </c>
    </row>
    <row r="19" spans="1:5" x14ac:dyDescent="0.25">
      <c r="A19" s="40">
        <v>65301975</v>
      </c>
      <c r="B19" s="40">
        <v>80236352</v>
      </c>
      <c r="C19" s="41" t="s">
        <v>3</v>
      </c>
      <c r="D19" s="10">
        <f t="shared" si="0"/>
        <v>1</v>
      </c>
      <c r="E19" s="10" t="b">
        <f t="shared" si="1"/>
        <v>1</v>
      </c>
    </row>
    <row r="20" spans="1:5" x14ac:dyDescent="0.25">
      <c r="A20" s="40">
        <v>65312115</v>
      </c>
      <c r="B20" s="40">
        <v>80630379</v>
      </c>
      <c r="C20" s="41" t="s">
        <v>13</v>
      </c>
      <c r="D20" s="10">
        <f t="shared" si="0"/>
        <v>0</v>
      </c>
      <c r="E20" s="10" t="b">
        <f t="shared" si="1"/>
        <v>0</v>
      </c>
    </row>
    <row r="21" spans="1:5" x14ac:dyDescent="0.25">
      <c r="A21" s="40">
        <v>65319170</v>
      </c>
      <c r="B21" s="40">
        <v>80209888</v>
      </c>
      <c r="C21" s="41" t="s">
        <v>9</v>
      </c>
      <c r="D21" s="10">
        <f t="shared" si="0"/>
        <v>0</v>
      </c>
      <c r="E21" s="10" t="b">
        <f t="shared" si="1"/>
        <v>0</v>
      </c>
    </row>
    <row r="22" spans="1:5" x14ac:dyDescent="0.25">
      <c r="A22" s="40">
        <v>65323682</v>
      </c>
      <c r="B22" s="40">
        <v>80891974</v>
      </c>
      <c r="C22" s="41" t="s">
        <v>14</v>
      </c>
      <c r="D22" s="10">
        <f t="shared" si="0"/>
        <v>2</v>
      </c>
      <c r="E22" s="10" t="b">
        <f t="shared" si="1"/>
        <v>0</v>
      </c>
    </row>
    <row r="23" spans="1:5" x14ac:dyDescent="0.25">
      <c r="A23" s="40">
        <v>65323682</v>
      </c>
      <c r="B23" s="40">
        <v>80891974</v>
      </c>
      <c r="C23" s="41" t="s">
        <v>9</v>
      </c>
      <c r="D23" s="10">
        <f t="shared" si="0"/>
        <v>2</v>
      </c>
      <c r="E23" s="10" t="b">
        <f t="shared" si="1"/>
        <v>0</v>
      </c>
    </row>
    <row r="24" spans="1:5" x14ac:dyDescent="0.25">
      <c r="A24" s="40">
        <v>65323682</v>
      </c>
      <c r="B24" s="40">
        <v>80891974</v>
      </c>
      <c r="C24" s="41" t="s">
        <v>9</v>
      </c>
      <c r="D24" s="10">
        <f t="shared" si="0"/>
        <v>2</v>
      </c>
      <c r="E24" s="10" t="b">
        <f t="shared" si="1"/>
        <v>0</v>
      </c>
    </row>
    <row r="25" spans="1:5" x14ac:dyDescent="0.25">
      <c r="A25" s="40">
        <v>65325313</v>
      </c>
      <c r="B25" s="40">
        <v>80107066</v>
      </c>
      <c r="C25" s="41" t="s">
        <v>8</v>
      </c>
      <c r="D25" s="10">
        <f t="shared" si="0"/>
        <v>2</v>
      </c>
      <c r="E25" s="10" t="b">
        <f t="shared" si="1"/>
        <v>0</v>
      </c>
    </row>
    <row r="26" spans="1:5" x14ac:dyDescent="0.25">
      <c r="A26" s="40">
        <v>65325313</v>
      </c>
      <c r="B26" s="40">
        <v>80107066</v>
      </c>
      <c r="C26" s="41" t="s">
        <v>4</v>
      </c>
      <c r="D26" s="10">
        <f t="shared" si="0"/>
        <v>2</v>
      </c>
      <c r="E26" s="10" t="b">
        <f t="shared" si="1"/>
        <v>0</v>
      </c>
    </row>
    <row r="27" spans="1:5" x14ac:dyDescent="0.25">
      <c r="A27" s="40">
        <v>65325313</v>
      </c>
      <c r="B27" s="40">
        <v>80107066</v>
      </c>
      <c r="C27" s="41" t="s">
        <v>7</v>
      </c>
      <c r="D27" s="10">
        <f t="shared" si="0"/>
        <v>2</v>
      </c>
      <c r="E27" s="10" t="b">
        <f t="shared" si="1"/>
        <v>0</v>
      </c>
    </row>
    <row r="28" spans="1:5" x14ac:dyDescent="0.25">
      <c r="A28" s="40">
        <v>65329515</v>
      </c>
      <c r="B28" s="40">
        <v>80512753</v>
      </c>
      <c r="C28" s="41" t="s">
        <v>10</v>
      </c>
      <c r="D28" s="10">
        <f t="shared" si="0"/>
        <v>0</v>
      </c>
      <c r="E28" s="10" t="b">
        <f t="shared" si="1"/>
        <v>0</v>
      </c>
    </row>
    <row r="29" spans="1:5" x14ac:dyDescent="0.25">
      <c r="A29" s="40">
        <v>65331418</v>
      </c>
      <c r="B29" s="40">
        <v>80806557</v>
      </c>
      <c r="C29" s="41" t="s">
        <v>9</v>
      </c>
      <c r="D29" s="10">
        <f t="shared" si="0"/>
        <v>0</v>
      </c>
      <c r="E29" s="10" t="b">
        <f t="shared" si="1"/>
        <v>0</v>
      </c>
    </row>
    <row r="30" spans="1:5" x14ac:dyDescent="0.25">
      <c r="A30" s="40">
        <v>65341820</v>
      </c>
      <c r="B30" s="40">
        <v>80781854</v>
      </c>
      <c r="C30" s="41" t="s">
        <v>4</v>
      </c>
      <c r="D30" s="10">
        <f t="shared" si="0"/>
        <v>0</v>
      </c>
      <c r="E30" s="10" t="b">
        <f t="shared" si="1"/>
        <v>0</v>
      </c>
    </row>
    <row r="31" spans="1:5" x14ac:dyDescent="0.25">
      <c r="A31" s="40">
        <v>65350765</v>
      </c>
      <c r="B31" s="40">
        <v>80721945</v>
      </c>
      <c r="C31" s="41" t="s">
        <v>15</v>
      </c>
      <c r="D31" s="10">
        <f t="shared" si="0"/>
        <v>0</v>
      </c>
      <c r="E31" s="10" t="b">
        <f t="shared" si="1"/>
        <v>0</v>
      </c>
    </row>
    <row r="32" spans="1:5" x14ac:dyDescent="0.25">
      <c r="A32" s="40">
        <v>65366922</v>
      </c>
      <c r="B32" s="40">
        <v>80077050</v>
      </c>
      <c r="C32" s="41" t="s">
        <v>5</v>
      </c>
      <c r="D32" s="10">
        <f t="shared" si="0"/>
        <v>1</v>
      </c>
      <c r="E32" s="10" t="b">
        <f t="shared" si="1"/>
        <v>0</v>
      </c>
    </row>
    <row r="33" spans="1:5" x14ac:dyDescent="0.25">
      <c r="A33" s="40">
        <v>65366922</v>
      </c>
      <c r="B33" s="40">
        <v>80077050</v>
      </c>
      <c r="C33" s="41" t="s">
        <v>3</v>
      </c>
      <c r="D33" s="10">
        <f t="shared" si="0"/>
        <v>1</v>
      </c>
      <c r="E33" s="10" t="b">
        <f t="shared" si="1"/>
        <v>1</v>
      </c>
    </row>
    <row r="34" spans="1:5" x14ac:dyDescent="0.25">
      <c r="A34" s="40">
        <v>65696756</v>
      </c>
      <c r="B34" s="40">
        <v>80887996</v>
      </c>
      <c r="C34" s="41" t="s">
        <v>14</v>
      </c>
      <c r="D34" s="10">
        <f t="shared" si="0"/>
        <v>0</v>
      </c>
      <c r="E34" s="10" t="b">
        <f t="shared" si="1"/>
        <v>0</v>
      </c>
    </row>
    <row r="35" spans="1:5" x14ac:dyDescent="0.25">
      <c r="A35" s="40">
        <v>65713007</v>
      </c>
      <c r="B35" s="40">
        <v>80920267</v>
      </c>
      <c r="C35" s="41" t="s">
        <v>8</v>
      </c>
      <c r="D35" s="10">
        <f t="shared" si="0"/>
        <v>1</v>
      </c>
      <c r="E35" s="10" t="b">
        <f t="shared" si="1"/>
        <v>0</v>
      </c>
    </row>
    <row r="36" spans="1:5" x14ac:dyDescent="0.25">
      <c r="A36" s="40">
        <v>65713007</v>
      </c>
      <c r="B36" s="40">
        <v>80920267</v>
      </c>
      <c r="C36" s="41" t="s">
        <v>9</v>
      </c>
      <c r="D36" s="10">
        <f t="shared" si="0"/>
        <v>1</v>
      </c>
      <c r="E36" s="10" t="b">
        <f t="shared" si="1"/>
        <v>0</v>
      </c>
    </row>
  </sheetData>
  <conditionalFormatting sqref="A4:E36">
    <cfRule type="expression" dxfId="2" priority="1">
      <formula>AND(COUNTIFS($A$4:$A$36,$A4)-1,$C4=$G$4)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2FFE-9F33-41D0-9FAD-781457A337E4}">
  <sheetPr>
    <tabColor rgb="FFFFFF00"/>
  </sheetPr>
  <dimension ref="A1:AU41"/>
  <sheetViews>
    <sheetView workbookViewId="0">
      <selection activeCell="W36" sqref="W36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3" max="23" width="12.5703125" customWidth="1"/>
  </cols>
  <sheetData>
    <row r="1" spans="1:47" ht="29.25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8.75" customHeight="1" thickTop="1" x14ac:dyDescent="0.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32.25" x14ac:dyDescent="0.5">
      <c r="A3" s="14"/>
      <c r="B3" s="18" t="s">
        <v>22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32.25" x14ac:dyDescent="0.5">
      <c r="A4" s="14"/>
      <c r="B4" s="18" t="s">
        <v>31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0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ht="7.5" customHeight="1" x14ac:dyDescent="0.4">
      <c r="A5" s="14"/>
      <c r="B5" s="22"/>
      <c r="C5" s="23"/>
      <c r="D5" s="23"/>
      <c r="E5" s="23"/>
      <c r="F5" s="24"/>
      <c r="G5" s="24"/>
      <c r="H5" s="24"/>
      <c r="I5" s="24"/>
      <c r="J5" s="25"/>
      <c r="K5" s="24"/>
      <c r="L5" s="25"/>
      <c r="M5" s="25"/>
      <c r="N5" s="26"/>
      <c r="O5" s="27"/>
      <c r="P5" s="27"/>
      <c r="Q5" s="27"/>
      <c r="R5" s="2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26.25" x14ac:dyDescent="0.4">
      <c r="A6" s="14"/>
      <c r="B6" s="22"/>
      <c r="C6" s="29" t="s">
        <v>18</v>
      </c>
      <c r="D6" s="23"/>
      <c r="E6" s="23"/>
      <c r="F6" s="24"/>
      <c r="G6" s="24"/>
      <c r="H6" s="24"/>
      <c r="I6" s="24"/>
      <c r="J6" s="25"/>
      <c r="K6" s="24"/>
      <c r="L6" s="25"/>
      <c r="M6" s="25"/>
      <c r="N6" s="26"/>
      <c r="O6" s="27"/>
      <c r="P6" s="30"/>
      <c r="Q6" s="24"/>
      <c r="R6" s="3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4">
      <c r="A7" s="14"/>
      <c r="B7" s="22"/>
      <c r="C7" s="32" t="s">
        <v>27</v>
      </c>
      <c r="D7" s="23"/>
      <c r="E7" s="23"/>
      <c r="F7" s="24"/>
      <c r="G7" s="24"/>
      <c r="H7" s="24"/>
      <c r="I7" s="24"/>
      <c r="J7" s="25"/>
      <c r="K7" s="24"/>
      <c r="L7" s="25"/>
      <c r="M7" s="25"/>
      <c r="N7" s="26"/>
      <c r="O7" s="24"/>
      <c r="P7" s="24"/>
      <c r="Q7" s="24"/>
      <c r="R7" s="3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26.25" x14ac:dyDescent="0.4">
      <c r="A8" s="14"/>
      <c r="B8" s="22"/>
      <c r="C8" s="32" t="s">
        <v>28</v>
      </c>
      <c r="D8" s="33"/>
      <c r="E8" s="23"/>
      <c r="F8" s="24"/>
      <c r="G8" s="24"/>
      <c r="H8" s="24"/>
      <c r="I8" s="24"/>
      <c r="J8" s="25"/>
      <c r="K8" s="24"/>
      <c r="L8" s="25"/>
      <c r="M8" s="25"/>
      <c r="N8" s="26"/>
      <c r="O8" s="24"/>
      <c r="P8" s="24"/>
      <c r="Q8" s="24"/>
      <c r="R8" s="3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ht="26.25" x14ac:dyDescent="0.4">
      <c r="A9" s="14"/>
      <c r="B9" s="22"/>
      <c r="C9" s="32" t="s">
        <v>30</v>
      </c>
      <c r="D9" s="23"/>
      <c r="E9" s="23"/>
      <c r="F9" s="24"/>
      <c r="G9" s="24"/>
      <c r="H9" s="24"/>
      <c r="I9" s="24"/>
      <c r="J9" s="25"/>
      <c r="K9" s="24"/>
      <c r="L9" s="25"/>
      <c r="M9" s="25"/>
      <c r="N9" s="26"/>
      <c r="O9" s="24"/>
      <c r="P9" s="24"/>
      <c r="Q9" s="24"/>
      <c r="R9" s="3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ht="26.25" x14ac:dyDescent="0.4">
      <c r="A10" s="14"/>
      <c r="B10" s="22"/>
      <c r="C10" s="32" t="s">
        <v>29</v>
      </c>
      <c r="D10" s="33"/>
      <c r="E10" s="23"/>
      <c r="F10" s="24"/>
      <c r="G10" s="24"/>
      <c r="H10" s="24"/>
      <c r="I10" s="24"/>
      <c r="J10" s="25"/>
      <c r="K10" s="24"/>
      <c r="L10" s="25"/>
      <c r="M10" s="25"/>
      <c r="N10" s="26"/>
      <c r="O10" s="24"/>
      <c r="P10" s="24"/>
      <c r="Q10" s="24"/>
      <c r="R10" s="3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ht="26.25" x14ac:dyDescent="0.4">
      <c r="A11" s="14"/>
      <c r="B11" s="22"/>
      <c r="C11" s="32"/>
      <c r="D11" s="33"/>
      <c r="E11" s="23"/>
      <c r="F11" s="24"/>
      <c r="G11" s="24"/>
      <c r="H11" s="24"/>
      <c r="I11" s="24"/>
      <c r="J11" s="25"/>
      <c r="K11" s="24"/>
      <c r="L11" s="25"/>
      <c r="M11" s="25"/>
      <c r="N11" s="26"/>
      <c r="O11" s="24"/>
      <c r="P11" s="24"/>
      <c r="Q11" s="24"/>
      <c r="R11" s="3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ht="26.25" x14ac:dyDescent="0.4">
      <c r="A12" s="14"/>
      <c r="B12" s="22"/>
      <c r="C12" s="32"/>
      <c r="D12" s="23"/>
      <c r="E12" s="23"/>
      <c r="F12" s="24"/>
      <c r="G12" s="24"/>
      <c r="H12" s="24"/>
      <c r="I12" s="24"/>
      <c r="J12" s="25"/>
      <c r="K12" s="24"/>
      <c r="L12" s="25"/>
      <c r="M12" s="25"/>
      <c r="N12" s="26"/>
      <c r="O12" s="24"/>
      <c r="P12" s="24"/>
      <c r="Q12" s="24"/>
      <c r="R12" s="31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ht="26.25" x14ac:dyDescent="0.4">
      <c r="A13" s="14"/>
      <c r="B13" s="22"/>
      <c r="C13" s="32"/>
      <c r="D13" s="23"/>
      <c r="E13" s="23"/>
      <c r="F13" s="24"/>
      <c r="G13" s="24"/>
      <c r="H13" s="24"/>
      <c r="I13" s="24"/>
      <c r="J13" s="25"/>
      <c r="K13" s="24"/>
      <c r="L13" s="25"/>
      <c r="M13" s="25"/>
      <c r="N13" s="26"/>
      <c r="O13" s="24"/>
      <c r="P13" s="24"/>
      <c r="Q13" s="24"/>
      <c r="R13" s="3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26.25" x14ac:dyDescent="0.4">
      <c r="A14" s="14"/>
      <c r="B14" s="22"/>
      <c r="C14" s="32"/>
      <c r="D14" s="23"/>
      <c r="E14" s="23"/>
      <c r="F14" s="24"/>
      <c r="G14" s="24"/>
      <c r="H14" s="24"/>
      <c r="I14" s="24"/>
      <c r="J14" s="25"/>
      <c r="K14" s="24"/>
      <c r="L14" s="25"/>
      <c r="M14" s="25"/>
      <c r="N14" s="26"/>
      <c r="O14" s="24"/>
      <c r="P14" s="24"/>
      <c r="Q14" s="24"/>
      <c r="R14" s="31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26.25" x14ac:dyDescent="0.4">
      <c r="A15" s="14"/>
      <c r="B15" s="22"/>
      <c r="C15" s="29"/>
      <c r="D15" s="23"/>
      <c r="E15" s="23"/>
      <c r="F15" s="24"/>
      <c r="G15" s="24"/>
      <c r="H15" s="24"/>
      <c r="I15" s="24"/>
      <c r="J15" s="25"/>
      <c r="K15" s="24"/>
      <c r="L15" s="25"/>
      <c r="M15" s="25"/>
      <c r="N15" s="26"/>
      <c r="O15" s="24"/>
      <c r="P15" s="24"/>
      <c r="Q15" s="24"/>
      <c r="R15" s="3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ht="26.25" x14ac:dyDescent="0.4">
      <c r="A16" s="14"/>
      <c r="B16" s="22"/>
      <c r="C16" s="34"/>
      <c r="D16" s="23"/>
      <c r="E16" s="23"/>
      <c r="F16" s="24"/>
      <c r="G16" s="24"/>
      <c r="H16" s="24"/>
      <c r="I16" s="24"/>
      <c r="J16" s="25"/>
      <c r="K16" s="24"/>
      <c r="L16" s="25"/>
      <c r="M16" s="25"/>
      <c r="N16" s="26"/>
      <c r="O16" s="24"/>
      <c r="P16" s="24"/>
      <c r="Q16" s="24"/>
      <c r="R16" s="3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ht="26.25" x14ac:dyDescent="0.4">
      <c r="A17" s="14"/>
      <c r="B17" s="22"/>
      <c r="C17" s="34"/>
      <c r="D17" s="23"/>
      <c r="E17" s="23"/>
      <c r="F17" s="24"/>
      <c r="G17" s="24"/>
      <c r="H17" s="24"/>
      <c r="I17" s="24"/>
      <c r="J17" s="25"/>
      <c r="K17" s="24"/>
      <c r="L17" s="25"/>
      <c r="M17" s="25"/>
      <c r="N17" s="26"/>
      <c r="O17" s="24"/>
      <c r="P17" s="24"/>
      <c r="Q17" s="24"/>
      <c r="R17" s="3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ht="26.25" x14ac:dyDescent="0.4">
      <c r="A18" s="14"/>
      <c r="B18" s="35"/>
      <c r="C18" s="36"/>
      <c r="D18" s="23"/>
      <c r="E18" s="23"/>
      <c r="F18" s="24"/>
      <c r="G18" s="24"/>
      <c r="H18" s="24"/>
      <c r="I18" s="24"/>
      <c r="J18" s="25"/>
      <c r="K18" s="24"/>
      <c r="L18" s="25"/>
      <c r="M18" s="25"/>
      <c r="N18" s="26"/>
      <c r="O18" s="24"/>
      <c r="P18" s="24"/>
      <c r="Q18" s="24"/>
      <c r="R18" s="3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ht="26.25" x14ac:dyDescent="0.4">
      <c r="A19" s="14"/>
      <c r="B19" s="35"/>
      <c r="C19" s="36"/>
      <c r="D19" s="23"/>
      <c r="E19" s="23"/>
      <c r="F19" s="24"/>
      <c r="G19" s="24"/>
      <c r="H19" s="24"/>
      <c r="I19" s="24"/>
      <c r="J19" s="25"/>
      <c r="K19" s="24"/>
      <c r="L19" s="25"/>
      <c r="M19" s="25"/>
      <c r="N19" s="26"/>
      <c r="O19" s="24"/>
      <c r="P19" s="24"/>
      <c r="Q19" s="24"/>
      <c r="R19" s="3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ht="23.25" x14ac:dyDescent="0.35">
      <c r="A20" s="14"/>
      <c r="B20" s="35"/>
      <c r="C20" s="36"/>
      <c r="D20" s="24"/>
      <c r="E20" s="24"/>
      <c r="F20" s="24"/>
      <c r="G20" s="24"/>
      <c r="H20" s="24"/>
      <c r="I20" s="24"/>
      <c r="J20" s="24"/>
      <c r="K20" s="24"/>
      <c r="L20" s="24"/>
      <c r="M20" s="27"/>
      <c r="N20" s="24"/>
      <c r="O20" s="24"/>
      <c r="P20" s="24"/>
      <c r="Q20" s="24"/>
      <c r="R20" s="31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ht="15.75" thickBot="1" x14ac:dyDescent="0.3">
      <c r="A21" s="14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ht="15.75" thickTop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ht="29.2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47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47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47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47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47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47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4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47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FB53C-7C5B-4AEB-AED9-2C3185D04695}">
  <sheetPr>
    <tabColor rgb="FF0000FF"/>
  </sheetPr>
  <dimension ref="A1:U38"/>
  <sheetViews>
    <sheetView zoomScale="160" zoomScaleNormal="160" workbookViewId="0">
      <selection activeCell="C17" activeCellId="1" sqref="A8:C8 A17:C17"/>
    </sheetView>
  </sheetViews>
  <sheetFormatPr defaultRowHeight="15" x14ac:dyDescent="0.25"/>
  <cols>
    <col min="1" max="1" width="13" style="9" customWidth="1"/>
    <col min="2" max="2" width="15.42578125" style="9" customWidth="1"/>
    <col min="3" max="3" width="19.42578125" style="5" customWidth="1"/>
    <col min="4" max="4" width="9.140625" style="5"/>
    <col min="5" max="7" width="14.28515625" customWidth="1"/>
    <col min="8" max="8" width="36" customWidth="1"/>
    <col min="9" max="9" width="10.5703125" customWidth="1"/>
    <col min="11" max="11" width="20.7109375" customWidth="1"/>
    <col min="22" max="16384" width="9.140625" style="5"/>
  </cols>
  <sheetData>
    <row r="1" spans="1:7" ht="21" x14ac:dyDescent="0.35">
      <c r="A1" s="45" t="s">
        <v>31</v>
      </c>
      <c r="B1" s="46"/>
      <c r="C1" s="47"/>
      <c r="D1" s="47"/>
      <c r="E1" s="45"/>
      <c r="F1" s="45"/>
      <c r="G1" s="45"/>
    </row>
    <row r="3" spans="1:7" x14ac:dyDescent="0.25">
      <c r="B3" s="12" t="s">
        <v>17</v>
      </c>
      <c r="C3" s="11" t="s">
        <v>3</v>
      </c>
    </row>
    <row r="5" spans="1:7" x14ac:dyDescent="0.25">
      <c r="A5" s="13" t="s">
        <v>0</v>
      </c>
      <c r="B5" s="13" t="s">
        <v>1</v>
      </c>
      <c r="C5" s="13" t="s">
        <v>2</v>
      </c>
    </row>
    <row r="6" spans="1:7" x14ac:dyDescent="0.25">
      <c r="A6" s="40">
        <v>64819984</v>
      </c>
      <c r="B6" s="40">
        <v>80084183</v>
      </c>
      <c r="C6" s="41" t="s">
        <v>4</v>
      </c>
      <c r="E6" s="11"/>
      <c r="F6" s="11"/>
      <c r="G6" s="11"/>
    </row>
    <row r="7" spans="1:7" x14ac:dyDescent="0.25">
      <c r="A7" s="40">
        <v>65025365</v>
      </c>
      <c r="B7" s="40">
        <v>80025880</v>
      </c>
      <c r="C7" s="41" t="s">
        <v>5</v>
      </c>
      <c r="E7" s="11"/>
      <c r="F7" s="11"/>
      <c r="G7" s="11"/>
    </row>
    <row r="8" spans="1:7" x14ac:dyDescent="0.25">
      <c r="A8" s="40">
        <v>65025365</v>
      </c>
      <c r="B8" s="40">
        <v>80025880</v>
      </c>
      <c r="C8" s="41" t="s">
        <v>3</v>
      </c>
      <c r="E8" s="11"/>
      <c r="F8" s="11"/>
      <c r="G8" s="11"/>
    </row>
    <row r="9" spans="1:7" x14ac:dyDescent="0.25">
      <c r="A9" s="40">
        <v>65114027</v>
      </c>
      <c r="B9" s="40">
        <v>81242880</v>
      </c>
      <c r="C9" s="41" t="s">
        <v>6</v>
      </c>
      <c r="E9" s="11"/>
      <c r="F9" s="11"/>
      <c r="G9" s="11"/>
    </row>
    <row r="10" spans="1:7" x14ac:dyDescent="0.25">
      <c r="A10" s="40">
        <v>65171479</v>
      </c>
      <c r="B10" s="40">
        <v>81201995</v>
      </c>
      <c r="C10" s="41" t="s">
        <v>3</v>
      </c>
      <c r="E10" s="11"/>
      <c r="F10" s="11"/>
      <c r="G10" s="11"/>
    </row>
    <row r="11" spans="1:7" x14ac:dyDescent="0.25">
      <c r="A11" s="40">
        <v>65174888</v>
      </c>
      <c r="B11" s="40">
        <v>81049759</v>
      </c>
      <c r="C11" s="41" t="s">
        <v>8</v>
      </c>
      <c r="E11" s="11"/>
      <c r="F11" s="11"/>
      <c r="G11" s="11"/>
    </row>
    <row r="12" spans="1:7" x14ac:dyDescent="0.25">
      <c r="A12" s="40">
        <v>65218143</v>
      </c>
      <c r="B12" s="40">
        <v>80487349</v>
      </c>
      <c r="C12" s="41" t="s">
        <v>9</v>
      </c>
      <c r="E12" s="11"/>
      <c r="F12" s="11"/>
      <c r="G12" s="11"/>
    </row>
    <row r="13" spans="1:7" x14ac:dyDescent="0.25">
      <c r="A13" s="40">
        <v>65259599</v>
      </c>
      <c r="B13" s="40">
        <v>80031991</v>
      </c>
      <c r="C13" s="41" t="s">
        <v>10</v>
      </c>
      <c r="E13" s="11"/>
      <c r="F13" s="11"/>
      <c r="G13" s="11"/>
    </row>
    <row r="14" spans="1:7" x14ac:dyDescent="0.25">
      <c r="A14" s="40">
        <v>65269309</v>
      </c>
      <c r="B14" s="40">
        <v>80562805</v>
      </c>
      <c r="C14" s="41" t="s">
        <v>9</v>
      </c>
      <c r="E14" s="11"/>
      <c r="F14" s="11"/>
      <c r="G14" s="11"/>
    </row>
    <row r="15" spans="1:7" x14ac:dyDescent="0.25">
      <c r="A15" s="40">
        <v>65269309</v>
      </c>
      <c r="B15" s="40">
        <v>80562805</v>
      </c>
      <c r="C15" s="41" t="s">
        <v>9</v>
      </c>
      <c r="E15" s="11"/>
      <c r="F15" s="11"/>
      <c r="G15" s="11"/>
    </row>
    <row r="16" spans="1:7" x14ac:dyDescent="0.25">
      <c r="A16" s="40">
        <v>65269309</v>
      </c>
      <c r="B16" s="40">
        <v>80562805</v>
      </c>
      <c r="C16" s="41" t="s">
        <v>8</v>
      </c>
      <c r="E16" s="11"/>
      <c r="F16" s="11"/>
      <c r="G16" s="11"/>
    </row>
    <row r="17" spans="1:7" x14ac:dyDescent="0.25">
      <c r="A17" s="40">
        <v>65269309</v>
      </c>
      <c r="B17" s="40">
        <v>80562805</v>
      </c>
      <c r="C17" s="41" t="s">
        <v>3</v>
      </c>
      <c r="E17" s="11"/>
      <c r="F17" s="11"/>
      <c r="G17" s="11"/>
    </row>
    <row r="18" spans="1:7" x14ac:dyDescent="0.25">
      <c r="A18" s="40">
        <v>65269659</v>
      </c>
      <c r="B18" s="40">
        <v>80562805</v>
      </c>
      <c r="C18" s="41" t="s">
        <v>12</v>
      </c>
      <c r="E18" s="11"/>
      <c r="F18" s="11"/>
      <c r="G18" s="11"/>
    </row>
    <row r="19" spans="1:7" x14ac:dyDescent="0.25">
      <c r="A19" s="40">
        <v>65269659</v>
      </c>
      <c r="B19" s="40">
        <v>80562805</v>
      </c>
      <c r="C19" s="41" t="s">
        <v>3</v>
      </c>
      <c r="E19" s="11"/>
      <c r="F19" s="11"/>
      <c r="G19" s="11"/>
    </row>
    <row r="20" spans="1:7" x14ac:dyDescent="0.25">
      <c r="A20" s="40">
        <v>65301975</v>
      </c>
      <c r="B20" s="40">
        <v>80236352</v>
      </c>
      <c r="C20" s="41" t="s">
        <v>5</v>
      </c>
      <c r="E20" s="11"/>
      <c r="F20" s="11"/>
      <c r="G20" s="11"/>
    </row>
    <row r="21" spans="1:7" x14ac:dyDescent="0.25">
      <c r="A21" s="40">
        <v>65301975</v>
      </c>
      <c r="B21" s="40">
        <v>80236352</v>
      </c>
      <c r="C21" s="41" t="s">
        <v>3</v>
      </c>
      <c r="E21" s="11"/>
      <c r="F21" s="11"/>
      <c r="G21" s="11"/>
    </row>
    <row r="22" spans="1:7" x14ac:dyDescent="0.25">
      <c r="A22" s="40">
        <v>65312115</v>
      </c>
      <c r="B22" s="40">
        <v>80630379</v>
      </c>
      <c r="C22" s="41" t="s">
        <v>13</v>
      </c>
      <c r="E22" s="11"/>
      <c r="F22" s="11"/>
      <c r="G22" s="11"/>
    </row>
    <row r="23" spans="1:7" x14ac:dyDescent="0.25">
      <c r="A23" s="40">
        <v>65319170</v>
      </c>
      <c r="B23" s="40">
        <v>80209888</v>
      </c>
      <c r="C23" s="41" t="s">
        <v>9</v>
      </c>
      <c r="E23" s="11"/>
      <c r="F23" s="11"/>
      <c r="G23" s="11"/>
    </row>
    <row r="24" spans="1:7" x14ac:dyDescent="0.25">
      <c r="A24" s="40">
        <v>65323682</v>
      </c>
      <c r="B24" s="40">
        <v>80891974</v>
      </c>
      <c r="C24" s="41" t="s">
        <v>14</v>
      </c>
      <c r="E24" s="11"/>
      <c r="F24" s="11"/>
      <c r="G24" s="11"/>
    </row>
    <row r="25" spans="1:7" x14ac:dyDescent="0.25">
      <c r="A25" s="40">
        <v>65323682</v>
      </c>
      <c r="B25" s="40">
        <v>80891974</v>
      </c>
      <c r="C25" s="41" t="s">
        <v>9</v>
      </c>
      <c r="E25" s="11"/>
      <c r="F25" s="11"/>
      <c r="G25" s="11"/>
    </row>
    <row r="26" spans="1:7" x14ac:dyDescent="0.25">
      <c r="A26" s="40">
        <v>65323682</v>
      </c>
      <c r="B26" s="40">
        <v>80891974</v>
      </c>
      <c r="C26" s="41" t="s">
        <v>9</v>
      </c>
      <c r="E26" s="11"/>
      <c r="F26" s="11"/>
      <c r="G26" s="11"/>
    </row>
    <row r="27" spans="1:7" x14ac:dyDescent="0.25">
      <c r="A27" s="40">
        <v>65325313</v>
      </c>
      <c r="B27" s="40">
        <v>80107066</v>
      </c>
      <c r="C27" s="41" t="s">
        <v>8</v>
      </c>
      <c r="E27" s="11"/>
      <c r="F27" s="11"/>
      <c r="G27" s="11"/>
    </row>
    <row r="28" spans="1:7" x14ac:dyDescent="0.25">
      <c r="A28" s="40">
        <v>65325313</v>
      </c>
      <c r="B28" s="40">
        <v>80107066</v>
      </c>
      <c r="C28" s="41" t="s">
        <v>4</v>
      </c>
      <c r="E28" s="11"/>
      <c r="F28" s="11"/>
      <c r="G28" s="11"/>
    </row>
    <row r="29" spans="1:7" x14ac:dyDescent="0.25">
      <c r="A29" s="40">
        <v>65325313</v>
      </c>
      <c r="B29" s="40">
        <v>80107066</v>
      </c>
      <c r="C29" s="41" t="s">
        <v>7</v>
      </c>
      <c r="E29" s="11"/>
      <c r="F29" s="11"/>
      <c r="G29" s="11"/>
    </row>
    <row r="30" spans="1:7" x14ac:dyDescent="0.25">
      <c r="A30" s="40">
        <v>65329515</v>
      </c>
      <c r="B30" s="40">
        <v>80512753</v>
      </c>
      <c r="C30" s="41" t="s">
        <v>10</v>
      </c>
      <c r="E30" s="11"/>
      <c r="F30" s="11"/>
      <c r="G30" s="11"/>
    </row>
    <row r="31" spans="1:7" x14ac:dyDescent="0.25">
      <c r="A31" s="40">
        <v>65331418</v>
      </c>
      <c r="B31" s="40">
        <v>80806557</v>
      </c>
      <c r="C31" s="41" t="s">
        <v>9</v>
      </c>
      <c r="E31" s="11"/>
      <c r="F31" s="11"/>
      <c r="G31" s="11"/>
    </row>
    <row r="32" spans="1:7" x14ac:dyDescent="0.25">
      <c r="A32" s="40">
        <v>65341820</v>
      </c>
      <c r="B32" s="40">
        <v>80781854</v>
      </c>
      <c r="C32" s="41" t="s">
        <v>4</v>
      </c>
      <c r="E32" s="11"/>
      <c r="F32" s="11"/>
      <c r="G32" s="11"/>
    </row>
    <row r="33" spans="1:7" x14ac:dyDescent="0.25">
      <c r="A33" s="40">
        <v>65350765</v>
      </c>
      <c r="B33" s="40">
        <v>80721945</v>
      </c>
      <c r="C33" s="41" t="s">
        <v>15</v>
      </c>
      <c r="E33" s="11"/>
      <c r="F33" s="11"/>
      <c r="G33" s="11"/>
    </row>
    <row r="34" spans="1:7" x14ac:dyDescent="0.25">
      <c r="A34" s="40">
        <v>65366922</v>
      </c>
      <c r="B34" s="40">
        <v>80077050</v>
      </c>
      <c r="C34" s="41" t="s">
        <v>5</v>
      </c>
      <c r="E34" s="11"/>
      <c r="F34" s="11"/>
      <c r="G34" s="11"/>
    </row>
    <row r="35" spans="1:7" x14ac:dyDescent="0.25">
      <c r="A35" s="40">
        <v>65366922</v>
      </c>
      <c r="B35" s="40">
        <v>80077050</v>
      </c>
      <c r="C35" s="41" t="s">
        <v>3</v>
      </c>
      <c r="E35" s="11"/>
      <c r="F35" s="11"/>
      <c r="G35" s="11"/>
    </row>
    <row r="36" spans="1:7" x14ac:dyDescent="0.25">
      <c r="A36" s="40">
        <v>65696756</v>
      </c>
      <c r="B36" s="40">
        <v>80887996</v>
      </c>
      <c r="C36" s="41" t="s">
        <v>14</v>
      </c>
      <c r="E36" s="11"/>
      <c r="F36" s="11"/>
      <c r="G36" s="11"/>
    </row>
    <row r="37" spans="1:7" x14ac:dyDescent="0.25">
      <c r="A37" s="40">
        <v>65713007</v>
      </c>
      <c r="B37" s="40">
        <v>80920267</v>
      </c>
      <c r="C37" s="41" t="s">
        <v>8</v>
      </c>
      <c r="E37" s="11"/>
      <c r="F37" s="11"/>
      <c r="G37" s="11"/>
    </row>
    <row r="38" spans="1:7" x14ac:dyDescent="0.25">
      <c r="A38" s="40">
        <v>65713007</v>
      </c>
      <c r="B38" s="40">
        <v>80920267</v>
      </c>
      <c r="C38" s="41" t="s">
        <v>9</v>
      </c>
      <c r="E38" s="11"/>
      <c r="F38" s="11"/>
      <c r="G38" s="1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B116-8DEC-4B9A-BEC6-5D07307E1A78}">
  <sheetPr>
    <tabColor rgb="FFFF0000"/>
  </sheetPr>
  <dimension ref="A1:U38"/>
  <sheetViews>
    <sheetView zoomScale="160" zoomScaleNormal="160" workbookViewId="0">
      <selection activeCell="A2" sqref="A2"/>
    </sheetView>
  </sheetViews>
  <sheetFormatPr defaultRowHeight="15" x14ac:dyDescent="0.25"/>
  <cols>
    <col min="1" max="1" width="13" style="9" customWidth="1"/>
    <col min="2" max="2" width="15.42578125" style="9" customWidth="1"/>
    <col min="3" max="3" width="19.42578125" style="5" customWidth="1"/>
    <col min="4" max="4" width="9.140625" style="5"/>
    <col min="5" max="7" width="14.28515625" customWidth="1"/>
    <col min="8" max="8" width="36" customWidth="1"/>
    <col min="9" max="9" width="10.5703125" customWidth="1"/>
    <col min="11" max="11" width="20.7109375" customWidth="1"/>
    <col min="22" max="16384" width="9.140625" style="5"/>
  </cols>
  <sheetData>
    <row r="1" spans="1:7" ht="21" x14ac:dyDescent="0.35">
      <c r="A1" s="45" t="s">
        <v>31</v>
      </c>
      <c r="B1" s="46"/>
      <c r="C1" s="47"/>
      <c r="D1" s="47"/>
      <c r="E1" s="45"/>
      <c r="F1" s="45"/>
      <c r="G1" s="45"/>
    </row>
    <row r="3" spans="1:7" x14ac:dyDescent="0.25">
      <c r="B3" s="12" t="s">
        <v>17</v>
      </c>
      <c r="C3" s="11" t="s">
        <v>3</v>
      </c>
    </row>
    <row r="5" spans="1:7" x14ac:dyDescent="0.25">
      <c r="A5" s="13" t="s">
        <v>0</v>
      </c>
      <c r="B5" s="13" t="s">
        <v>1</v>
      </c>
      <c r="C5" s="13" t="s">
        <v>2</v>
      </c>
    </row>
    <row r="6" spans="1:7" x14ac:dyDescent="0.25">
      <c r="A6" s="40">
        <v>64819984</v>
      </c>
      <c r="B6" s="40">
        <v>80084183</v>
      </c>
      <c r="C6" s="41" t="s">
        <v>4</v>
      </c>
      <c r="E6" s="11" t="b">
        <f t="shared" ref="E6:G25" si="0">AND(COUNTIFS($A$6:$A$38,$A6)-1,$C6=$C$3)</f>
        <v>0</v>
      </c>
      <c r="F6" s="11" t="b">
        <f t="shared" si="0"/>
        <v>0</v>
      </c>
      <c r="G6" s="11" t="b">
        <f t="shared" si="0"/>
        <v>0</v>
      </c>
    </row>
    <row r="7" spans="1:7" x14ac:dyDescent="0.25">
      <c r="A7" s="40">
        <v>65025365</v>
      </c>
      <c r="B7" s="40">
        <v>80025880</v>
      </c>
      <c r="C7" s="41" t="s">
        <v>5</v>
      </c>
      <c r="E7" s="11" t="b">
        <f t="shared" si="0"/>
        <v>0</v>
      </c>
      <c r="F7" s="11" t="b">
        <f t="shared" si="0"/>
        <v>0</v>
      </c>
      <c r="G7" s="11" t="b">
        <f t="shared" si="0"/>
        <v>0</v>
      </c>
    </row>
    <row r="8" spans="1:7" x14ac:dyDescent="0.25">
      <c r="A8" s="40">
        <v>65025365</v>
      </c>
      <c r="B8" s="40">
        <v>80025880</v>
      </c>
      <c r="C8" s="41" t="s">
        <v>3</v>
      </c>
      <c r="E8" s="11" t="b">
        <f>AND(COUNTIFS($A$6:$A$38,$A8)-1,$C8=$C$3)</f>
        <v>1</v>
      </c>
      <c r="F8" s="11" t="b">
        <f t="shared" si="0"/>
        <v>1</v>
      </c>
      <c r="G8" s="11" t="b">
        <f t="shared" si="0"/>
        <v>1</v>
      </c>
    </row>
    <row r="9" spans="1:7" x14ac:dyDescent="0.25">
      <c r="A9" s="40">
        <v>65114027</v>
      </c>
      <c r="B9" s="40">
        <v>81242880</v>
      </c>
      <c r="C9" s="41" t="s">
        <v>6</v>
      </c>
      <c r="E9" s="11" t="b">
        <f t="shared" si="0"/>
        <v>0</v>
      </c>
      <c r="F9" s="11" t="b">
        <f t="shared" si="0"/>
        <v>0</v>
      </c>
      <c r="G9" s="11" t="b">
        <f t="shared" si="0"/>
        <v>0</v>
      </c>
    </row>
    <row r="10" spans="1:7" x14ac:dyDescent="0.25">
      <c r="A10" s="40">
        <v>65171479</v>
      </c>
      <c r="B10" s="40">
        <v>81201995</v>
      </c>
      <c r="C10" s="41" t="s">
        <v>3</v>
      </c>
      <c r="E10" s="11" t="b">
        <f t="shared" si="0"/>
        <v>0</v>
      </c>
      <c r="F10" s="11" t="b">
        <f t="shared" si="0"/>
        <v>0</v>
      </c>
      <c r="G10" s="11" t="b">
        <f t="shared" si="0"/>
        <v>0</v>
      </c>
    </row>
    <row r="11" spans="1:7" x14ac:dyDescent="0.25">
      <c r="A11" s="40">
        <v>65174888</v>
      </c>
      <c r="B11" s="40">
        <v>81049759</v>
      </c>
      <c r="C11" s="41" t="s">
        <v>8</v>
      </c>
      <c r="E11" s="11" t="b">
        <f t="shared" si="0"/>
        <v>0</v>
      </c>
      <c r="F11" s="11" t="b">
        <f t="shared" si="0"/>
        <v>0</v>
      </c>
      <c r="G11" s="11" t="b">
        <f t="shared" si="0"/>
        <v>0</v>
      </c>
    </row>
    <row r="12" spans="1:7" x14ac:dyDescent="0.25">
      <c r="A12" s="40">
        <v>65218143</v>
      </c>
      <c r="B12" s="40">
        <v>80487349</v>
      </c>
      <c r="C12" s="41" t="s">
        <v>9</v>
      </c>
      <c r="E12" s="11" t="b">
        <f t="shared" si="0"/>
        <v>0</v>
      </c>
      <c r="F12" s="11" t="b">
        <f t="shared" si="0"/>
        <v>0</v>
      </c>
      <c r="G12" s="11" t="b">
        <f t="shared" si="0"/>
        <v>0</v>
      </c>
    </row>
    <row r="13" spans="1:7" x14ac:dyDescent="0.25">
      <c r="A13" s="40">
        <v>65259599</v>
      </c>
      <c r="B13" s="40">
        <v>80031991</v>
      </c>
      <c r="C13" s="41" t="s">
        <v>10</v>
      </c>
      <c r="E13" s="11" t="b">
        <f t="shared" si="0"/>
        <v>0</v>
      </c>
      <c r="F13" s="11" t="b">
        <f t="shared" si="0"/>
        <v>0</v>
      </c>
      <c r="G13" s="11" t="b">
        <f t="shared" si="0"/>
        <v>0</v>
      </c>
    </row>
    <row r="14" spans="1:7" x14ac:dyDescent="0.25">
      <c r="A14" s="40">
        <v>65269309</v>
      </c>
      <c r="B14" s="40">
        <v>80562805</v>
      </c>
      <c r="C14" s="41" t="s">
        <v>9</v>
      </c>
      <c r="E14" s="11" t="b">
        <f t="shared" si="0"/>
        <v>0</v>
      </c>
      <c r="F14" s="11" t="b">
        <f t="shared" si="0"/>
        <v>0</v>
      </c>
      <c r="G14" s="11" t="b">
        <f t="shared" si="0"/>
        <v>0</v>
      </c>
    </row>
    <row r="15" spans="1:7" x14ac:dyDescent="0.25">
      <c r="A15" s="40">
        <v>65269309</v>
      </c>
      <c r="B15" s="40">
        <v>80562805</v>
      </c>
      <c r="C15" s="41" t="s">
        <v>9</v>
      </c>
      <c r="E15" s="11" t="b">
        <f t="shared" si="0"/>
        <v>0</v>
      </c>
      <c r="F15" s="11" t="b">
        <f t="shared" si="0"/>
        <v>0</v>
      </c>
      <c r="G15" s="11" t="b">
        <f t="shared" si="0"/>
        <v>0</v>
      </c>
    </row>
    <row r="16" spans="1:7" x14ac:dyDescent="0.25">
      <c r="A16" s="40">
        <v>65269309</v>
      </c>
      <c r="B16" s="40">
        <v>80562805</v>
      </c>
      <c r="C16" s="41" t="s">
        <v>8</v>
      </c>
      <c r="E16" s="11" t="b">
        <f t="shared" si="0"/>
        <v>0</v>
      </c>
      <c r="F16" s="11" t="b">
        <f t="shared" si="0"/>
        <v>0</v>
      </c>
      <c r="G16" s="11" t="b">
        <f t="shared" si="0"/>
        <v>0</v>
      </c>
    </row>
    <row r="17" spans="1:7" x14ac:dyDescent="0.25">
      <c r="A17" s="40">
        <v>65269309</v>
      </c>
      <c r="B17" s="40">
        <v>80562805</v>
      </c>
      <c r="C17" s="41" t="s">
        <v>3</v>
      </c>
      <c r="E17" s="11" t="b">
        <f t="shared" si="0"/>
        <v>1</v>
      </c>
      <c r="F17" s="11" t="b">
        <f t="shared" si="0"/>
        <v>1</v>
      </c>
      <c r="G17" s="11" t="b">
        <f t="shared" si="0"/>
        <v>1</v>
      </c>
    </row>
    <row r="18" spans="1:7" x14ac:dyDescent="0.25">
      <c r="A18" s="40">
        <v>65269659</v>
      </c>
      <c r="B18" s="40">
        <v>80562805</v>
      </c>
      <c r="C18" s="41" t="s">
        <v>12</v>
      </c>
      <c r="E18" s="11" t="b">
        <f t="shared" si="0"/>
        <v>0</v>
      </c>
      <c r="F18" s="11" t="b">
        <f t="shared" si="0"/>
        <v>0</v>
      </c>
      <c r="G18" s="11" t="b">
        <f t="shared" si="0"/>
        <v>0</v>
      </c>
    </row>
    <row r="19" spans="1:7" x14ac:dyDescent="0.25">
      <c r="A19" s="40">
        <v>65269659</v>
      </c>
      <c r="B19" s="40">
        <v>80562805</v>
      </c>
      <c r="C19" s="41" t="s">
        <v>3</v>
      </c>
      <c r="E19" s="11" t="b">
        <f t="shared" si="0"/>
        <v>1</v>
      </c>
      <c r="F19" s="11" t="b">
        <f t="shared" si="0"/>
        <v>1</v>
      </c>
      <c r="G19" s="11" t="b">
        <f t="shared" si="0"/>
        <v>1</v>
      </c>
    </row>
    <row r="20" spans="1:7" x14ac:dyDescent="0.25">
      <c r="A20" s="40">
        <v>65301975</v>
      </c>
      <c r="B20" s="40">
        <v>80236352</v>
      </c>
      <c r="C20" s="41" t="s">
        <v>5</v>
      </c>
      <c r="E20" s="11" t="b">
        <f t="shared" si="0"/>
        <v>0</v>
      </c>
      <c r="F20" s="11" t="b">
        <f t="shared" si="0"/>
        <v>0</v>
      </c>
      <c r="G20" s="11" t="b">
        <f t="shared" si="0"/>
        <v>0</v>
      </c>
    </row>
    <row r="21" spans="1:7" x14ac:dyDescent="0.25">
      <c r="A21" s="40">
        <v>65301975</v>
      </c>
      <c r="B21" s="40">
        <v>80236352</v>
      </c>
      <c r="C21" s="41" t="s">
        <v>3</v>
      </c>
      <c r="E21" s="11" t="b">
        <f t="shared" si="0"/>
        <v>1</v>
      </c>
      <c r="F21" s="11" t="b">
        <f t="shared" si="0"/>
        <v>1</v>
      </c>
      <c r="G21" s="11" t="b">
        <f t="shared" si="0"/>
        <v>1</v>
      </c>
    </row>
    <row r="22" spans="1:7" x14ac:dyDescent="0.25">
      <c r="A22" s="40">
        <v>65312115</v>
      </c>
      <c r="B22" s="40">
        <v>80630379</v>
      </c>
      <c r="C22" s="41" t="s">
        <v>13</v>
      </c>
      <c r="E22" s="11" t="b">
        <f t="shared" si="0"/>
        <v>0</v>
      </c>
      <c r="F22" s="11" t="b">
        <f t="shared" si="0"/>
        <v>0</v>
      </c>
      <c r="G22" s="11" t="b">
        <f t="shared" si="0"/>
        <v>0</v>
      </c>
    </row>
    <row r="23" spans="1:7" x14ac:dyDescent="0.25">
      <c r="A23" s="40">
        <v>65319170</v>
      </c>
      <c r="B23" s="40">
        <v>80209888</v>
      </c>
      <c r="C23" s="41" t="s">
        <v>9</v>
      </c>
      <c r="E23" s="11" t="b">
        <f t="shared" si="0"/>
        <v>0</v>
      </c>
      <c r="F23" s="11" t="b">
        <f t="shared" si="0"/>
        <v>0</v>
      </c>
      <c r="G23" s="11" t="b">
        <f t="shared" si="0"/>
        <v>0</v>
      </c>
    </row>
    <row r="24" spans="1:7" x14ac:dyDescent="0.25">
      <c r="A24" s="40">
        <v>65323682</v>
      </c>
      <c r="B24" s="40">
        <v>80891974</v>
      </c>
      <c r="C24" s="41" t="s">
        <v>14</v>
      </c>
      <c r="E24" s="11" t="b">
        <f t="shared" si="0"/>
        <v>0</v>
      </c>
      <c r="F24" s="11" t="b">
        <f t="shared" si="0"/>
        <v>0</v>
      </c>
      <c r="G24" s="11" t="b">
        <f t="shared" si="0"/>
        <v>0</v>
      </c>
    </row>
    <row r="25" spans="1:7" x14ac:dyDescent="0.25">
      <c r="A25" s="40">
        <v>65323682</v>
      </c>
      <c r="B25" s="40">
        <v>80891974</v>
      </c>
      <c r="C25" s="41" t="s">
        <v>9</v>
      </c>
      <c r="E25" s="11" t="b">
        <f t="shared" si="0"/>
        <v>0</v>
      </c>
      <c r="F25" s="11" t="b">
        <f t="shared" si="0"/>
        <v>0</v>
      </c>
      <c r="G25" s="11" t="b">
        <f t="shared" si="0"/>
        <v>0</v>
      </c>
    </row>
    <row r="26" spans="1:7" x14ac:dyDescent="0.25">
      <c r="A26" s="40">
        <v>65323682</v>
      </c>
      <c r="B26" s="40">
        <v>80891974</v>
      </c>
      <c r="C26" s="41" t="s">
        <v>9</v>
      </c>
      <c r="E26" s="11" t="b">
        <f t="shared" ref="E26:G38" si="1">AND(COUNTIFS($A$6:$A$38,$A26)-1,$C26=$C$3)</f>
        <v>0</v>
      </c>
      <c r="F26" s="11" t="b">
        <f t="shared" si="1"/>
        <v>0</v>
      </c>
      <c r="G26" s="11" t="b">
        <f t="shared" si="1"/>
        <v>0</v>
      </c>
    </row>
    <row r="27" spans="1:7" x14ac:dyDescent="0.25">
      <c r="A27" s="40">
        <v>65325313</v>
      </c>
      <c r="B27" s="40">
        <v>80107066</v>
      </c>
      <c r="C27" s="41" t="s">
        <v>8</v>
      </c>
      <c r="E27" s="11" t="b">
        <f t="shared" si="1"/>
        <v>0</v>
      </c>
      <c r="F27" s="11" t="b">
        <f t="shared" si="1"/>
        <v>0</v>
      </c>
      <c r="G27" s="11" t="b">
        <f t="shared" si="1"/>
        <v>0</v>
      </c>
    </row>
    <row r="28" spans="1:7" x14ac:dyDescent="0.25">
      <c r="A28" s="40">
        <v>65325313</v>
      </c>
      <c r="B28" s="40">
        <v>80107066</v>
      </c>
      <c r="C28" s="41" t="s">
        <v>4</v>
      </c>
      <c r="E28" s="11" t="b">
        <f t="shared" si="1"/>
        <v>0</v>
      </c>
      <c r="F28" s="11" t="b">
        <f t="shared" si="1"/>
        <v>0</v>
      </c>
      <c r="G28" s="11" t="b">
        <f t="shared" si="1"/>
        <v>0</v>
      </c>
    </row>
    <row r="29" spans="1:7" x14ac:dyDescent="0.25">
      <c r="A29" s="40">
        <v>65325313</v>
      </c>
      <c r="B29" s="40">
        <v>80107066</v>
      </c>
      <c r="C29" s="41" t="s">
        <v>7</v>
      </c>
      <c r="E29" s="11" t="b">
        <f t="shared" si="1"/>
        <v>0</v>
      </c>
      <c r="F29" s="11" t="b">
        <f t="shared" si="1"/>
        <v>0</v>
      </c>
      <c r="G29" s="11" t="b">
        <f t="shared" si="1"/>
        <v>0</v>
      </c>
    </row>
    <row r="30" spans="1:7" x14ac:dyDescent="0.25">
      <c r="A30" s="40">
        <v>65329515</v>
      </c>
      <c r="B30" s="40">
        <v>80512753</v>
      </c>
      <c r="C30" s="41" t="s">
        <v>10</v>
      </c>
      <c r="E30" s="11" t="b">
        <f t="shared" si="1"/>
        <v>0</v>
      </c>
      <c r="F30" s="11" t="b">
        <f t="shared" si="1"/>
        <v>0</v>
      </c>
      <c r="G30" s="11" t="b">
        <f t="shared" si="1"/>
        <v>0</v>
      </c>
    </row>
    <row r="31" spans="1:7" x14ac:dyDescent="0.25">
      <c r="A31" s="40">
        <v>65331418</v>
      </c>
      <c r="B31" s="40">
        <v>80806557</v>
      </c>
      <c r="C31" s="41" t="s">
        <v>9</v>
      </c>
      <c r="E31" s="11" t="b">
        <f t="shared" si="1"/>
        <v>0</v>
      </c>
      <c r="F31" s="11" t="b">
        <f t="shared" si="1"/>
        <v>0</v>
      </c>
      <c r="G31" s="11" t="b">
        <f t="shared" si="1"/>
        <v>0</v>
      </c>
    </row>
    <row r="32" spans="1:7" x14ac:dyDescent="0.25">
      <c r="A32" s="40">
        <v>65341820</v>
      </c>
      <c r="B32" s="40">
        <v>80781854</v>
      </c>
      <c r="C32" s="41" t="s">
        <v>4</v>
      </c>
      <c r="E32" s="11" t="b">
        <f t="shared" si="1"/>
        <v>0</v>
      </c>
      <c r="F32" s="11" t="b">
        <f t="shared" si="1"/>
        <v>0</v>
      </c>
      <c r="G32" s="11" t="b">
        <f t="shared" si="1"/>
        <v>0</v>
      </c>
    </row>
    <row r="33" spans="1:7" x14ac:dyDescent="0.25">
      <c r="A33" s="40">
        <v>65350765</v>
      </c>
      <c r="B33" s="40">
        <v>80721945</v>
      </c>
      <c r="C33" s="41" t="s">
        <v>15</v>
      </c>
      <c r="E33" s="11" t="b">
        <f t="shared" si="1"/>
        <v>0</v>
      </c>
      <c r="F33" s="11" t="b">
        <f t="shared" si="1"/>
        <v>0</v>
      </c>
      <c r="G33" s="11" t="b">
        <f t="shared" si="1"/>
        <v>0</v>
      </c>
    </row>
    <row r="34" spans="1:7" x14ac:dyDescent="0.25">
      <c r="A34" s="40">
        <v>65366922</v>
      </c>
      <c r="B34" s="40">
        <v>80077050</v>
      </c>
      <c r="C34" s="41" t="s">
        <v>5</v>
      </c>
      <c r="E34" s="11" t="b">
        <f t="shared" si="1"/>
        <v>0</v>
      </c>
      <c r="F34" s="11" t="b">
        <f t="shared" si="1"/>
        <v>0</v>
      </c>
      <c r="G34" s="11" t="b">
        <f t="shared" si="1"/>
        <v>0</v>
      </c>
    </row>
    <row r="35" spans="1:7" x14ac:dyDescent="0.25">
      <c r="A35" s="40">
        <v>65366922</v>
      </c>
      <c r="B35" s="40">
        <v>80077050</v>
      </c>
      <c r="C35" s="41" t="s">
        <v>3</v>
      </c>
      <c r="E35" s="11" t="b">
        <f t="shared" si="1"/>
        <v>1</v>
      </c>
      <c r="F35" s="11" t="b">
        <f t="shared" si="1"/>
        <v>1</v>
      </c>
      <c r="G35" s="11" t="b">
        <f t="shared" si="1"/>
        <v>1</v>
      </c>
    </row>
    <row r="36" spans="1:7" x14ac:dyDescent="0.25">
      <c r="A36" s="40">
        <v>65696756</v>
      </c>
      <c r="B36" s="40">
        <v>80887996</v>
      </c>
      <c r="C36" s="41" t="s">
        <v>14</v>
      </c>
      <c r="E36" s="11" t="b">
        <f t="shared" si="1"/>
        <v>0</v>
      </c>
      <c r="F36" s="11" t="b">
        <f t="shared" si="1"/>
        <v>0</v>
      </c>
      <c r="G36" s="11" t="b">
        <f t="shared" si="1"/>
        <v>0</v>
      </c>
    </row>
    <row r="37" spans="1:7" x14ac:dyDescent="0.25">
      <c r="A37" s="40">
        <v>65713007</v>
      </c>
      <c r="B37" s="40">
        <v>80920267</v>
      </c>
      <c r="C37" s="41" t="s">
        <v>8</v>
      </c>
      <c r="E37" s="11" t="b">
        <f t="shared" si="1"/>
        <v>0</v>
      </c>
      <c r="F37" s="11" t="b">
        <f t="shared" si="1"/>
        <v>0</v>
      </c>
      <c r="G37" s="11" t="b">
        <f t="shared" si="1"/>
        <v>0</v>
      </c>
    </row>
    <row r="38" spans="1:7" x14ac:dyDescent="0.25">
      <c r="A38" s="40">
        <v>65713007</v>
      </c>
      <c r="B38" s="40">
        <v>80920267</v>
      </c>
      <c r="C38" s="41" t="s">
        <v>9</v>
      </c>
      <c r="E38" s="11" t="b">
        <f t="shared" si="1"/>
        <v>0</v>
      </c>
      <c r="F38" s="11" t="b">
        <f t="shared" si="1"/>
        <v>0</v>
      </c>
      <c r="G38" s="11" t="b">
        <f t="shared" si="1"/>
        <v>0</v>
      </c>
    </row>
  </sheetData>
  <conditionalFormatting sqref="A13:C38 A6:B12">
    <cfRule type="expression" dxfId="1" priority="2">
      <formula>AND(COUNTIFS($A$6:$A$38,$A6)-1,$C6=$C$3)</formula>
    </cfRule>
  </conditionalFormatting>
  <conditionalFormatting sqref="C6:C12">
    <cfRule type="expression" dxfId="0" priority="1">
      <formula>AND(COUNTIFS($A$6:$A$38,$A6)-1,$C6=$C$3)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Cover1477</vt:lpstr>
      <vt:lpstr>1477</vt:lpstr>
      <vt:lpstr>1477 (anold)</vt:lpstr>
      <vt:lpstr>1477 (an)</vt:lpstr>
      <vt:lpstr>Cover1478</vt:lpstr>
      <vt:lpstr>1478</vt:lpstr>
      <vt:lpstr>1478 (an)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Strange, Richard</dc:creator>
  <cp:lastModifiedBy>Girvin, Michael</cp:lastModifiedBy>
  <dcterms:created xsi:type="dcterms:W3CDTF">2018-02-15T13:50:56Z</dcterms:created>
  <dcterms:modified xsi:type="dcterms:W3CDTF">2018-02-17T20:39:06Z</dcterms:modified>
</cp:coreProperties>
</file>