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Nov22-VideoShoot\1155-1169\"/>
    </mc:Choice>
  </mc:AlternateContent>
  <bookViews>
    <workbookView xWindow="720" yWindow="315" windowWidth="27555" windowHeight="12060"/>
  </bookViews>
  <sheets>
    <sheet name="1157" sheetId="1" r:id="rId1"/>
    <sheet name="1157(an)" sheetId="2" r:id="rId2"/>
  </sheets>
  <calcPr calcId="152511"/>
</workbook>
</file>

<file path=xl/calcChain.xml><?xml version="1.0" encoding="utf-8"?>
<calcChain xmlns="http://schemas.openxmlformats.org/spreadsheetml/2006/main">
  <c r="J11" i="2" l="1"/>
  <c r="I11" i="2"/>
  <c r="G11" i="2"/>
  <c r="F11" i="2"/>
  <c r="D11" i="2"/>
  <c r="C11" i="2"/>
  <c r="J10" i="2"/>
  <c r="I10" i="2"/>
  <c r="G10" i="2"/>
  <c r="F10" i="2"/>
  <c r="D10" i="2"/>
  <c r="C10" i="2"/>
  <c r="J9" i="2"/>
  <c r="I9" i="2"/>
  <c r="G9" i="2"/>
  <c r="F9" i="2"/>
  <c r="D9" i="2"/>
  <c r="C9" i="2"/>
  <c r="I8" i="2"/>
  <c r="G8" i="2"/>
  <c r="F8" i="2"/>
  <c r="J8" i="2" s="1"/>
  <c r="D8" i="2"/>
  <c r="C8" i="2"/>
  <c r="J7" i="2"/>
  <c r="I7" i="2"/>
  <c r="G7" i="2"/>
  <c r="F7" i="2"/>
  <c r="D7" i="2"/>
  <c r="C7" i="2"/>
  <c r="J6" i="2"/>
  <c r="I6" i="2"/>
  <c r="G6" i="2"/>
  <c r="F6" i="2"/>
  <c r="D6" i="2"/>
  <c r="C6" i="2"/>
  <c r="J10" i="1"/>
  <c r="J11" i="1"/>
  <c r="J9" i="1"/>
  <c r="J8" i="1"/>
  <c r="J7" i="1"/>
  <c r="J6" i="1"/>
  <c r="I11" i="1" l="1"/>
  <c r="I10" i="1"/>
  <c r="I9" i="1"/>
  <c r="I8" i="1"/>
  <c r="I7" i="1"/>
  <c r="I6" i="1"/>
</calcChain>
</file>

<file path=xl/sharedStrings.xml><?xml version="1.0" encoding="utf-8"?>
<sst xmlns="http://schemas.openxmlformats.org/spreadsheetml/2006/main" count="50" uniqueCount="24">
  <si>
    <t xml:space="preserve">Excel Magic Trick 100: Instead of Long IF, Use MEDAIN function Commission W Hurdle Calculation </t>
  </si>
  <si>
    <t>Mr Excel Excel Challenge back in 2007</t>
  </si>
  <si>
    <t>long</t>
  </si>
  <si>
    <t>http://www.mrexcel.com/pc17.shtml</t>
  </si>
  <si>
    <t>Daan Sprünken</t>
  </si>
  <si>
    <t>Daniel Ferry</t>
  </si>
  <si>
    <t>Brad and Rob too!</t>
  </si>
  <si>
    <t>Many more…</t>
  </si>
  <si>
    <t>Hurdle</t>
  </si>
  <si>
    <t>Gas/M Cost Below Hurdle</t>
  </si>
  <si>
    <t>Gas/M Cost Above Hurdle</t>
  </si>
  <si>
    <t>Miles</t>
  </si>
  <si>
    <t>Total Cost</t>
  </si>
  <si>
    <t>week 1</t>
  </si>
  <si>
    <t>week 2</t>
  </si>
  <si>
    <t>week 3</t>
  </si>
  <si>
    <t>week 4</t>
  </si>
  <si>
    <t>week 5</t>
  </si>
  <si>
    <t>week 6</t>
  </si>
  <si>
    <t>Week</t>
  </si>
  <si>
    <t xml:space="preserve">Excel Magic Trick 1090: MEDIAN Function 3 Amazing Uses: OR Criteria, Payroll, Commissions </t>
  </si>
  <si>
    <t>RT-Hurdle</t>
  </si>
  <si>
    <t>Running Total</t>
  </si>
  <si>
    <t>Check Long Long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</si>
</sst>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/>
    <xf numFmtId="14" fontId="0" fillId="0" borderId="1" xfId="0" applyNumberFormat="1" applyBorder="1"/>
    <xf numFmtId="8" fontId="0" fillId="0" borderId="0" xfId="0" applyNumberFormat="1"/>
    <xf numFmtId="8" fontId="0" fillId="4" borderId="1" xfId="0" applyNumberFormat="1" applyFill="1" applyBorder="1"/>
    <xf numFmtId="0" fontId="2" fillId="0" borderId="0" xfId="1"/>
    <xf numFmtId="8" fontId="0" fillId="0" borderId="1" xfId="0" applyNumberFormat="1" applyBorder="1"/>
    <xf numFmtId="0" fontId="0" fillId="0" borderId="1" xfId="0" applyNumberFormat="1" applyBorder="1"/>
    <xf numFmtId="0" fontId="0" fillId="0" borderId="0" xfId="0" applyNumberFormat="1"/>
    <xf numFmtId="0" fontId="3" fillId="0" borderId="0" xfId="0" applyFont="1"/>
    <xf numFmtId="0" fontId="0" fillId="4" borderId="1" xfId="0" applyNumberFormat="1" applyFill="1" applyBorder="1"/>
    <xf numFmtId="0" fontId="0" fillId="5" borderId="0" xfId="0" applyNumberFormat="1" applyFill="1"/>
    <xf numFmtId="0" fontId="3" fillId="0" borderId="0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JLHLtWKNdR4" TargetMode="External"/><Relationship Id="rId2" Type="http://schemas.openxmlformats.org/officeDocument/2006/relationships/hyperlink" Target="http://www.mrexcel.com/pc17.shtml" TargetMode="External"/><Relationship Id="rId1" Type="http://schemas.openxmlformats.org/officeDocument/2006/relationships/hyperlink" Target="https://www.youtube.com/watch?v=B0R1P-PqvGY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JLHLtWKNdR4" TargetMode="External"/><Relationship Id="rId2" Type="http://schemas.openxmlformats.org/officeDocument/2006/relationships/hyperlink" Target="http://www.mrexcel.com/pc17.shtml" TargetMode="External"/><Relationship Id="rId1" Type="http://schemas.openxmlformats.org/officeDocument/2006/relationships/hyperlink" Target="https://www.youtube.com/watch?v=B0R1P-PqvGY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J17"/>
  <sheetViews>
    <sheetView tabSelected="1" zoomScaleNormal="100" workbookViewId="0">
      <selection activeCell="C6" sqref="C6"/>
    </sheetView>
  </sheetViews>
  <sheetFormatPr defaultRowHeight="15" x14ac:dyDescent="0.25"/>
  <cols>
    <col min="1" max="1" width="15" customWidth="1"/>
    <col min="2" max="2" width="15.5703125" customWidth="1"/>
    <col min="3" max="5" width="15" customWidth="1"/>
    <col min="6" max="7" width="12.5703125" customWidth="1"/>
    <col min="8" max="8" width="9.7109375" customWidth="1"/>
    <col min="9" max="9" width="10.42578125" customWidth="1"/>
    <col min="10" max="10" width="10.5703125" bestFit="1" customWidth="1"/>
  </cols>
  <sheetData>
    <row r="1" spans="1:10" x14ac:dyDescent="0.25">
      <c r="B1" s="1" t="s">
        <v>8</v>
      </c>
      <c r="C1" s="8">
        <v>10000</v>
      </c>
    </row>
    <row r="2" spans="1:10" ht="30" x14ac:dyDescent="0.25">
      <c r="B2" s="1" t="s">
        <v>9</v>
      </c>
      <c r="C2" s="7">
        <v>0.4</v>
      </c>
    </row>
    <row r="3" spans="1:10" ht="30" x14ac:dyDescent="0.25">
      <c r="B3" s="1" t="s">
        <v>10</v>
      </c>
      <c r="C3" s="7">
        <v>0.25</v>
      </c>
    </row>
    <row r="5" spans="1:10" x14ac:dyDescent="0.25">
      <c r="A5" s="2" t="s">
        <v>19</v>
      </c>
      <c r="B5" s="2" t="s">
        <v>11</v>
      </c>
      <c r="C5" s="2" t="s">
        <v>12</v>
      </c>
      <c r="D5" s="10" t="s">
        <v>22</v>
      </c>
      <c r="E5" s="10">
        <v>0</v>
      </c>
      <c r="F5" s="10" t="s">
        <v>21</v>
      </c>
      <c r="G5" s="10" t="s">
        <v>11</v>
      </c>
      <c r="I5" s="2" t="s">
        <v>2</v>
      </c>
      <c r="J5" s="13" t="s">
        <v>23</v>
      </c>
    </row>
    <row r="6" spans="1:10" x14ac:dyDescent="0.25">
      <c r="A6" s="3" t="s">
        <v>13</v>
      </c>
      <c r="B6" s="8">
        <v>2500</v>
      </c>
      <c r="C6" s="11"/>
      <c r="I6" s="5">
        <f>IF(SUM($B$6:B6)&lt;$C$1,B6*$C$2,IF(AND(SUM($B$5:B5)&lt;=$C$1,SUM($B$6:B6)&gt;=$C$1),B6*$C$2+(SUM($B$6:B6)-$C$1)*($C$3-$C$2),B6*$C$3))</f>
        <v>1000</v>
      </c>
      <c r="J6" s="4">
        <f>B6*$C$2</f>
        <v>1000</v>
      </c>
    </row>
    <row r="7" spans="1:10" x14ac:dyDescent="0.25">
      <c r="A7" s="3" t="s">
        <v>14</v>
      </c>
      <c r="B7" s="8">
        <v>3000</v>
      </c>
      <c r="C7" s="11"/>
      <c r="I7" s="5">
        <f>IF(SUM($B$6:B7)&lt;$C$1,B7*$C$2,IF(AND(SUM($B$5:B6)&lt;=$C$1,SUM($B$6:B7)&gt;=$C$1),B7*$C$2+(SUM($B$6:B7)-$C$1)*($C$3-$C$2),B7*$C$3))</f>
        <v>1200</v>
      </c>
      <c r="J7" s="4">
        <f>B7*$C$2</f>
        <v>1200</v>
      </c>
    </row>
    <row r="8" spans="1:10" x14ac:dyDescent="0.25">
      <c r="A8" s="3" t="s">
        <v>15</v>
      </c>
      <c r="B8" s="8">
        <v>5000</v>
      </c>
      <c r="C8" s="11"/>
      <c r="I8" s="5">
        <f>IF(SUM($B$6:B8)&lt;$C$1,B8*$C$2,IF(AND(SUM($B$5:B7)&lt;=$C$1,SUM($B$6:B8)&gt;=$C$1),B8*$C$2+(SUM($B$6:B8)-$C$1)*($C$3-$C$2),B8*$C$3))</f>
        <v>1925</v>
      </c>
      <c r="J8" s="4">
        <f>F8*C3+(D8-D7-F8)*C2</f>
        <v>0</v>
      </c>
    </row>
    <row r="9" spans="1:10" x14ac:dyDescent="0.25">
      <c r="A9" s="3" t="s">
        <v>16</v>
      </c>
      <c r="B9" s="8">
        <v>2500</v>
      </c>
      <c r="C9" s="11"/>
      <c r="I9" s="5">
        <f>IF(SUM($B$6:B9)&lt;$C$1,B9*$C$2,IF(AND(SUM($B$5:B8)&lt;=$C$1,SUM($B$6:B9)&gt;=$C$1),B9*$C$2+(SUM($B$6:B9)-$C$1)*($C$3-$C$2),B9*$C$3))</f>
        <v>625</v>
      </c>
      <c r="J9" s="4">
        <f>$C$3*B9</f>
        <v>625</v>
      </c>
    </row>
    <row r="10" spans="1:10" x14ac:dyDescent="0.25">
      <c r="A10" s="3" t="s">
        <v>17</v>
      </c>
      <c r="B10" s="8">
        <v>4050</v>
      </c>
      <c r="C10" s="11"/>
      <c r="I10" s="5">
        <f>IF(SUM($B$6:B10)&lt;$C$1,B10*$C$2,IF(AND(SUM($B$5:B9)&lt;=$C$1,SUM($B$6:B10)&gt;=$C$1),B10*$C$2+(SUM($B$6:B10)-$C$1)*($C$3-$C$2),B10*$C$3))</f>
        <v>1012.5</v>
      </c>
      <c r="J10" s="4">
        <f t="shared" ref="J10:J11" si="0">$C$3*B10</f>
        <v>1012.5</v>
      </c>
    </row>
    <row r="11" spans="1:10" x14ac:dyDescent="0.25">
      <c r="A11" s="3" t="s">
        <v>18</v>
      </c>
      <c r="B11" s="8">
        <v>1500</v>
      </c>
      <c r="C11" s="11"/>
      <c r="I11" s="5">
        <f>IF(SUM($B$6:B11)&lt;$C$1,B11*$C$2,IF(AND(SUM($B$5:B10)&lt;=$C$1,SUM($B$6:B11)&gt;=$C$1),B11*$C$2+(SUM($B$6:B11)-$C$1)*($C$3-$C$2),B11*$C$3))</f>
        <v>375</v>
      </c>
      <c r="J11" s="4">
        <f t="shared" si="0"/>
        <v>375</v>
      </c>
    </row>
    <row r="14" spans="1:10" x14ac:dyDescent="0.25">
      <c r="D14" t="s">
        <v>5</v>
      </c>
      <c r="E14" t="s">
        <v>4</v>
      </c>
      <c r="F14" t="s">
        <v>6</v>
      </c>
      <c r="I14" t="s">
        <v>7</v>
      </c>
    </row>
    <row r="15" spans="1:10" x14ac:dyDescent="0.25">
      <c r="A15" t="s">
        <v>1</v>
      </c>
      <c r="D15" s="6" t="s">
        <v>3</v>
      </c>
    </row>
    <row r="16" spans="1:10" x14ac:dyDescent="0.25">
      <c r="A16" s="6" t="s">
        <v>0</v>
      </c>
    </row>
    <row r="17" spans="1:1" x14ac:dyDescent="0.25">
      <c r="A17" s="6" t="s">
        <v>20</v>
      </c>
    </row>
  </sheetData>
  <hyperlinks>
    <hyperlink ref="A16" r:id="rId1"/>
    <hyperlink ref="D15" r:id="rId2"/>
    <hyperlink ref="A17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7"/>
  <sheetViews>
    <sheetView zoomScaleNormal="100" workbookViewId="0">
      <selection sqref="A1:XFD1048576"/>
    </sheetView>
  </sheetViews>
  <sheetFormatPr defaultRowHeight="15" x14ac:dyDescent="0.25"/>
  <cols>
    <col min="1" max="1" width="15" customWidth="1"/>
    <col min="2" max="2" width="15.5703125" customWidth="1"/>
    <col min="3" max="5" width="15" customWidth="1"/>
    <col min="6" max="7" width="12.5703125" customWidth="1"/>
    <col min="8" max="8" width="9.7109375" customWidth="1"/>
    <col min="9" max="9" width="10.42578125" customWidth="1"/>
    <col min="10" max="10" width="10.5703125" bestFit="1" customWidth="1"/>
  </cols>
  <sheetData>
    <row r="1" spans="1:10" x14ac:dyDescent="0.25">
      <c r="B1" s="1" t="s">
        <v>8</v>
      </c>
      <c r="C1" s="8">
        <v>10000</v>
      </c>
    </row>
    <row r="2" spans="1:10" ht="30" x14ac:dyDescent="0.25">
      <c r="B2" s="1" t="s">
        <v>9</v>
      </c>
      <c r="C2" s="7">
        <v>0.4</v>
      </c>
    </row>
    <row r="3" spans="1:10" ht="30" x14ac:dyDescent="0.25">
      <c r="B3" s="1" t="s">
        <v>10</v>
      </c>
      <c r="C3" s="7">
        <v>0.25</v>
      </c>
    </row>
    <row r="5" spans="1:10" x14ac:dyDescent="0.25">
      <c r="A5" s="2" t="s">
        <v>19</v>
      </c>
      <c r="B5" s="2" t="s">
        <v>11</v>
      </c>
      <c r="C5" s="2" t="s">
        <v>12</v>
      </c>
      <c r="D5" s="10" t="s">
        <v>22</v>
      </c>
      <c r="E5" s="10">
        <v>0</v>
      </c>
      <c r="F5" s="10" t="s">
        <v>21</v>
      </c>
      <c r="G5" s="10" t="s">
        <v>11</v>
      </c>
      <c r="I5" s="2" t="s">
        <v>2</v>
      </c>
      <c r="J5" s="13" t="s">
        <v>23</v>
      </c>
    </row>
    <row r="6" spans="1:10" x14ac:dyDescent="0.25">
      <c r="A6" s="3" t="s">
        <v>13</v>
      </c>
      <c r="B6" s="8">
        <v>2500</v>
      </c>
      <c r="C6" s="5">
        <f>B6*$C$2+($C$3-$C$2)*MEDIAN(0,B6,SUM($B$6:B6)-$C$1)</f>
        <v>1000</v>
      </c>
      <c r="D6">
        <f>SUM($B$6:B6)</f>
        <v>2500</v>
      </c>
      <c r="E6" s="12">
        <v>0</v>
      </c>
      <c r="F6" s="9">
        <f t="shared" ref="F6:F11" si="0">D6-$C$1</f>
        <v>-7500</v>
      </c>
      <c r="G6" s="9">
        <f t="shared" ref="G6:G11" si="1">B6</f>
        <v>2500</v>
      </c>
      <c r="I6" s="5">
        <f>IF(SUM($B$6:B6)&lt;$C$1,B6*$C$2,IF(AND(SUM($B$5:B5)&lt;=$C$1,SUM($B$6:B6)&gt;=$C$1),B6*$C$2+(SUM($B$6:B6)-$C$1)*($C$3-$C$2),B6*$C$3))</f>
        <v>1000</v>
      </c>
      <c r="J6" s="4">
        <f>B6*$C$2</f>
        <v>1000</v>
      </c>
    </row>
    <row r="7" spans="1:10" x14ac:dyDescent="0.25">
      <c r="A7" s="3" t="s">
        <v>14</v>
      </c>
      <c r="B7" s="8">
        <v>3000</v>
      </c>
      <c r="C7" s="5">
        <f>B7*$C$2+($C$3-$C$2)*MEDIAN(0,B7,SUM($B$6:B7)-$C$1)</f>
        <v>1200</v>
      </c>
      <c r="D7">
        <f>SUM($B$6:B7)</f>
        <v>5500</v>
      </c>
      <c r="E7" s="12">
        <v>0</v>
      </c>
      <c r="F7" s="9">
        <f t="shared" si="0"/>
        <v>-4500</v>
      </c>
      <c r="G7" s="9">
        <f t="shared" si="1"/>
        <v>3000</v>
      </c>
      <c r="I7" s="5">
        <f>IF(SUM($B$6:B7)&lt;$C$1,B7*$C$2,IF(AND(SUM($B$5:B6)&lt;=$C$1,SUM($B$6:B7)&gt;=$C$1),B7*$C$2+(SUM($B$6:B7)-$C$1)*($C$3-$C$2),B7*$C$3))</f>
        <v>1200</v>
      </c>
      <c r="J7" s="4">
        <f>B7*$C$2</f>
        <v>1200</v>
      </c>
    </row>
    <row r="8" spans="1:10" x14ac:dyDescent="0.25">
      <c r="A8" s="3" t="s">
        <v>15</v>
      </c>
      <c r="B8" s="8">
        <v>5000</v>
      </c>
      <c r="C8" s="5">
        <f>B8*$C$2+($C$3-$C$2)*MEDIAN(0,B8,SUM($B$6:B8)-$C$1)</f>
        <v>1925</v>
      </c>
      <c r="D8">
        <f>SUM($B$6:B8)</f>
        <v>10500</v>
      </c>
      <c r="E8" s="9">
        <v>0</v>
      </c>
      <c r="F8" s="12">
        <f t="shared" si="0"/>
        <v>500</v>
      </c>
      <c r="G8" s="9">
        <f t="shared" si="1"/>
        <v>5000</v>
      </c>
      <c r="I8" s="5">
        <f>IF(SUM($B$6:B8)&lt;$C$1,B8*$C$2,IF(AND(SUM($B$5:B7)&lt;=$C$1,SUM($B$6:B8)&gt;=$C$1),B8*$C$2+(SUM($B$6:B8)-$C$1)*($C$3-$C$2),B8*$C$3))</f>
        <v>1925</v>
      </c>
      <c r="J8" s="4">
        <f>F8*C3+(D8-D7-F8)*C2</f>
        <v>1925</v>
      </c>
    </row>
    <row r="9" spans="1:10" x14ac:dyDescent="0.25">
      <c r="A9" s="3" t="s">
        <v>16</v>
      </c>
      <c r="B9" s="8">
        <v>2500</v>
      </c>
      <c r="C9" s="5">
        <f>B9*$C$2+($C$3-$C$2)*MEDIAN(0,B9,SUM($B$6:B9)-$C$1)</f>
        <v>625</v>
      </c>
      <c r="D9">
        <f>SUM($B$6:B9)</f>
        <v>13000</v>
      </c>
      <c r="E9" s="9">
        <v>0</v>
      </c>
      <c r="F9" s="9">
        <f t="shared" si="0"/>
        <v>3000</v>
      </c>
      <c r="G9" s="12">
        <f t="shared" si="1"/>
        <v>2500</v>
      </c>
      <c r="I9" s="5">
        <f>IF(SUM($B$6:B9)&lt;$C$1,B9*$C$2,IF(AND(SUM($B$5:B8)&lt;=$C$1,SUM($B$6:B9)&gt;=$C$1),B9*$C$2+(SUM($B$6:B9)-$C$1)*($C$3-$C$2),B9*$C$3))</f>
        <v>625</v>
      </c>
      <c r="J9" s="4">
        <f>$C$3*B9</f>
        <v>625</v>
      </c>
    </row>
    <row r="10" spans="1:10" x14ac:dyDescent="0.25">
      <c r="A10" s="3" t="s">
        <v>17</v>
      </c>
      <c r="B10" s="8">
        <v>4050</v>
      </c>
      <c r="C10" s="5">
        <f>B10*$C$2+($C$3-$C$2)*MEDIAN(0,B10,SUM($B$6:B10)-$C$1)</f>
        <v>1012.4999999999999</v>
      </c>
      <c r="D10">
        <f>SUM($B$6:B10)</f>
        <v>17050</v>
      </c>
      <c r="E10" s="9">
        <v>0</v>
      </c>
      <c r="F10" s="9">
        <f t="shared" si="0"/>
        <v>7050</v>
      </c>
      <c r="G10" s="12">
        <f t="shared" si="1"/>
        <v>4050</v>
      </c>
      <c r="I10" s="5">
        <f>IF(SUM($B$6:B10)&lt;$C$1,B10*$C$2,IF(AND(SUM($B$5:B9)&lt;=$C$1,SUM($B$6:B10)&gt;=$C$1),B10*$C$2+(SUM($B$6:B10)-$C$1)*($C$3-$C$2),B10*$C$3))</f>
        <v>1012.5</v>
      </c>
      <c r="J10" s="4">
        <f t="shared" ref="J10:J11" si="2">$C$3*B10</f>
        <v>1012.5</v>
      </c>
    </row>
    <row r="11" spans="1:10" x14ac:dyDescent="0.25">
      <c r="A11" s="3" t="s">
        <v>18</v>
      </c>
      <c r="B11" s="8">
        <v>1500</v>
      </c>
      <c r="C11" s="5">
        <f>B11*$C$2+($C$3-$C$2)*MEDIAN(0,B11,SUM($B$6:B11)-$C$1)</f>
        <v>375</v>
      </c>
      <c r="D11">
        <f>SUM($B$6:B11)</f>
        <v>18550</v>
      </c>
      <c r="E11" s="9">
        <v>0</v>
      </c>
      <c r="F11" s="9">
        <f t="shared" si="0"/>
        <v>8550</v>
      </c>
      <c r="G11" s="12">
        <f t="shared" si="1"/>
        <v>1500</v>
      </c>
      <c r="I11" s="5">
        <f>IF(SUM($B$6:B11)&lt;$C$1,B11*$C$2,IF(AND(SUM($B$5:B10)&lt;=$C$1,SUM($B$6:B11)&gt;=$C$1),B11*$C$2+(SUM($B$6:B11)-$C$1)*($C$3-$C$2),B11*$C$3))</f>
        <v>375</v>
      </c>
      <c r="J11" s="4">
        <f t="shared" si="2"/>
        <v>375</v>
      </c>
    </row>
    <row r="14" spans="1:10" x14ac:dyDescent="0.25">
      <c r="D14" t="s">
        <v>5</v>
      </c>
      <c r="E14" t="s">
        <v>4</v>
      </c>
      <c r="F14" t="s">
        <v>6</v>
      </c>
      <c r="I14" t="s">
        <v>7</v>
      </c>
    </row>
    <row r="15" spans="1:10" x14ac:dyDescent="0.25">
      <c r="A15" t="s">
        <v>1</v>
      </c>
      <c r="D15" s="6" t="s">
        <v>3</v>
      </c>
    </row>
    <row r="16" spans="1:10" x14ac:dyDescent="0.25">
      <c r="A16" s="6" t="s">
        <v>0</v>
      </c>
    </row>
    <row r="17" spans="1:1" x14ac:dyDescent="0.25">
      <c r="A17" s="6" t="s">
        <v>20</v>
      </c>
    </row>
  </sheetData>
  <hyperlinks>
    <hyperlink ref="A16" r:id="rId1"/>
    <hyperlink ref="D15" r:id="rId2"/>
    <hyperlink ref="A17" r:id="rId3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1157</vt:lpstr>
      <vt:lpstr>1157(an)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dcterms:created xsi:type="dcterms:W3CDTF">2014-03-28T14:24:24Z</dcterms:created>
  <dcterms:modified xsi:type="dcterms:W3CDTF">2014-11-23T00:24:21Z</dcterms:modified>
</cp:coreProperties>
</file>