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0VideoExcelStorage\000YouTubeExcelTricks\YouTubeTricks\1055-1090\"/>
    </mc:Choice>
  </mc:AlternateContent>
  <bookViews>
    <workbookView xWindow="480" yWindow="30" windowWidth="27795" windowHeight="12345" tabRatio="808"/>
  </bookViews>
  <sheets>
    <sheet name="1086" sheetId="1" r:id="rId1"/>
    <sheet name="1086 (an)" sheetId="6" r:id="rId2"/>
    <sheet name="1087" sheetId="5" r:id="rId3"/>
    <sheet name="1087 (an)" sheetId="7" r:id="rId4"/>
    <sheet name="1088" sheetId="2" r:id="rId5"/>
    <sheet name="1088 (an)" sheetId="19" r:id="rId6"/>
    <sheet name="01" sheetId="3" r:id="rId7"/>
    <sheet name="02" sheetId="8" r:id="rId8"/>
    <sheet name="03" sheetId="9" r:id="rId9"/>
    <sheet name="04" sheetId="10" r:id="rId10"/>
    <sheet name="05" sheetId="11" r:id="rId11"/>
    <sheet name="06" sheetId="12" r:id="rId12"/>
    <sheet name="07" sheetId="13" r:id="rId13"/>
    <sheet name="08" sheetId="14" r:id="rId14"/>
    <sheet name="09" sheetId="15" r:id="rId15"/>
    <sheet name="10" sheetId="16" r:id="rId16"/>
    <sheet name="11" sheetId="17" r:id="rId17"/>
    <sheet name="12" sheetId="18" r:id="rId18"/>
  </sheets>
  <calcPr calcId="152511"/>
</workbook>
</file>

<file path=xl/calcChain.xml><?xml version="1.0" encoding="utf-8"?>
<calcChain xmlns="http://schemas.openxmlformats.org/spreadsheetml/2006/main">
  <c r="L15" i="7" l="1"/>
  <c r="K15" i="7"/>
  <c r="J15" i="7"/>
  <c r="E15" i="7"/>
  <c r="D15" i="7"/>
  <c r="C15" i="7"/>
  <c r="L14" i="7"/>
  <c r="K14" i="7"/>
  <c r="J14" i="7"/>
  <c r="E14" i="7"/>
  <c r="D14" i="7"/>
  <c r="C14" i="7"/>
  <c r="L13" i="7"/>
  <c r="K13" i="7"/>
  <c r="J13" i="7"/>
  <c r="E13" i="7"/>
  <c r="D13" i="7"/>
  <c r="C13" i="7"/>
  <c r="L12" i="7"/>
  <c r="K12" i="7"/>
  <c r="J12" i="7"/>
  <c r="E12" i="7"/>
  <c r="D12" i="7"/>
  <c r="C12" i="7"/>
  <c r="L11" i="7"/>
  <c r="K11" i="7"/>
  <c r="J11" i="7"/>
  <c r="E11" i="7"/>
  <c r="D11" i="7"/>
  <c r="C11" i="7"/>
  <c r="L10" i="7"/>
  <c r="K10" i="7"/>
  <c r="J10" i="7"/>
  <c r="E10" i="7"/>
  <c r="D10" i="7"/>
  <c r="C10" i="7"/>
  <c r="L9" i="7"/>
  <c r="K9" i="7"/>
  <c r="J9" i="7"/>
  <c r="E9" i="7"/>
  <c r="D9" i="7"/>
  <c r="C9" i="7"/>
  <c r="L8" i="7"/>
  <c r="K8" i="7"/>
  <c r="J8" i="7"/>
  <c r="E8" i="7"/>
  <c r="D8" i="7"/>
  <c r="C8" i="7"/>
  <c r="L7" i="7"/>
  <c r="K7" i="7"/>
  <c r="J7" i="7"/>
  <c r="E7" i="7"/>
  <c r="D7" i="7"/>
  <c r="C7" i="7"/>
  <c r="L6" i="7"/>
  <c r="K6" i="7"/>
  <c r="J6" i="7"/>
  <c r="E6" i="7"/>
  <c r="D6" i="7"/>
  <c r="C6" i="7"/>
  <c r="L5" i="7"/>
  <c r="K5" i="7"/>
  <c r="J5" i="7"/>
  <c r="E5" i="7"/>
  <c r="D5" i="7"/>
  <c r="C5" i="7"/>
  <c r="L4" i="7"/>
  <c r="K4" i="7"/>
  <c r="J4" i="7"/>
  <c r="E4" i="7"/>
  <c r="D4" i="7"/>
  <c r="C4" i="7"/>
  <c r="L3" i="7"/>
  <c r="K3" i="7"/>
  <c r="J3" i="7"/>
  <c r="E3" i="7"/>
  <c r="D3" i="7"/>
  <c r="C3" i="7"/>
  <c r="B11" i="6"/>
  <c r="J4" i="5"/>
  <c r="K4" i="5"/>
  <c r="L4" i="5"/>
  <c r="J5" i="5"/>
  <c r="K5" i="5"/>
  <c r="L5" i="5"/>
  <c r="J6" i="5"/>
  <c r="K6" i="5"/>
  <c r="L6" i="5"/>
  <c r="J7" i="5"/>
  <c r="K7" i="5"/>
  <c r="L7" i="5"/>
  <c r="J8" i="5"/>
  <c r="K8" i="5"/>
  <c r="L8" i="5"/>
  <c r="J9" i="5"/>
  <c r="K9" i="5"/>
  <c r="L9" i="5"/>
  <c r="J10" i="5"/>
  <c r="K10" i="5"/>
  <c r="L10" i="5"/>
  <c r="J11" i="5"/>
  <c r="K11" i="5"/>
  <c r="L11" i="5"/>
  <c r="J12" i="5"/>
  <c r="K12" i="5"/>
  <c r="L12" i="5"/>
  <c r="J13" i="5"/>
  <c r="K13" i="5"/>
  <c r="L13" i="5"/>
  <c r="J14" i="5"/>
  <c r="K14" i="5"/>
  <c r="L14" i="5"/>
  <c r="J15" i="5"/>
  <c r="K15" i="5"/>
  <c r="L15" i="5"/>
  <c r="K3" i="5"/>
  <c r="L3" i="5"/>
  <c r="J3" i="5"/>
  <c r="D14" i="5"/>
  <c r="E11" i="5"/>
  <c r="E7" i="5"/>
  <c r="D6" i="5"/>
  <c r="E3" i="5"/>
  <c r="G13" i="19"/>
  <c r="G7" i="19"/>
  <c r="G4" i="19"/>
  <c r="D11" i="19"/>
  <c r="D8" i="19"/>
  <c r="D5" i="19"/>
  <c r="D2" i="19"/>
  <c r="C12" i="19"/>
  <c r="C9" i="19"/>
  <c r="C6" i="19"/>
  <c r="C2" i="19"/>
  <c r="D13" i="19"/>
  <c r="D10" i="19"/>
  <c r="D6" i="19"/>
  <c r="D3" i="19"/>
  <c r="C11" i="19"/>
  <c r="C7" i="19"/>
  <c r="C4" i="19"/>
  <c r="B13" i="19"/>
  <c r="B12" i="19"/>
  <c r="B11" i="19"/>
  <c r="B10" i="19"/>
  <c r="B9" i="19"/>
  <c r="B8" i="19"/>
  <c r="B7" i="19"/>
  <c r="B6" i="19"/>
  <c r="B5" i="19"/>
  <c r="B4" i="19"/>
  <c r="B3" i="19"/>
  <c r="B2" i="19"/>
  <c r="G12" i="19"/>
  <c r="G11" i="19"/>
  <c r="G10" i="19"/>
  <c r="G9" i="19"/>
  <c r="G8" i="19"/>
  <c r="G6" i="19"/>
  <c r="G5" i="19"/>
  <c r="G3" i="19"/>
  <c r="G2" i="19"/>
  <c r="D12" i="19"/>
  <c r="D9" i="19"/>
  <c r="D7" i="19"/>
  <c r="D4" i="19"/>
  <c r="C13" i="19"/>
  <c r="C10" i="19"/>
  <c r="C8" i="19"/>
  <c r="C5" i="19"/>
  <c r="C3" i="19"/>
  <c r="D9" i="5" l="1"/>
  <c r="D8" i="5"/>
  <c r="E9" i="5"/>
  <c r="E8" i="5"/>
  <c r="E4" i="5"/>
  <c r="E5" i="5"/>
  <c r="E12" i="5"/>
  <c r="E13" i="5"/>
  <c r="D4" i="5"/>
  <c r="D5" i="5"/>
  <c r="D12" i="5"/>
  <c r="D13" i="5"/>
  <c r="D3" i="5"/>
  <c r="E6" i="5"/>
  <c r="D7" i="5"/>
  <c r="E10" i="5"/>
  <c r="D11" i="5"/>
  <c r="E14" i="5"/>
  <c r="D15" i="5"/>
  <c r="D10" i="5"/>
  <c r="E15" i="5"/>
  <c r="AW18" i="6"/>
  <c r="AV18" i="6"/>
  <c r="AU18" i="6"/>
  <c r="AT18" i="6"/>
  <c r="AS18" i="6"/>
  <c r="AR18" i="6"/>
  <c r="AQ18" i="6"/>
  <c r="AP18" i="6"/>
  <c r="AO18" i="6"/>
  <c r="AN18" i="6"/>
  <c r="AM18" i="6"/>
  <c r="AL18" i="6"/>
  <c r="AK18" i="6"/>
  <c r="AJ18" i="6"/>
  <c r="AI18" i="6"/>
  <c r="AH18" i="6"/>
  <c r="AG18" i="6"/>
  <c r="AF18" i="6"/>
  <c r="AE18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B18" i="6"/>
  <c r="AW17" i="6"/>
  <c r="AV17" i="6"/>
  <c r="AU17" i="6"/>
  <c r="AT17" i="6"/>
  <c r="AS17" i="6"/>
  <c r="AR17" i="6"/>
  <c r="AQ17" i="6"/>
  <c r="AP17" i="6"/>
  <c r="AO17" i="6"/>
  <c r="AN17" i="6"/>
  <c r="AM17" i="6"/>
  <c r="AL17" i="6"/>
  <c r="AK17" i="6"/>
  <c r="AJ17" i="6"/>
  <c r="AI17" i="6"/>
  <c r="AH17" i="6"/>
  <c r="AG17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B17" i="6"/>
  <c r="AW16" i="6"/>
  <c r="AV16" i="6"/>
  <c r="AU16" i="6"/>
  <c r="AT16" i="6"/>
  <c r="AS16" i="6"/>
  <c r="AR16" i="6"/>
  <c r="AQ16" i="6"/>
  <c r="AP16" i="6"/>
  <c r="AO16" i="6"/>
  <c r="AN16" i="6"/>
  <c r="AM16" i="6"/>
  <c r="AL16" i="6"/>
  <c r="AK16" i="6"/>
  <c r="AJ16" i="6"/>
  <c r="AI16" i="6"/>
  <c r="AH16" i="6"/>
  <c r="AG16" i="6"/>
  <c r="AF16" i="6"/>
  <c r="AE16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W15" i="6"/>
  <c r="AV15" i="6"/>
  <c r="AU15" i="6"/>
  <c r="AT15" i="6"/>
  <c r="AS15" i="6"/>
  <c r="AR15" i="6"/>
  <c r="AQ15" i="6"/>
  <c r="AP15" i="6"/>
  <c r="AO15" i="6"/>
  <c r="AN15" i="6"/>
  <c r="AM15" i="6"/>
  <c r="AL15" i="6"/>
  <c r="AK15" i="6"/>
  <c r="AJ15" i="6"/>
  <c r="AI15" i="6"/>
  <c r="AH15" i="6"/>
  <c r="AG15" i="6"/>
  <c r="AF15" i="6"/>
  <c r="AE15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B12" i="6"/>
  <c r="B12" i="1" l="1"/>
</calcChain>
</file>

<file path=xl/sharedStrings.xml><?xml version="1.0" encoding="utf-8"?>
<sst xmlns="http://schemas.openxmlformats.org/spreadsheetml/2006/main" count="306" uniqueCount="68">
  <si>
    <t>Carlota</t>
  </si>
  <si>
    <t>Bellen</t>
  </si>
  <si>
    <t>Quad</t>
  </si>
  <si>
    <t>Sunshine</t>
  </si>
  <si>
    <t>Product</t>
  </si>
  <si>
    <t>Month</t>
  </si>
  <si>
    <t>Sales Rep</t>
  </si>
  <si>
    <t>Joe</t>
  </si>
  <si>
    <t>Sioux</t>
  </si>
  <si>
    <t>Gigi</t>
  </si>
  <si>
    <t>Chin</t>
  </si>
  <si>
    <t>Months</t>
  </si>
  <si>
    <t>Units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</si>
  <si>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</si>
  <si>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</si>
  <si>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</si>
  <si>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</si>
  <si>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</si>
  <si>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</si>
  <si>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</si>
  <si>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</si>
  <si>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</si>
  <si>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</si>
  <si>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</si>
  <si>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</si>
  <si>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Product/Sales Rep</t>
  </si>
  <si>
    <t>Store</t>
  </si>
  <si>
    <t>Store 1</t>
  </si>
  <si>
    <t>Store 2</t>
  </si>
  <si>
    <t>Store 3</t>
  </si>
  <si>
    <t>Store 4</t>
  </si>
  <si>
    <t>Store 5</t>
  </si>
  <si>
    <t>Store 6</t>
  </si>
  <si>
    <t xml:space="preserve">Excel Magic Trick 781: Three Way Lookup: INDEX and MATCH and Concatenated Ranges &amp; Cells </t>
  </si>
  <si>
    <t xml:space="preserve">Mr Excel &amp; excelisfun Trick 35: 3 Way Lookup INDEX or OFFSET function? </t>
  </si>
  <si>
    <t xml:space="preserve">Excel Magic Trick 976: Excel Two Way Lookup - 11 Examples (2 Way Lookup) </t>
  </si>
  <si>
    <t>Multiple Lookup:</t>
  </si>
  <si>
    <t xml:space="preserve">Excel Magic Trick 822: 4-Way Lookup When There ARE Duplicates (Return Multiple Items) </t>
  </si>
  <si>
    <t xml:space="preserve">Excel 2010 Magic Trick 821: 4-Way Lookup When There Are No Duplicates 2007 and 2003 Methods </t>
  </si>
  <si>
    <t xml:space="preserve">Excel Magic Trick 1031: Four Way Lookup Formula To Deliver Multiple Items From 1 of 2 Lookup Tables </t>
  </si>
  <si>
    <t>Pr1</t>
  </si>
  <si>
    <t>Pr2</t>
  </si>
  <si>
    <t>Pr3</t>
  </si>
  <si>
    <t>Pr4</t>
  </si>
  <si>
    <t>Pr5</t>
  </si>
  <si>
    <t>Pr6</t>
  </si>
  <si>
    <t>Total</t>
  </si>
  <si>
    <t>Sheet Name (Number)</t>
  </si>
  <si>
    <t>Get all B7s from Across Sheets</t>
  </si>
  <si>
    <t>Formula to Format Row</t>
  </si>
  <si>
    <t>Not Between</t>
  </si>
  <si>
    <t>Cell Value</t>
  </si>
  <si>
    <t>Date</t>
  </si>
  <si>
    <t>Reading</t>
  </si>
  <si>
    <t>Warning</t>
  </si>
  <si>
    <t>Below Hurdle</t>
  </si>
  <si>
    <t>Above Hurdle</t>
  </si>
  <si>
    <t>Reference video;</t>
  </si>
  <si>
    <t xml:space="preserve">Excel Magic Trick 983: Get Last Data For Employee From Across Many Sheets﻿
Show less
</t>
  </si>
  <si>
    <t>01</t>
  </si>
  <si>
    <t>02</t>
  </si>
  <si>
    <t>03</t>
  </si>
  <si>
    <t>04</t>
  </si>
  <si>
    <t>05</t>
  </si>
  <si>
    <t>06</t>
  </si>
  <si>
    <t>07</t>
  </si>
  <si>
    <t>08</t>
  </si>
  <si>
    <t>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</si>
</sst>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m"/>
    <numFmt numFmtId="165" formatCode="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double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0" fillId="0" borderId="1" xfId="0" applyBorder="1"/>
    <xf numFmtId="0" fontId="1" fillId="0" borderId="0" xfId="0" applyFont="1"/>
    <xf numFmtId="0" fontId="1" fillId="4" borderId="1" xfId="0" applyFont="1" applyFill="1" applyBorder="1"/>
    <xf numFmtId="0" fontId="0" fillId="5" borderId="1" xfId="0" applyFill="1" applyBorder="1"/>
    <xf numFmtId="0" fontId="2" fillId="3" borderId="1" xfId="0" applyFont="1" applyFill="1" applyBorder="1"/>
    <xf numFmtId="0" fontId="2" fillId="2" borderId="1" xfId="0" applyFont="1" applyFill="1" applyBorder="1"/>
    <xf numFmtId="0" fontId="0" fillId="6" borderId="1" xfId="0" applyFill="1" applyBorder="1"/>
    <xf numFmtId="0" fontId="3" fillId="0" borderId="0" xfId="1"/>
    <xf numFmtId="0" fontId="0" fillId="6" borderId="5" xfId="0" applyFill="1" applyBorder="1"/>
    <xf numFmtId="165" fontId="0" fillId="0" borderId="1" xfId="0" applyNumberFormat="1" applyBorder="1"/>
    <xf numFmtId="164" fontId="2" fillId="2" borderId="2" xfId="0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0" fontId="2" fillId="3" borderId="1" xfId="0" applyFont="1" applyFill="1" applyBorder="1" applyAlignment="1"/>
    <xf numFmtId="0" fontId="0" fillId="0" borderId="1" xfId="0" applyBorder="1" applyAlignment="1"/>
    <xf numFmtId="0" fontId="1" fillId="0" borderId="1" xfId="0" applyFont="1" applyBorder="1" applyAlignment="1">
      <alignment wrapText="1"/>
    </xf>
    <xf numFmtId="14" fontId="0" fillId="0" borderId="1" xfId="0" applyNumberFormat="1" applyBorder="1"/>
    <xf numFmtId="0" fontId="0" fillId="0" borderId="1" xfId="0" applyFill="1" applyBorder="1"/>
    <xf numFmtId="0" fontId="2" fillId="7" borderId="1" xfId="0" applyFont="1" applyFill="1" applyBorder="1" applyAlignment="1">
      <alignment wrapText="1"/>
    </xf>
    <xf numFmtId="49" fontId="0" fillId="0" borderId="1" xfId="0" applyNumberFormat="1" applyBorder="1"/>
  </cellXfs>
  <cellStyles count="2">
    <cellStyle name="Hyperlink" xfId="1" builtinId="8"/>
    <cellStyle name="Normal" xfId="0" builtinId="0"/>
  </cellStyles>
  <dxfs count="9"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6600CC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watch?v=NXoJzgKPa44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youtube.com/watch?v=wkrjMImmCaI" TargetMode="External"/><Relationship Id="rId1" Type="http://schemas.openxmlformats.org/officeDocument/2006/relationships/hyperlink" Target="https://www.youtube.com/watch?v=zjfpA2kJhm8" TargetMode="External"/><Relationship Id="rId6" Type="http://schemas.openxmlformats.org/officeDocument/2006/relationships/hyperlink" Target="https://www.youtube.com/watch?v=oiG7-a73kOs" TargetMode="External"/><Relationship Id="rId5" Type="http://schemas.openxmlformats.org/officeDocument/2006/relationships/hyperlink" Target="https://www.youtube.com/watch?v=rQt1hyJ73BE" TargetMode="External"/><Relationship Id="rId4" Type="http://schemas.openxmlformats.org/officeDocument/2006/relationships/hyperlink" Target="https://www.youtube.com/watch?v=t37Syop6VT0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watch?v=NXoJzgKPa44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www.youtube.com/watch?v=wkrjMImmCaI" TargetMode="External"/><Relationship Id="rId1" Type="http://schemas.openxmlformats.org/officeDocument/2006/relationships/hyperlink" Target="https://www.youtube.com/watch?v=zjfpA2kJhm8" TargetMode="External"/><Relationship Id="rId6" Type="http://schemas.openxmlformats.org/officeDocument/2006/relationships/hyperlink" Target="https://www.youtube.com/watch?v=oiG7-a73kOs" TargetMode="External"/><Relationship Id="rId5" Type="http://schemas.openxmlformats.org/officeDocument/2006/relationships/hyperlink" Target="https://www.youtube.com/watch?v=rQt1hyJ73BE" TargetMode="External"/><Relationship Id="rId4" Type="http://schemas.openxmlformats.org/officeDocument/2006/relationships/hyperlink" Target="https://www.youtube.com/watch?v=t37Syop6VT0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youtube.com/watch?v=7wHU9Isp4hA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youtube.com/watch?v=7wHU9Isp4h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AW56"/>
  <sheetViews>
    <sheetView tabSelected="1" zoomScale="115" zoomScaleNormal="115" workbookViewId="0">
      <selection activeCell="B11" sqref="B11"/>
    </sheetView>
  </sheetViews>
  <sheetFormatPr defaultRowHeight="15" x14ac:dyDescent="0.25"/>
  <cols>
    <col min="1" max="1" width="17.5703125" customWidth="1"/>
    <col min="2" max="2" width="11.42578125" customWidth="1"/>
    <col min="3" max="49" width="7.28515625" customWidth="1"/>
  </cols>
  <sheetData>
    <row r="1" spans="1:49" x14ac:dyDescent="0.25">
      <c r="A1" s="9" t="s">
        <v>5</v>
      </c>
      <c r="B1" s="20">
        <v>41640</v>
      </c>
      <c r="C1" s="21"/>
      <c r="D1" s="21"/>
      <c r="E1" s="22"/>
      <c r="F1" s="17">
        <v>41671</v>
      </c>
      <c r="G1" s="18"/>
      <c r="H1" s="18"/>
      <c r="I1" s="19"/>
      <c r="J1" s="21">
        <v>41699</v>
      </c>
      <c r="K1" s="21"/>
      <c r="L1" s="21"/>
      <c r="M1" s="22"/>
      <c r="N1" s="17">
        <v>41730</v>
      </c>
      <c r="O1" s="18"/>
      <c r="P1" s="18"/>
      <c r="Q1" s="19"/>
      <c r="R1" s="21">
        <v>41760</v>
      </c>
      <c r="S1" s="21"/>
      <c r="T1" s="21"/>
      <c r="U1" s="22"/>
      <c r="V1" s="17">
        <v>41791</v>
      </c>
      <c r="W1" s="18"/>
      <c r="X1" s="18"/>
      <c r="Y1" s="19"/>
      <c r="Z1" s="21">
        <v>41821</v>
      </c>
      <c r="AA1" s="21"/>
      <c r="AB1" s="21"/>
      <c r="AC1" s="22"/>
      <c r="AD1" s="17">
        <v>41852</v>
      </c>
      <c r="AE1" s="18"/>
      <c r="AF1" s="18"/>
      <c r="AG1" s="19"/>
      <c r="AH1" s="21">
        <v>41883</v>
      </c>
      <c r="AI1" s="21"/>
      <c r="AJ1" s="21"/>
      <c r="AK1" s="22"/>
      <c r="AL1" s="17">
        <v>41913</v>
      </c>
      <c r="AM1" s="18"/>
      <c r="AN1" s="18"/>
      <c r="AO1" s="19"/>
      <c r="AP1" s="21">
        <v>41944</v>
      </c>
      <c r="AQ1" s="21"/>
      <c r="AR1" s="21"/>
      <c r="AS1" s="22"/>
      <c r="AT1" s="17">
        <v>41974</v>
      </c>
      <c r="AU1" s="18"/>
      <c r="AV1" s="18"/>
      <c r="AW1" s="19"/>
    </row>
    <row r="2" spans="1:49" x14ac:dyDescent="0.25">
      <c r="A2" s="9" t="s">
        <v>25</v>
      </c>
      <c r="B2" s="1" t="s">
        <v>7</v>
      </c>
      <c r="C2" s="2" t="s">
        <v>8</v>
      </c>
      <c r="D2" s="2" t="s">
        <v>9</v>
      </c>
      <c r="E2" s="3" t="s">
        <v>10</v>
      </c>
      <c r="F2" s="4" t="s">
        <v>7</v>
      </c>
      <c r="G2" s="5" t="s">
        <v>8</v>
      </c>
      <c r="H2" s="5" t="s">
        <v>9</v>
      </c>
      <c r="I2" s="6" t="s">
        <v>10</v>
      </c>
      <c r="J2" s="1" t="s">
        <v>7</v>
      </c>
      <c r="K2" s="2" t="s">
        <v>8</v>
      </c>
      <c r="L2" s="2" t="s">
        <v>9</v>
      </c>
      <c r="M2" s="3" t="s">
        <v>10</v>
      </c>
      <c r="N2" s="4" t="s">
        <v>7</v>
      </c>
      <c r="O2" s="5" t="s">
        <v>8</v>
      </c>
      <c r="P2" s="5" t="s">
        <v>9</v>
      </c>
      <c r="Q2" s="6" t="s">
        <v>10</v>
      </c>
      <c r="R2" s="1" t="s">
        <v>7</v>
      </c>
      <c r="S2" s="2" t="s">
        <v>8</v>
      </c>
      <c r="T2" s="2" t="s">
        <v>9</v>
      </c>
      <c r="U2" s="3" t="s">
        <v>10</v>
      </c>
      <c r="V2" s="4" t="s">
        <v>7</v>
      </c>
      <c r="W2" s="5" t="s">
        <v>8</v>
      </c>
      <c r="X2" s="5" t="s">
        <v>9</v>
      </c>
      <c r="Y2" s="6" t="s">
        <v>10</v>
      </c>
      <c r="Z2" s="1" t="s">
        <v>7</v>
      </c>
      <c r="AA2" s="2" t="s">
        <v>8</v>
      </c>
      <c r="AB2" s="2" t="s">
        <v>9</v>
      </c>
      <c r="AC2" s="3" t="s">
        <v>10</v>
      </c>
      <c r="AD2" s="4" t="s">
        <v>7</v>
      </c>
      <c r="AE2" s="5" t="s">
        <v>8</v>
      </c>
      <c r="AF2" s="5" t="s">
        <v>9</v>
      </c>
      <c r="AG2" s="6" t="s">
        <v>10</v>
      </c>
      <c r="AH2" s="1" t="s">
        <v>7</v>
      </c>
      <c r="AI2" s="2" t="s">
        <v>8</v>
      </c>
      <c r="AJ2" s="2" t="s">
        <v>9</v>
      </c>
      <c r="AK2" s="3" t="s">
        <v>10</v>
      </c>
      <c r="AL2" s="4" t="s">
        <v>7</v>
      </c>
      <c r="AM2" s="5" t="s">
        <v>8</v>
      </c>
      <c r="AN2" s="5" t="s">
        <v>9</v>
      </c>
      <c r="AO2" s="6" t="s">
        <v>10</v>
      </c>
      <c r="AP2" s="1" t="s">
        <v>7</v>
      </c>
      <c r="AQ2" s="2" t="s">
        <v>8</v>
      </c>
      <c r="AR2" s="2" t="s">
        <v>9</v>
      </c>
      <c r="AS2" s="3" t="s">
        <v>10</v>
      </c>
      <c r="AT2" s="4" t="s">
        <v>7</v>
      </c>
      <c r="AU2" s="5" t="s">
        <v>8</v>
      </c>
      <c r="AV2" s="5" t="s">
        <v>9</v>
      </c>
      <c r="AW2" s="6" t="s">
        <v>10</v>
      </c>
    </row>
    <row r="3" spans="1:49" x14ac:dyDescent="0.25">
      <c r="A3" s="10" t="s">
        <v>0</v>
      </c>
      <c r="B3" s="7">
        <v>2734</v>
      </c>
      <c r="C3" s="7">
        <v>3999</v>
      </c>
      <c r="D3" s="7">
        <v>1564</v>
      </c>
      <c r="E3" s="7">
        <v>3424</v>
      </c>
      <c r="F3" s="7">
        <v>2578</v>
      </c>
      <c r="G3" s="7">
        <v>1123</v>
      </c>
      <c r="H3" s="7">
        <v>2717</v>
      </c>
      <c r="I3" s="7">
        <v>3940</v>
      </c>
      <c r="J3" s="7">
        <v>1172</v>
      </c>
      <c r="K3" s="7">
        <v>1088</v>
      </c>
      <c r="L3" s="7">
        <v>825</v>
      </c>
      <c r="M3" s="7">
        <v>3999</v>
      </c>
      <c r="N3" s="7">
        <v>3502</v>
      </c>
      <c r="O3" s="7">
        <v>566</v>
      </c>
      <c r="P3" s="7">
        <v>2484</v>
      </c>
      <c r="Q3" s="7">
        <v>839</v>
      </c>
      <c r="R3" s="7">
        <v>3599</v>
      </c>
      <c r="S3" s="7">
        <v>2158</v>
      </c>
      <c r="T3" s="7">
        <v>1556</v>
      </c>
      <c r="U3" s="7">
        <v>525</v>
      </c>
      <c r="V3" s="7">
        <v>738</v>
      </c>
      <c r="W3" s="7">
        <v>557</v>
      </c>
      <c r="X3" s="7">
        <v>834</v>
      </c>
      <c r="Y3" s="7">
        <v>3462</v>
      </c>
      <c r="Z3" s="7">
        <v>2682</v>
      </c>
      <c r="AA3" s="7">
        <v>1922</v>
      </c>
      <c r="AB3" s="7">
        <v>1323</v>
      </c>
      <c r="AC3" s="7">
        <v>844</v>
      </c>
      <c r="AD3" s="7">
        <v>2984</v>
      </c>
      <c r="AE3" s="7">
        <v>632</v>
      </c>
      <c r="AF3" s="7">
        <v>3845</v>
      </c>
      <c r="AG3" s="7">
        <v>1226</v>
      </c>
      <c r="AH3" s="7">
        <v>704</v>
      </c>
      <c r="AI3" s="7">
        <v>2149</v>
      </c>
      <c r="AJ3" s="7">
        <v>2140</v>
      </c>
      <c r="AK3" s="7">
        <v>3151</v>
      </c>
      <c r="AL3" s="7">
        <v>2320</v>
      </c>
      <c r="AM3" s="7">
        <v>3894</v>
      </c>
      <c r="AN3" s="7">
        <v>3631</v>
      </c>
      <c r="AO3" s="7">
        <v>1574</v>
      </c>
      <c r="AP3" s="7">
        <v>2253</v>
      </c>
      <c r="AQ3" s="7">
        <v>931</v>
      </c>
      <c r="AR3" s="7">
        <v>822</v>
      </c>
      <c r="AS3" s="7">
        <v>3272</v>
      </c>
      <c r="AT3" s="7">
        <v>1618</v>
      </c>
      <c r="AU3" s="7">
        <v>3700</v>
      </c>
      <c r="AV3" s="7">
        <v>3667</v>
      </c>
      <c r="AW3" s="7">
        <v>991</v>
      </c>
    </row>
    <row r="4" spans="1:49" x14ac:dyDescent="0.25">
      <c r="A4" s="10" t="s">
        <v>1</v>
      </c>
      <c r="B4" s="7">
        <v>3022</v>
      </c>
      <c r="C4" s="7">
        <v>787</v>
      </c>
      <c r="D4" s="7">
        <v>3467</v>
      </c>
      <c r="E4" s="7">
        <v>1810</v>
      </c>
      <c r="F4" s="7">
        <v>2072</v>
      </c>
      <c r="G4" s="7">
        <v>4149</v>
      </c>
      <c r="H4" s="7">
        <v>3562</v>
      </c>
      <c r="I4" s="7">
        <v>4100</v>
      </c>
      <c r="J4" s="7">
        <v>1931</v>
      </c>
      <c r="K4" s="7">
        <v>745</v>
      </c>
      <c r="L4" s="7">
        <v>2045</v>
      </c>
      <c r="M4" s="7">
        <v>529</v>
      </c>
      <c r="N4" s="7">
        <v>1014</v>
      </c>
      <c r="O4" s="7">
        <v>2536</v>
      </c>
      <c r="P4" s="7">
        <v>2097</v>
      </c>
      <c r="Q4" s="7">
        <v>1669</v>
      </c>
      <c r="R4" s="7">
        <v>603</v>
      </c>
      <c r="S4" s="7">
        <v>4272</v>
      </c>
      <c r="T4" s="7">
        <v>1970</v>
      </c>
      <c r="U4" s="7">
        <v>1638</v>
      </c>
      <c r="V4" s="7">
        <v>4042</v>
      </c>
      <c r="W4" s="7">
        <v>1449</v>
      </c>
      <c r="X4" s="7">
        <v>1378</v>
      </c>
      <c r="Y4" s="7">
        <v>1876</v>
      </c>
      <c r="Z4" s="7">
        <v>3856</v>
      </c>
      <c r="AA4" s="7">
        <v>1899</v>
      </c>
      <c r="AB4" s="7">
        <v>1774</v>
      </c>
      <c r="AC4" s="7">
        <v>2619</v>
      </c>
      <c r="AD4" s="7">
        <v>3601</v>
      </c>
      <c r="AE4" s="7">
        <v>3909</v>
      </c>
      <c r="AF4" s="7">
        <v>1588</v>
      </c>
      <c r="AG4" s="7">
        <v>3994</v>
      </c>
      <c r="AH4" s="7">
        <v>3156</v>
      </c>
      <c r="AI4" s="7">
        <v>1233</v>
      </c>
      <c r="AJ4" s="7">
        <v>619</v>
      </c>
      <c r="AK4" s="7">
        <v>1925</v>
      </c>
      <c r="AL4" s="7">
        <v>984</v>
      </c>
      <c r="AM4" s="7">
        <v>3239</v>
      </c>
      <c r="AN4" s="7">
        <v>3255</v>
      </c>
      <c r="AO4" s="7">
        <v>1657</v>
      </c>
      <c r="AP4" s="7">
        <v>847</v>
      </c>
      <c r="AQ4" s="7">
        <v>2546</v>
      </c>
      <c r="AR4" s="7">
        <v>3654</v>
      </c>
      <c r="AS4" s="7">
        <v>2650</v>
      </c>
      <c r="AT4" s="7">
        <v>766</v>
      </c>
      <c r="AU4" s="7">
        <v>3605</v>
      </c>
      <c r="AV4" s="7">
        <v>3217</v>
      </c>
      <c r="AW4" s="7">
        <v>4065</v>
      </c>
    </row>
    <row r="5" spans="1:49" x14ac:dyDescent="0.25">
      <c r="A5" s="10" t="s">
        <v>2</v>
      </c>
      <c r="B5" s="7">
        <v>2778</v>
      </c>
      <c r="C5" s="7">
        <v>2716</v>
      </c>
      <c r="D5" s="7">
        <v>3937</v>
      </c>
      <c r="E5" s="7">
        <v>3361</v>
      </c>
      <c r="F5" s="7">
        <v>2583</v>
      </c>
      <c r="G5" s="7">
        <v>3323</v>
      </c>
      <c r="H5" s="7">
        <v>3816</v>
      </c>
      <c r="I5" s="7">
        <v>575</v>
      </c>
      <c r="J5" s="7">
        <v>1356</v>
      </c>
      <c r="K5" s="7">
        <v>2281</v>
      </c>
      <c r="L5" s="7">
        <v>576</v>
      </c>
      <c r="M5" s="7">
        <v>3823</v>
      </c>
      <c r="N5" s="7">
        <v>590</v>
      </c>
      <c r="O5" s="7">
        <v>975</v>
      </c>
      <c r="P5" s="7">
        <v>1919</v>
      </c>
      <c r="Q5" s="7">
        <v>1613</v>
      </c>
      <c r="R5" s="7">
        <v>1673</v>
      </c>
      <c r="S5" s="7">
        <v>543</v>
      </c>
      <c r="T5" s="7">
        <v>4196</v>
      </c>
      <c r="U5" s="7">
        <v>3757</v>
      </c>
      <c r="V5" s="7">
        <v>1576</v>
      </c>
      <c r="W5" s="7">
        <v>800</v>
      </c>
      <c r="X5" s="7">
        <v>692</v>
      </c>
      <c r="Y5" s="7">
        <v>3609</v>
      </c>
      <c r="Z5" s="7">
        <v>2693</v>
      </c>
      <c r="AA5" s="7">
        <v>2051</v>
      </c>
      <c r="AB5" s="7">
        <v>805</v>
      </c>
      <c r="AC5" s="7">
        <v>1224</v>
      </c>
      <c r="AD5" s="7">
        <v>2597</v>
      </c>
      <c r="AE5" s="7">
        <v>3524</v>
      </c>
      <c r="AF5" s="7">
        <v>1197</v>
      </c>
      <c r="AG5" s="7">
        <v>739</v>
      </c>
      <c r="AH5" s="7">
        <v>1645</v>
      </c>
      <c r="AI5" s="7">
        <v>843</v>
      </c>
      <c r="AJ5" s="7">
        <v>2819</v>
      </c>
      <c r="AK5" s="7">
        <v>3380</v>
      </c>
      <c r="AL5" s="7">
        <v>934</v>
      </c>
      <c r="AM5" s="7">
        <v>2973</v>
      </c>
      <c r="AN5" s="7">
        <v>2712</v>
      </c>
      <c r="AO5" s="7">
        <v>3051</v>
      </c>
      <c r="AP5" s="7">
        <v>3379</v>
      </c>
      <c r="AQ5" s="7">
        <v>1692</v>
      </c>
      <c r="AR5" s="7">
        <v>724</v>
      </c>
      <c r="AS5" s="7">
        <v>822</v>
      </c>
      <c r="AT5" s="7">
        <v>3462</v>
      </c>
      <c r="AU5" s="7">
        <v>1313</v>
      </c>
      <c r="AV5" s="7">
        <v>2612</v>
      </c>
      <c r="AW5" s="7">
        <v>1515</v>
      </c>
    </row>
    <row r="6" spans="1:49" x14ac:dyDescent="0.25">
      <c r="A6" s="10" t="s">
        <v>3</v>
      </c>
      <c r="B6" s="7">
        <v>3233</v>
      </c>
      <c r="C6" s="7">
        <v>2322</v>
      </c>
      <c r="D6" s="7">
        <v>3090</v>
      </c>
      <c r="E6" s="7">
        <v>1842</v>
      </c>
      <c r="F6" s="7">
        <v>2059</v>
      </c>
      <c r="G6" s="7">
        <v>2076</v>
      </c>
      <c r="H6" s="7">
        <v>3728</v>
      </c>
      <c r="I6" s="7">
        <v>2439</v>
      </c>
      <c r="J6" s="7">
        <v>1566</v>
      </c>
      <c r="K6" s="7">
        <v>3876</v>
      </c>
      <c r="L6" s="7">
        <v>1587</v>
      </c>
      <c r="M6" s="7">
        <v>1079</v>
      </c>
      <c r="N6" s="7">
        <v>509</v>
      </c>
      <c r="O6" s="7">
        <v>3541</v>
      </c>
      <c r="P6" s="7">
        <v>3266</v>
      </c>
      <c r="Q6" s="7">
        <v>683</v>
      </c>
      <c r="R6" s="7">
        <v>1460</v>
      </c>
      <c r="S6" s="7">
        <v>2177</v>
      </c>
      <c r="T6" s="7">
        <v>2232</v>
      </c>
      <c r="U6" s="7">
        <v>2115</v>
      </c>
      <c r="V6" s="7">
        <v>3934</v>
      </c>
      <c r="W6" s="7">
        <v>1756</v>
      </c>
      <c r="X6" s="7">
        <v>674</v>
      </c>
      <c r="Y6" s="7">
        <v>2206</v>
      </c>
      <c r="Z6" s="7">
        <v>2768</v>
      </c>
      <c r="AA6" s="7">
        <v>3352</v>
      </c>
      <c r="AB6" s="7">
        <v>2506</v>
      </c>
      <c r="AC6" s="7">
        <v>1883</v>
      </c>
      <c r="AD6" s="7">
        <v>3175</v>
      </c>
      <c r="AE6" s="7">
        <v>2043</v>
      </c>
      <c r="AF6" s="7">
        <v>3542</v>
      </c>
      <c r="AG6" s="7">
        <v>2699</v>
      </c>
      <c r="AH6" s="7">
        <v>883</v>
      </c>
      <c r="AI6" s="7">
        <v>3446</v>
      </c>
      <c r="AJ6" s="7">
        <v>2027</v>
      </c>
      <c r="AK6" s="7">
        <v>1128</v>
      </c>
      <c r="AL6" s="7">
        <v>2916</v>
      </c>
      <c r="AM6" s="7">
        <v>3470</v>
      </c>
      <c r="AN6" s="7">
        <v>2398</v>
      </c>
      <c r="AO6" s="7">
        <v>551</v>
      </c>
      <c r="AP6" s="7">
        <v>3881</v>
      </c>
      <c r="AQ6" s="7">
        <v>2395</v>
      </c>
      <c r="AR6" s="7">
        <v>3069</v>
      </c>
      <c r="AS6" s="7">
        <v>1811</v>
      </c>
      <c r="AT6" s="7">
        <v>1175</v>
      </c>
      <c r="AU6" s="7">
        <v>3672</v>
      </c>
      <c r="AV6" s="7">
        <v>1452</v>
      </c>
      <c r="AW6" s="7">
        <v>2085</v>
      </c>
    </row>
    <row r="7" spans="1:49" ht="4.5" customHeight="1" x14ac:dyDescent="0.25"/>
    <row r="8" spans="1:49" x14ac:dyDescent="0.25">
      <c r="A8" s="9" t="s">
        <v>5</v>
      </c>
      <c r="B8" s="11" t="s">
        <v>14</v>
      </c>
    </row>
    <row r="9" spans="1:49" x14ac:dyDescent="0.25">
      <c r="A9" s="9" t="s">
        <v>6</v>
      </c>
      <c r="B9" s="12" t="s">
        <v>9</v>
      </c>
    </row>
    <row r="10" spans="1:49" x14ac:dyDescent="0.25">
      <c r="A10" s="9" t="s">
        <v>4</v>
      </c>
      <c r="B10" s="10" t="s">
        <v>2</v>
      </c>
    </row>
    <row r="11" spans="1:49" x14ac:dyDescent="0.25">
      <c r="A11" s="9" t="s">
        <v>12</v>
      </c>
      <c r="B11" s="13"/>
    </row>
    <row r="12" spans="1:49" x14ac:dyDescent="0.25">
      <c r="B12" s="13">
        <f>INDEX(B3:AW6,MATCH(B10,A3:A6,0),MATCH(DATE(2014,MONTH(B8&amp;1),1),B1:AW1)-1+MATCH(B9,B2:E2,0))</f>
        <v>3816</v>
      </c>
    </row>
    <row r="13" spans="1:49" ht="5.25" customHeight="1" x14ac:dyDescent="0.25"/>
    <row r="14" spans="1:49" ht="5.25" customHeight="1" x14ac:dyDescent="0.25"/>
    <row r="15" spans="1:49" x14ac:dyDescent="0.2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</row>
    <row r="16" spans="1:49" x14ac:dyDescent="0.2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</row>
    <row r="17" spans="2:49" x14ac:dyDescent="0.2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</row>
    <row r="18" spans="2:49" x14ac:dyDescent="0.2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</row>
    <row r="20" spans="2:49" x14ac:dyDescent="0.25">
      <c r="B20" t="s">
        <v>36</v>
      </c>
    </row>
    <row r="21" spans="2:49" x14ac:dyDescent="0.25">
      <c r="B21" s="14" t="s">
        <v>33</v>
      </c>
    </row>
    <row r="22" spans="2:49" x14ac:dyDescent="0.25">
      <c r="B22" s="14" t="s">
        <v>34</v>
      </c>
    </row>
    <row r="23" spans="2:49" x14ac:dyDescent="0.25">
      <c r="B23" s="14" t="s">
        <v>35</v>
      </c>
    </row>
    <row r="24" spans="2:49" x14ac:dyDescent="0.25">
      <c r="B24" s="14" t="s">
        <v>37</v>
      </c>
    </row>
    <row r="25" spans="2:49" x14ac:dyDescent="0.25">
      <c r="B25" s="14" t="s">
        <v>38</v>
      </c>
    </row>
    <row r="26" spans="2:49" x14ac:dyDescent="0.25">
      <c r="B26" s="14" t="s">
        <v>39</v>
      </c>
    </row>
    <row r="44" spans="1:2" x14ac:dyDescent="0.25">
      <c r="A44" s="8" t="s">
        <v>11</v>
      </c>
      <c r="B44" s="8" t="s">
        <v>26</v>
      </c>
    </row>
    <row r="45" spans="1:2" x14ac:dyDescent="0.25">
      <c r="A45" t="s">
        <v>13</v>
      </c>
      <c r="B45" t="s">
        <v>27</v>
      </c>
    </row>
    <row r="46" spans="1:2" x14ac:dyDescent="0.25">
      <c r="A46" t="s">
        <v>14</v>
      </c>
      <c r="B46" t="s">
        <v>28</v>
      </c>
    </row>
    <row r="47" spans="1:2" x14ac:dyDescent="0.25">
      <c r="A47" t="s">
        <v>15</v>
      </c>
      <c r="B47" t="s">
        <v>29</v>
      </c>
    </row>
    <row r="48" spans="1:2" x14ac:dyDescent="0.25">
      <c r="A48" t="s">
        <v>16</v>
      </c>
      <c r="B48" t="s">
        <v>30</v>
      </c>
    </row>
    <row r="49" spans="1:2" x14ac:dyDescent="0.25">
      <c r="A49" t="s">
        <v>17</v>
      </c>
      <c r="B49" t="s">
        <v>31</v>
      </c>
    </row>
    <row r="50" spans="1:2" x14ac:dyDescent="0.25">
      <c r="A50" t="s">
        <v>18</v>
      </c>
      <c r="B50" t="s">
        <v>32</v>
      </c>
    </row>
    <row r="51" spans="1:2" x14ac:dyDescent="0.25">
      <c r="A51" t="s">
        <v>19</v>
      </c>
    </row>
    <row r="52" spans="1:2" x14ac:dyDescent="0.25">
      <c r="A52" t="s">
        <v>20</v>
      </c>
    </row>
    <row r="53" spans="1:2" x14ac:dyDescent="0.25">
      <c r="A53" t="s">
        <v>21</v>
      </c>
    </row>
    <row r="54" spans="1:2" x14ac:dyDescent="0.25">
      <c r="A54" t="s">
        <v>22</v>
      </c>
    </row>
    <row r="55" spans="1:2" x14ac:dyDescent="0.25">
      <c r="A55" t="s">
        <v>23</v>
      </c>
    </row>
    <row r="56" spans="1:2" x14ac:dyDescent="0.25">
      <c r="A56" t="s">
        <v>24</v>
      </c>
    </row>
  </sheetData>
  <mergeCells count="12">
    <mergeCell ref="AT1:AW1"/>
    <mergeCell ref="B1:E1"/>
    <mergeCell ref="F1:I1"/>
    <mergeCell ref="J1:M1"/>
    <mergeCell ref="N1:Q1"/>
    <mergeCell ref="R1:U1"/>
    <mergeCell ref="V1:Y1"/>
    <mergeCell ref="Z1:AC1"/>
    <mergeCell ref="AD1:AG1"/>
    <mergeCell ref="AH1:AK1"/>
    <mergeCell ref="AL1:AO1"/>
    <mergeCell ref="AP1:AS1"/>
  </mergeCells>
  <dataValidations count="3">
    <dataValidation type="list" allowBlank="1" showInputMessage="1" showErrorMessage="1" sqref="B10">
      <formula1>$A$3:$A$6</formula1>
    </dataValidation>
    <dataValidation type="list" allowBlank="1" showInputMessage="1" showErrorMessage="1" sqref="B9">
      <formula1>$B$2:$E$2</formula1>
    </dataValidation>
    <dataValidation type="list" allowBlank="1" showInputMessage="1" showErrorMessage="1" sqref="B8">
      <formula1>$A$45:$A$56</formula1>
    </dataValidation>
  </dataValidations>
  <hyperlinks>
    <hyperlink ref="B21" r:id="rId1"/>
    <hyperlink ref="B22" r:id="rId2"/>
    <hyperlink ref="B23" r:id="rId3"/>
    <hyperlink ref="B24" r:id="rId4"/>
    <hyperlink ref="B25" r:id="rId5"/>
    <hyperlink ref="B26" r:id="rId6"/>
  </hyperlinks>
  <pageMargins left="0.7" right="0.7" top="0.75" bottom="0.75" header="0.3" footer="0.3"/>
  <pageSetup orientation="portrait"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8"/>
  <sheetViews>
    <sheetView zoomScale="235" zoomScaleNormal="235" workbookViewId="0"/>
  </sheetViews>
  <sheetFormatPr defaultRowHeight="15" x14ac:dyDescent="0.25"/>
  <sheetData>
    <row r="1" spans="1:2" x14ac:dyDescent="0.25">
      <c r="A1" t="s">
        <v>40</v>
      </c>
      <c r="B1">
        <v>67</v>
      </c>
    </row>
    <row r="2" spans="1:2" x14ac:dyDescent="0.25">
      <c r="A2" t="s">
        <v>41</v>
      </c>
      <c r="B2">
        <v>27</v>
      </c>
    </row>
    <row r="3" spans="1:2" x14ac:dyDescent="0.25">
      <c r="A3" t="s">
        <v>42</v>
      </c>
      <c r="B3">
        <v>38</v>
      </c>
    </row>
    <row r="4" spans="1:2" x14ac:dyDescent="0.25">
      <c r="A4" t="s">
        <v>43</v>
      </c>
      <c r="B4">
        <v>69</v>
      </c>
    </row>
    <row r="5" spans="1:2" x14ac:dyDescent="0.25">
      <c r="A5" t="s">
        <v>44</v>
      </c>
      <c r="B5">
        <v>8</v>
      </c>
    </row>
    <row r="6" spans="1:2" ht="15.75" thickBot="1" x14ac:dyDescent="0.3">
      <c r="A6" t="s">
        <v>45</v>
      </c>
      <c r="B6">
        <v>65</v>
      </c>
    </row>
    <row r="7" spans="1:2" ht="15.75" thickBot="1" x14ac:dyDescent="0.3">
      <c r="A7" t="s">
        <v>46</v>
      </c>
      <c r="B7" s="15">
        <v>274</v>
      </c>
    </row>
    <row r="8" spans="1:2" ht="15.75" thickTop="1" x14ac:dyDescent="0.25"/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8"/>
  <sheetViews>
    <sheetView zoomScale="235" zoomScaleNormal="235" workbookViewId="0"/>
  </sheetViews>
  <sheetFormatPr defaultRowHeight="15" x14ac:dyDescent="0.25"/>
  <sheetData>
    <row r="1" spans="1:2" x14ac:dyDescent="0.25">
      <c r="A1" t="s">
        <v>40</v>
      </c>
      <c r="B1">
        <v>4</v>
      </c>
    </row>
    <row r="2" spans="1:2" x14ac:dyDescent="0.25">
      <c r="A2" t="s">
        <v>41</v>
      </c>
      <c r="B2">
        <v>49</v>
      </c>
    </row>
    <row r="3" spans="1:2" x14ac:dyDescent="0.25">
      <c r="A3" t="s">
        <v>42</v>
      </c>
      <c r="B3">
        <v>32</v>
      </c>
    </row>
    <row r="4" spans="1:2" x14ac:dyDescent="0.25">
      <c r="A4" t="s">
        <v>43</v>
      </c>
      <c r="B4">
        <v>60</v>
      </c>
    </row>
    <row r="5" spans="1:2" x14ac:dyDescent="0.25">
      <c r="A5" t="s">
        <v>44</v>
      </c>
      <c r="B5">
        <v>75</v>
      </c>
    </row>
    <row r="6" spans="1:2" ht="15.75" thickBot="1" x14ac:dyDescent="0.3">
      <c r="A6" t="s">
        <v>45</v>
      </c>
      <c r="B6">
        <v>47</v>
      </c>
    </row>
    <row r="7" spans="1:2" ht="15.75" thickBot="1" x14ac:dyDescent="0.3">
      <c r="A7" t="s">
        <v>46</v>
      </c>
      <c r="B7" s="15">
        <v>267</v>
      </c>
    </row>
    <row r="8" spans="1:2" ht="15.75" thickTop="1" x14ac:dyDescent="0.25"/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8"/>
  <sheetViews>
    <sheetView zoomScale="235" zoomScaleNormal="235" workbookViewId="0"/>
  </sheetViews>
  <sheetFormatPr defaultRowHeight="15" x14ac:dyDescent="0.25"/>
  <sheetData>
    <row r="1" spans="1:2" x14ac:dyDescent="0.25">
      <c r="A1" t="s">
        <v>40</v>
      </c>
      <c r="B1">
        <v>56</v>
      </c>
    </row>
    <row r="2" spans="1:2" x14ac:dyDescent="0.25">
      <c r="A2" t="s">
        <v>41</v>
      </c>
      <c r="B2">
        <v>42</v>
      </c>
    </row>
    <row r="3" spans="1:2" x14ac:dyDescent="0.25">
      <c r="A3" t="s">
        <v>42</v>
      </c>
      <c r="B3">
        <v>65</v>
      </c>
    </row>
    <row r="4" spans="1:2" x14ac:dyDescent="0.25">
      <c r="A4" t="s">
        <v>43</v>
      </c>
      <c r="B4">
        <v>47</v>
      </c>
    </row>
    <row r="5" spans="1:2" x14ac:dyDescent="0.25">
      <c r="A5" t="s">
        <v>44</v>
      </c>
      <c r="B5">
        <v>35</v>
      </c>
    </row>
    <row r="6" spans="1:2" ht="15.75" thickBot="1" x14ac:dyDescent="0.3">
      <c r="A6" t="s">
        <v>45</v>
      </c>
      <c r="B6">
        <v>68</v>
      </c>
    </row>
    <row r="7" spans="1:2" ht="15.75" thickBot="1" x14ac:dyDescent="0.3">
      <c r="A7" t="s">
        <v>46</v>
      </c>
      <c r="B7" s="15">
        <v>313</v>
      </c>
    </row>
    <row r="8" spans="1:2" ht="15.75" thickTop="1" x14ac:dyDescent="0.25"/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8"/>
  <sheetViews>
    <sheetView zoomScale="235" zoomScaleNormal="235" workbookViewId="0"/>
  </sheetViews>
  <sheetFormatPr defaultRowHeight="15" x14ac:dyDescent="0.25"/>
  <sheetData>
    <row r="1" spans="1:2" x14ac:dyDescent="0.25">
      <c r="A1" t="s">
        <v>40</v>
      </c>
      <c r="B1">
        <v>31</v>
      </c>
    </row>
    <row r="2" spans="1:2" x14ac:dyDescent="0.25">
      <c r="A2" t="s">
        <v>41</v>
      </c>
      <c r="B2">
        <v>46</v>
      </c>
    </row>
    <row r="3" spans="1:2" x14ac:dyDescent="0.25">
      <c r="A3" t="s">
        <v>42</v>
      </c>
      <c r="B3">
        <v>53</v>
      </c>
    </row>
    <row r="4" spans="1:2" x14ac:dyDescent="0.25">
      <c r="A4" t="s">
        <v>43</v>
      </c>
      <c r="B4">
        <v>29</v>
      </c>
    </row>
    <row r="5" spans="1:2" x14ac:dyDescent="0.25">
      <c r="A5" t="s">
        <v>44</v>
      </c>
      <c r="B5">
        <v>27</v>
      </c>
    </row>
    <row r="6" spans="1:2" ht="15.75" thickBot="1" x14ac:dyDescent="0.3">
      <c r="A6" t="s">
        <v>45</v>
      </c>
      <c r="B6">
        <v>69</v>
      </c>
    </row>
    <row r="7" spans="1:2" ht="15.75" thickBot="1" x14ac:dyDescent="0.3">
      <c r="A7" t="s">
        <v>46</v>
      </c>
      <c r="B7" s="15">
        <v>255</v>
      </c>
    </row>
    <row r="8" spans="1:2" ht="15.75" thickTop="1" x14ac:dyDescent="0.25"/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8"/>
  <sheetViews>
    <sheetView zoomScale="235" zoomScaleNormal="235" workbookViewId="0"/>
  </sheetViews>
  <sheetFormatPr defaultRowHeight="15" x14ac:dyDescent="0.25"/>
  <sheetData>
    <row r="1" spans="1:2" x14ac:dyDescent="0.25">
      <c r="A1" t="s">
        <v>40</v>
      </c>
      <c r="B1">
        <v>77</v>
      </c>
    </row>
    <row r="2" spans="1:2" x14ac:dyDescent="0.25">
      <c r="A2" t="s">
        <v>41</v>
      </c>
      <c r="B2">
        <v>6</v>
      </c>
    </row>
    <row r="3" spans="1:2" x14ac:dyDescent="0.25">
      <c r="A3" t="s">
        <v>42</v>
      </c>
      <c r="B3">
        <v>8</v>
      </c>
    </row>
    <row r="4" spans="1:2" x14ac:dyDescent="0.25">
      <c r="A4" t="s">
        <v>43</v>
      </c>
      <c r="B4">
        <v>74</v>
      </c>
    </row>
    <row r="5" spans="1:2" x14ac:dyDescent="0.25">
      <c r="A5" t="s">
        <v>44</v>
      </c>
      <c r="B5">
        <v>26</v>
      </c>
    </row>
    <row r="6" spans="1:2" ht="15.75" thickBot="1" x14ac:dyDescent="0.3">
      <c r="A6" t="s">
        <v>45</v>
      </c>
      <c r="B6">
        <v>27</v>
      </c>
    </row>
    <row r="7" spans="1:2" ht="15.75" thickBot="1" x14ac:dyDescent="0.3">
      <c r="A7" t="s">
        <v>46</v>
      </c>
      <c r="B7" s="15">
        <v>218</v>
      </c>
    </row>
    <row r="8" spans="1:2" ht="15.75" thickTop="1" x14ac:dyDescent="0.25"/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8"/>
  <sheetViews>
    <sheetView zoomScale="235" zoomScaleNormal="235" workbookViewId="0"/>
  </sheetViews>
  <sheetFormatPr defaultRowHeight="15" x14ac:dyDescent="0.25"/>
  <sheetData>
    <row r="1" spans="1:2" x14ac:dyDescent="0.25">
      <c r="A1" t="s">
        <v>40</v>
      </c>
      <c r="B1">
        <v>2</v>
      </c>
    </row>
    <row r="2" spans="1:2" x14ac:dyDescent="0.25">
      <c r="A2" t="s">
        <v>41</v>
      </c>
      <c r="B2">
        <v>44</v>
      </c>
    </row>
    <row r="3" spans="1:2" x14ac:dyDescent="0.25">
      <c r="A3" t="s">
        <v>42</v>
      </c>
      <c r="B3">
        <v>39</v>
      </c>
    </row>
    <row r="4" spans="1:2" x14ac:dyDescent="0.25">
      <c r="A4" t="s">
        <v>43</v>
      </c>
      <c r="B4">
        <v>63</v>
      </c>
    </row>
    <row r="5" spans="1:2" x14ac:dyDescent="0.25">
      <c r="A5" t="s">
        <v>44</v>
      </c>
      <c r="B5">
        <v>72</v>
      </c>
    </row>
    <row r="6" spans="1:2" ht="15.75" thickBot="1" x14ac:dyDescent="0.3">
      <c r="A6" t="s">
        <v>45</v>
      </c>
      <c r="B6">
        <v>61</v>
      </c>
    </row>
    <row r="7" spans="1:2" ht="15.75" thickBot="1" x14ac:dyDescent="0.3">
      <c r="A7" t="s">
        <v>46</v>
      </c>
      <c r="B7" s="15">
        <v>281</v>
      </c>
    </row>
    <row r="8" spans="1:2" ht="15.75" thickTop="1" x14ac:dyDescent="0.25"/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8"/>
  <sheetViews>
    <sheetView zoomScale="235" zoomScaleNormal="235" workbookViewId="0"/>
  </sheetViews>
  <sheetFormatPr defaultRowHeight="15" x14ac:dyDescent="0.25"/>
  <sheetData>
    <row r="1" spans="1:2" x14ac:dyDescent="0.25">
      <c r="A1" t="s">
        <v>40</v>
      </c>
      <c r="B1">
        <v>17</v>
      </c>
    </row>
    <row r="2" spans="1:2" x14ac:dyDescent="0.25">
      <c r="A2" t="s">
        <v>41</v>
      </c>
      <c r="B2">
        <v>63</v>
      </c>
    </row>
    <row r="3" spans="1:2" x14ac:dyDescent="0.25">
      <c r="A3" t="s">
        <v>42</v>
      </c>
      <c r="B3">
        <v>2</v>
      </c>
    </row>
    <row r="4" spans="1:2" x14ac:dyDescent="0.25">
      <c r="A4" t="s">
        <v>43</v>
      </c>
      <c r="B4">
        <v>6</v>
      </c>
    </row>
    <row r="5" spans="1:2" x14ac:dyDescent="0.25">
      <c r="A5" t="s">
        <v>44</v>
      </c>
      <c r="B5">
        <v>53</v>
      </c>
    </row>
    <row r="6" spans="1:2" ht="15.75" thickBot="1" x14ac:dyDescent="0.3">
      <c r="A6" t="s">
        <v>45</v>
      </c>
      <c r="B6">
        <v>50</v>
      </c>
    </row>
    <row r="7" spans="1:2" ht="15.75" thickBot="1" x14ac:dyDescent="0.3">
      <c r="A7" t="s">
        <v>46</v>
      </c>
      <c r="B7" s="15">
        <v>191</v>
      </c>
    </row>
    <row r="8" spans="1:2" ht="15.75" thickTop="1" x14ac:dyDescent="0.25"/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8"/>
  <sheetViews>
    <sheetView zoomScale="235" zoomScaleNormal="235" workbookViewId="0"/>
  </sheetViews>
  <sheetFormatPr defaultRowHeight="15" x14ac:dyDescent="0.25"/>
  <sheetData>
    <row r="1" spans="1:2" x14ac:dyDescent="0.25">
      <c r="A1" t="s">
        <v>40</v>
      </c>
      <c r="B1">
        <v>33</v>
      </c>
    </row>
    <row r="2" spans="1:2" x14ac:dyDescent="0.25">
      <c r="A2" t="s">
        <v>41</v>
      </c>
      <c r="B2">
        <v>68</v>
      </c>
    </row>
    <row r="3" spans="1:2" x14ac:dyDescent="0.25">
      <c r="A3" t="s">
        <v>42</v>
      </c>
      <c r="B3">
        <v>18</v>
      </c>
    </row>
    <row r="4" spans="1:2" x14ac:dyDescent="0.25">
      <c r="A4" t="s">
        <v>43</v>
      </c>
      <c r="B4">
        <v>38</v>
      </c>
    </row>
    <row r="5" spans="1:2" x14ac:dyDescent="0.25">
      <c r="A5" t="s">
        <v>44</v>
      </c>
      <c r="B5">
        <v>15</v>
      </c>
    </row>
    <row r="6" spans="1:2" ht="15.75" thickBot="1" x14ac:dyDescent="0.3">
      <c r="A6" t="s">
        <v>45</v>
      </c>
      <c r="B6">
        <v>39</v>
      </c>
    </row>
    <row r="7" spans="1:2" ht="15.75" thickBot="1" x14ac:dyDescent="0.3">
      <c r="A7" t="s">
        <v>46</v>
      </c>
      <c r="B7" s="15">
        <v>211</v>
      </c>
    </row>
    <row r="8" spans="1:2" ht="15.75" thickTop="1" x14ac:dyDescent="0.25"/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8"/>
  <sheetViews>
    <sheetView zoomScale="235" zoomScaleNormal="235" workbookViewId="0">
      <selection activeCell="B7" sqref="B7"/>
    </sheetView>
  </sheetViews>
  <sheetFormatPr defaultRowHeight="15" x14ac:dyDescent="0.25"/>
  <sheetData>
    <row r="1" spans="1:2" x14ac:dyDescent="0.25">
      <c r="A1" t="s">
        <v>40</v>
      </c>
      <c r="B1">
        <v>69</v>
      </c>
    </row>
    <row r="2" spans="1:2" x14ac:dyDescent="0.25">
      <c r="A2" t="s">
        <v>41</v>
      </c>
      <c r="B2">
        <v>13</v>
      </c>
    </row>
    <row r="3" spans="1:2" x14ac:dyDescent="0.25">
      <c r="A3" t="s">
        <v>42</v>
      </c>
      <c r="B3">
        <v>76</v>
      </c>
    </row>
    <row r="4" spans="1:2" x14ac:dyDescent="0.25">
      <c r="A4" t="s">
        <v>43</v>
      </c>
      <c r="B4">
        <v>73</v>
      </c>
    </row>
    <row r="5" spans="1:2" x14ac:dyDescent="0.25">
      <c r="A5" t="s">
        <v>44</v>
      </c>
      <c r="B5">
        <v>76</v>
      </c>
    </row>
    <row r="6" spans="1:2" ht="15.75" thickBot="1" x14ac:dyDescent="0.3">
      <c r="A6" t="s">
        <v>45</v>
      </c>
      <c r="B6">
        <v>37</v>
      </c>
    </row>
    <row r="7" spans="1:2" ht="15.75" thickBot="1" x14ac:dyDescent="0.3">
      <c r="A7" t="s">
        <v>46</v>
      </c>
      <c r="B7" s="15">
        <v>344</v>
      </c>
    </row>
    <row r="8" spans="1:2" ht="15.75" thickTop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W56"/>
  <sheetViews>
    <sheetView zoomScale="130" zoomScaleNormal="130" workbookViewId="0">
      <selection activeCell="B11" sqref="B11"/>
    </sheetView>
  </sheetViews>
  <sheetFormatPr defaultRowHeight="15" x14ac:dyDescent="0.25"/>
  <cols>
    <col min="1" max="1" width="17.5703125" customWidth="1"/>
    <col min="2" max="2" width="11.42578125" customWidth="1"/>
    <col min="3" max="49" width="7.28515625" customWidth="1"/>
  </cols>
  <sheetData>
    <row r="1" spans="1:49" x14ac:dyDescent="0.25">
      <c r="A1" s="9" t="s">
        <v>5</v>
      </c>
      <c r="B1" s="20">
        <v>41640</v>
      </c>
      <c r="C1" s="21"/>
      <c r="D1" s="21"/>
      <c r="E1" s="22"/>
      <c r="F1" s="17">
        <v>41671</v>
      </c>
      <c r="G1" s="18"/>
      <c r="H1" s="18"/>
      <c r="I1" s="19"/>
      <c r="J1" s="21">
        <v>41699</v>
      </c>
      <c r="K1" s="21"/>
      <c r="L1" s="21"/>
      <c r="M1" s="22"/>
      <c r="N1" s="17">
        <v>41730</v>
      </c>
      <c r="O1" s="18"/>
      <c r="P1" s="18"/>
      <c r="Q1" s="19"/>
      <c r="R1" s="21">
        <v>41760</v>
      </c>
      <c r="S1" s="21"/>
      <c r="T1" s="21"/>
      <c r="U1" s="22"/>
      <c r="V1" s="17">
        <v>41791</v>
      </c>
      <c r="W1" s="18"/>
      <c r="X1" s="18"/>
      <c r="Y1" s="19"/>
      <c r="Z1" s="21">
        <v>41821</v>
      </c>
      <c r="AA1" s="21"/>
      <c r="AB1" s="21"/>
      <c r="AC1" s="22"/>
      <c r="AD1" s="17">
        <v>41852</v>
      </c>
      <c r="AE1" s="18"/>
      <c r="AF1" s="18"/>
      <c r="AG1" s="19"/>
      <c r="AH1" s="21">
        <v>41883</v>
      </c>
      <c r="AI1" s="21"/>
      <c r="AJ1" s="21"/>
      <c r="AK1" s="22"/>
      <c r="AL1" s="17">
        <v>41913</v>
      </c>
      <c r="AM1" s="18"/>
      <c r="AN1" s="18"/>
      <c r="AO1" s="19"/>
      <c r="AP1" s="21">
        <v>41944</v>
      </c>
      <c r="AQ1" s="21"/>
      <c r="AR1" s="21"/>
      <c r="AS1" s="22"/>
      <c r="AT1" s="17">
        <v>41974</v>
      </c>
      <c r="AU1" s="18"/>
      <c r="AV1" s="18"/>
      <c r="AW1" s="19"/>
    </row>
    <row r="2" spans="1:49" x14ac:dyDescent="0.25">
      <c r="A2" s="9" t="s">
        <v>25</v>
      </c>
      <c r="B2" s="1" t="s">
        <v>7</v>
      </c>
      <c r="C2" s="2" t="s">
        <v>8</v>
      </c>
      <c r="D2" s="2" t="s">
        <v>9</v>
      </c>
      <c r="E2" s="3" t="s">
        <v>10</v>
      </c>
      <c r="F2" s="4" t="s">
        <v>7</v>
      </c>
      <c r="G2" s="5" t="s">
        <v>8</v>
      </c>
      <c r="H2" s="5" t="s">
        <v>9</v>
      </c>
      <c r="I2" s="6" t="s">
        <v>10</v>
      </c>
      <c r="J2" s="1" t="s">
        <v>7</v>
      </c>
      <c r="K2" s="2" t="s">
        <v>8</v>
      </c>
      <c r="L2" s="2" t="s">
        <v>9</v>
      </c>
      <c r="M2" s="3" t="s">
        <v>10</v>
      </c>
      <c r="N2" s="4" t="s">
        <v>7</v>
      </c>
      <c r="O2" s="5" t="s">
        <v>8</v>
      </c>
      <c r="P2" s="5" t="s">
        <v>9</v>
      </c>
      <c r="Q2" s="6" t="s">
        <v>10</v>
      </c>
      <c r="R2" s="1" t="s">
        <v>7</v>
      </c>
      <c r="S2" s="2" t="s">
        <v>8</v>
      </c>
      <c r="T2" s="2" t="s">
        <v>9</v>
      </c>
      <c r="U2" s="3" t="s">
        <v>10</v>
      </c>
      <c r="V2" s="4" t="s">
        <v>7</v>
      </c>
      <c r="W2" s="5" t="s">
        <v>8</v>
      </c>
      <c r="X2" s="5" t="s">
        <v>9</v>
      </c>
      <c r="Y2" s="6" t="s">
        <v>10</v>
      </c>
      <c r="Z2" s="1" t="s">
        <v>7</v>
      </c>
      <c r="AA2" s="2" t="s">
        <v>8</v>
      </c>
      <c r="AB2" s="2" t="s">
        <v>9</v>
      </c>
      <c r="AC2" s="3" t="s">
        <v>10</v>
      </c>
      <c r="AD2" s="4" t="s">
        <v>7</v>
      </c>
      <c r="AE2" s="5" t="s">
        <v>8</v>
      </c>
      <c r="AF2" s="5" t="s">
        <v>9</v>
      </c>
      <c r="AG2" s="6" t="s">
        <v>10</v>
      </c>
      <c r="AH2" s="1" t="s">
        <v>7</v>
      </c>
      <c r="AI2" s="2" t="s">
        <v>8</v>
      </c>
      <c r="AJ2" s="2" t="s">
        <v>9</v>
      </c>
      <c r="AK2" s="3" t="s">
        <v>10</v>
      </c>
      <c r="AL2" s="4" t="s">
        <v>7</v>
      </c>
      <c r="AM2" s="5" t="s">
        <v>8</v>
      </c>
      <c r="AN2" s="5" t="s">
        <v>9</v>
      </c>
      <c r="AO2" s="6" t="s">
        <v>10</v>
      </c>
      <c r="AP2" s="1" t="s">
        <v>7</v>
      </c>
      <c r="AQ2" s="2" t="s">
        <v>8</v>
      </c>
      <c r="AR2" s="2" t="s">
        <v>9</v>
      </c>
      <c r="AS2" s="3" t="s">
        <v>10</v>
      </c>
      <c r="AT2" s="4" t="s">
        <v>7</v>
      </c>
      <c r="AU2" s="5" t="s">
        <v>8</v>
      </c>
      <c r="AV2" s="5" t="s">
        <v>9</v>
      </c>
      <c r="AW2" s="6" t="s">
        <v>10</v>
      </c>
    </row>
    <row r="3" spans="1:49" x14ac:dyDescent="0.25">
      <c r="A3" s="10" t="s">
        <v>0</v>
      </c>
      <c r="B3" s="7">
        <v>2734</v>
      </c>
      <c r="C3" s="7">
        <v>3999</v>
      </c>
      <c r="D3" s="7">
        <v>1564</v>
      </c>
      <c r="E3" s="7">
        <v>3424</v>
      </c>
      <c r="F3" s="7">
        <v>2578</v>
      </c>
      <c r="G3" s="7">
        <v>1123</v>
      </c>
      <c r="H3" s="7">
        <v>2717</v>
      </c>
      <c r="I3" s="7">
        <v>3940</v>
      </c>
      <c r="J3" s="7">
        <v>1172</v>
      </c>
      <c r="K3" s="7">
        <v>1088</v>
      </c>
      <c r="L3" s="7">
        <v>825</v>
      </c>
      <c r="M3" s="7">
        <v>3999</v>
      </c>
      <c r="N3" s="7">
        <v>3502</v>
      </c>
      <c r="O3" s="7">
        <v>566</v>
      </c>
      <c r="P3" s="7">
        <v>2484</v>
      </c>
      <c r="Q3" s="7">
        <v>839</v>
      </c>
      <c r="R3" s="7">
        <v>3599</v>
      </c>
      <c r="S3" s="7">
        <v>2158</v>
      </c>
      <c r="T3" s="7">
        <v>1556</v>
      </c>
      <c r="U3" s="7">
        <v>525</v>
      </c>
      <c r="V3" s="7">
        <v>738</v>
      </c>
      <c r="W3" s="7">
        <v>557</v>
      </c>
      <c r="X3" s="7">
        <v>834</v>
      </c>
      <c r="Y3" s="7">
        <v>3462</v>
      </c>
      <c r="Z3" s="7">
        <v>2682</v>
      </c>
      <c r="AA3" s="7">
        <v>1922</v>
      </c>
      <c r="AB3" s="7">
        <v>1323</v>
      </c>
      <c r="AC3" s="7">
        <v>844</v>
      </c>
      <c r="AD3" s="7">
        <v>2984</v>
      </c>
      <c r="AE3" s="7">
        <v>632</v>
      </c>
      <c r="AF3" s="7">
        <v>3845</v>
      </c>
      <c r="AG3" s="7">
        <v>1226</v>
      </c>
      <c r="AH3" s="7">
        <v>704</v>
      </c>
      <c r="AI3" s="7">
        <v>2149</v>
      </c>
      <c r="AJ3" s="7">
        <v>2140</v>
      </c>
      <c r="AK3" s="7">
        <v>3151</v>
      </c>
      <c r="AL3" s="7">
        <v>2320</v>
      </c>
      <c r="AM3" s="7">
        <v>3894</v>
      </c>
      <c r="AN3" s="7">
        <v>3631</v>
      </c>
      <c r="AO3" s="7">
        <v>1574</v>
      </c>
      <c r="AP3" s="7">
        <v>2253</v>
      </c>
      <c r="AQ3" s="7">
        <v>931</v>
      </c>
      <c r="AR3" s="7">
        <v>822</v>
      </c>
      <c r="AS3" s="7">
        <v>3272</v>
      </c>
      <c r="AT3" s="7">
        <v>1618</v>
      </c>
      <c r="AU3" s="7">
        <v>3700</v>
      </c>
      <c r="AV3" s="7">
        <v>3667</v>
      </c>
      <c r="AW3" s="7">
        <v>991</v>
      </c>
    </row>
    <row r="4" spans="1:49" x14ac:dyDescent="0.25">
      <c r="A4" s="10" t="s">
        <v>1</v>
      </c>
      <c r="B4" s="7">
        <v>3022</v>
      </c>
      <c r="C4" s="7">
        <v>787</v>
      </c>
      <c r="D4" s="7">
        <v>3467</v>
      </c>
      <c r="E4" s="7">
        <v>1810</v>
      </c>
      <c r="F4" s="7">
        <v>2072</v>
      </c>
      <c r="G4" s="7">
        <v>4149</v>
      </c>
      <c r="H4" s="7">
        <v>3562</v>
      </c>
      <c r="I4" s="7">
        <v>4100</v>
      </c>
      <c r="J4" s="7">
        <v>1931</v>
      </c>
      <c r="K4" s="7">
        <v>745</v>
      </c>
      <c r="L4" s="7">
        <v>2045</v>
      </c>
      <c r="M4" s="7">
        <v>529</v>
      </c>
      <c r="N4" s="7">
        <v>1014</v>
      </c>
      <c r="O4" s="7">
        <v>2536</v>
      </c>
      <c r="P4" s="7">
        <v>2097</v>
      </c>
      <c r="Q4" s="7">
        <v>1669</v>
      </c>
      <c r="R4" s="7">
        <v>603</v>
      </c>
      <c r="S4" s="7">
        <v>4272</v>
      </c>
      <c r="T4" s="7">
        <v>1970</v>
      </c>
      <c r="U4" s="7">
        <v>1638</v>
      </c>
      <c r="V4" s="7">
        <v>4042</v>
      </c>
      <c r="W4" s="7">
        <v>1449</v>
      </c>
      <c r="X4" s="7">
        <v>1378</v>
      </c>
      <c r="Y4" s="7">
        <v>1876</v>
      </c>
      <c r="Z4" s="7">
        <v>3856</v>
      </c>
      <c r="AA4" s="7">
        <v>1899</v>
      </c>
      <c r="AB4" s="7">
        <v>1774</v>
      </c>
      <c r="AC4" s="7">
        <v>2619</v>
      </c>
      <c r="AD4" s="7">
        <v>3601</v>
      </c>
      <c r="AE4" s="7">
        <v>3909</v>
      </c>
      <c r="AF4" s="7">
        <v>1588</v>
      </c>
      <c r="AG4" s="7">
        <v>3994</v>
      </c>
      <c r="AH4" s="7">
        <v>3156</v>
      </c>
      <c r="AI4" s="7">
        <v>1233</v>
      </c>
      <c r="AJ4" s="7">
        <v>619</v>
      </c>
      <c r="AK4" s="7">
        <v>1925</v>
      </c>
      <c r="AL4" s="7">
        <v>984</v>
      </c>
      <c r="AM4" s="7">
        <v>3239</v>
      </c>
      <c r="AN4" s="7">
        <v>3255</v>
      </c>
      <c r="AO4" s="7">
        <v>1657</v>
      </c>
      <c r="AP4" s="7">
        <v>847</v>
      </c>
      <c r="AQ4" s="7">
        <v>2546</v>
      </c>
      <c r="AR4" s="7">
        <v>3654</v>
      </c>
      <c r="AS4" s="7">
        <v>2650</v>
      </c>
      <c r="AT4" s="7">
        <v>766</v>
      </c>
      <c r="AU4" s="7">
        <v>3605</v>
      </c>
      <c r="AV4" s="7">
        <v>3217</v>
      </c>
      <c r="AW4" s="7">
        <v>4065</v>
      </c>
    </row>
    <row r="5" spans="1:49" x14ac:dyDescent="0.25">
      <c r="A5" s="10" t="s">
        <v>2</v>
      </c>
      <c r="B5" s="7">
        <v>2778</v>
      </c>
      <c r="C5" s="7">
        <v>2716</v>
      </c>
      <c r="D5" s="7">
        <v>3937</v>
      </c>
      <c r="E5" s="7">
        <v>3361</v>
      </c>
      <c r="F5" s="7">
        <v>2583</v>
      </c>
      <c r="G5" s="7">
        <v>3323</v>
      </c>
      <c r="H5" s="7">
        <v>3816</v>
      </c>
      <c r="I5" s="7">
        <v>575</v>
      </c>
      <c r="J5" s="7">
        <v>1356</v>
      </c>
      <c r="K5" s="7">
        <v>2281</v>
      </c>
      <c r="L5" s="7">
        <v>576</v>
      </c>
      <c r="M5" s="7">
        <v>3823</v>
      </c>
      <c r="N5" s="7">
        <v>590</v>
      </c>
      <c r="O5" s="7">
        <v>975</v>
      </c>
      <c r="P5" s="7">
        <v>1919</v>
      </c>
      <c r="Q5" s="7">
        <v>1613</v>
      </c>
      <c r="R5" s="7">
        <v>1673</v>
      </c>
      <c r="S5" s="7">
        <v>543</v>
      </c>
      <c r="T5" s="7">
        <v>4196</v>
      </c>
      <c r="U5" s="7">
        <v>3757</v>
      </c>
      <c r="V5" s="7">
        <v>1576</v>
      </c>
      <c r="W5" s="7">
        <v>800</v>
      </c>
      <c r="X5" s="7">
        <v>692</v>
      </c>
      <c r="Y5" s="7">
        <v>3609</v>
      </c>
      <c r="Z5" s="7">
        <v>2693</v>
      </c>
      <c r="AA5" s="7">
        <v>2051</v>
      </c>
      <c r="AB5" s="7">
        <v>805</v>
      </c>
      <c r="AC5" s="7">
        <v>1224</v>
      </c>
      <c r="AD5" s="7">
        <v>2597</v>
      </c>
      <c r="AE5" s="7">
        <v>3524</v>
      </c>
      <c r="AF5" s="7">
        <v>1197</v>
      </c>
      <c r="AG5" s="7">
        <v>739</v>
      </c>
      <c r="AH5" s="7">
        <v>1645</v>
      </c>
      <c r="AI5" s="7">
        <v>843</v>
      </c>
      <c r="AJ5" s="7">
        <v>2819</v>
      </c>
      <c r="AK5" s="7">
        <v>3380</v>
      </c>
      <c r="AL5" s="7">
        <v>934</v>
      </c>
      <c r="AM5" s="7">
        <v>2973</v>
      </c>
      <c r="AN5" s="7">
        <v>2712</v>
      </c>
      <c r="AO5" s="7">
        <v>3051</v>
      </c>
      <c r="AP5" s="7">
        <v>3379</v>
      </c>
      <c r="AQ5" s="7">
        <v>1692</v>
      </c>
      <c r="AR5" s="7">
        <v>724</v>
      </c>
      <c r="AS5" s="7">
        <v>822</v>
      </c>
      <c r="AT5" s="7">
        <v>3462</v>
      </c>
      <c r="AU5" s="7">
        <v>1313</v>
      </c>
      <c r="AV5" s="7">
        <v>2612</v>
      </c>
      <c r="AW5" s="7">
        <v>1515</v>
      </c>
    </row>
    <row r="6" spans="1:49" x14ac:dyDescent="0.25">
      <c r="A6" s="10" t="s">
        <v>3</v>
      </c>
      <c r="B6" s="7">
        <v>3233</v>
      </c>
      <c r="C6" s="7">
        <v>2322</v>
      </c>
      <c r="D6" s="7">
        <v>3090</v>
      </c>
      <c r="E6" s="7">
        <v>1842</v>
      </c>
      <c r="F6" s="7">
        <v>2059</v>
      </c>
      <c r="G6" s="7">
        <v>2076</v>
      </c>
      <c r="H6" s="7">
        <v>3728</v>
      </c>
      <c r="I6" s="7">
        <v>2439</v>
      </c>
      <c r="J6" s="7">
        <v>1566</v>
      </c>
      <c r="K6" s="7">
        <v>3876</v>
      </c>
      <c r="L6" s="7">
        <v>1587</v>
      </c>
      <c r="M6" s="7">
        <v>1079</v>
      </c>
      <c r="N6" s="7">
        <v>509</v>
      </c>
      <c r="O6" s="7">
        <v>3541</v>
      </c>
      <c r="P6" s="7">
        <v>3266</v>
      </c>
      <c r="Q6" s="7">
        <v>683</v>
      </c>
      <c r="R6" s="7">
        <v>1460</v>
      </c>
      <c r="S6" s="7">
        <v>2177</v>
      </c>
      <c r="T6" s="7">
        <v>2232</v>
      </c>
      <c r="U6" s="7">
        <v>2115</v>
      </c>
      <c r="V6" s="7">
        <v>3934</v>
      </c>
      <c r="W6" s="7">
        <v>1756</v>
      </c>
      <c r="X6" s="7">
        <v>674</v>
      </c>
      <c r="Y6" s="7">
        <v>2206</v>
      </c>
      <c r="Z6" s="7">
        <v>2768</v>
      </c>
      <c r="AA6" s="7">
        <v>3352</v>
      </c>
      <c r="AB6" s="7">
        <v>2506</v>
      </c>
      <c r="AC6" s="7">
        <v>1883</v>
      </c>
      <c r="AD6" s="7">
        <v>3175</v>
      </c>
      <c r="AE6" s="7">
        <v>2043</v>
      </c>
      <c r="AF6" s="7">
        <v>3542</v>
      </c>
      <c r="AG6" s="7">
        <v>2699</v>
      </c>
      <c r="AH6" s="7">
        <v>883</v>
      </c>
      <c r="AI6" s="7">
        <v>3446</v>
      </c>
      <c r="AJ6" s="7">
        <v>2027</v>
      </c>
      <c r="AK6" s="7">
        <v>1128</v>
      </c>
      <c r="AL6" s="7">
        <v>2916</v>
      </c>
      <c r="AM6" s="7">
        <v>3470</v>
      </c>
      <c r="AN6" s="7">
        <v>2398</v>
      </c>
      <c r="AO6" s="7">
        <v>551</v>
      </c>
      <c r="AP6" s="7">
        <v>3881</v>
      </c>
      <c r="AQ6" s="7">
        <v>2395</v>
      </c>
      <c r="AR6" s="7">
        <v>3069</v>
      </c>
      <c r="AS6" s="7">
        <v>1811</v>
      </c>
      <c r="AT6" s="7">
        <v>1175</v>
      </c>
      <c r="AU6" s="7">
        <v>3672</v>
      </c>
      <c r="AV6" s="7">
        <v>1452</v>
      </c>
      <c r="AW6" s="7">
        <v>2085</v>
      </c>
    </row>
    <row r="7" spans="1:49" ht="4.5" customHeight="1" x14ac:dyDescent="0.25"/>
    <row r="8" spans="1:49" x14ac:dyDescent="0.25">
      <c r="A8" s="9" t="s">
        <v>5</v>
      </c>
      <c r="B8" s="11" t="s">
        <v>13</v>
      </c>
    </row>
    <row r="9" spans="1:49" x14ac:dyDescent="0.25">
      <c r="A9" s="9" t="s">
        <v>6</v>
      </c>
      <c r="B9" s="12" t="s">
        <v>7</v>
      </c>
    </row>
    <row r="10" spans="1:49" x14ac:dyDescent="0.25">
      <c r="A10" s="9" t="s">
        <v>4</v>
      </c>
      <c r="B10" s="10" t="s">
        <v>1</v>
      </c>
    </row>
    <row r="11" spans="1:49" x14ac:dyDescent="0.25">
      <c r="A11" s="9" t="s">
        <v>12</v>
      </c>
      <c r="B11" s="13">
        <f>INDEX(B3:AW6,MATCH(B10,A3:A6,0),MATCH(B9,B2:E2,0)+(MONTH(B8&amp;1)-1)*4)</f>
        <v>3022</v>
      </c>
    </row>
    <row r="12" spans="1:49" x14ac:dyDescent="0.25">
      <c r="B12" s="13">
        <f>INDEX(B3:AW6,MATCH(B10,A3:A6,0),MATCH(DATE(2014,MONTH(B8&amp;1),1),B1:AW1)-1+MATCH(B9,B2:E2,0))</f>
        <v>3022</v>
      </c>
    </row>
    <row r="13" spans="1:49" ht="5.25" customHeight="1" x14ac:dyDescent="0.25"/>
    <row r="14" spans="1:49" ht="5.25" customHeight="1" x14ac:dyDescent="0.25"/>
    <row r="15" spans="1:49" x14ac:dyDescent="0.25">
      <c r="B15" s="7" t="b">
        <f>AND($A3=$B$10,B$2=$B$9,DATE(2014,MONTH($B$8&amp;1),1)=LOOKUP(9.9E+307,$B$1:B$1))</f>
        <v>0</v>
      </c>
      <c r="C15" s="7" t="b">
        <f>AND($A3=$B$10,C$2=$B$9,DATE(2014,MONTH($B$8&amp;1),1)=LOOKUP(9.9E+307,$B$1:C$1))</f>
        <v>0</v>
      </c>
      <c r="D15" s="7" t="b">
        <f>AND($A3=$B$10,D$2=$B$9,DATE(2014,MONTH($B$8&amp;1),1)=LOOKUP(9.9E+307,$B$1:D$1))</f>
        <v>0</v>
      </c>
      <c r="E15" s="7" t="b">
        <f>AND($A3=$B$10,E$2=$B$9,DATE(2014,MONTH($B$8&amp;1),1)=LOOKUP(9.9E+307,$B$1:E$1))</f>
        <v>0</v>
      </c>
      <c r="F15" s="7" t="b">
        <f>AND($A3=$B$10,F$2=$B$9,DATE(2014,MONTH($B$8&amp;1),1)=LOOKUP(9.9E+307,$B$1:F$1))</f>
        <v>0</v>
      </c>
      <c r="G15" s="7" t="b">
        <f>AND($A3=$B$10,G$2=$B$9,DATE(2014,MONTH($B$8&amp;1),1)=LOOKUP(9.9E+307,$B$1:G$1))</f>
        <v>0</v>
      </c>
      <c r="H15" s="7" t="b">
        <f>AND($A3=$B$10,H$2=$B$9,DATE(2014,MONTH($B$8&amp;1),1)=LOOKUP(9.9E+307,$B$1:H$1))</f>
        <v>0</v>
      </c>
      <c r="I15" s="7" t="b">
        <f>AND($A3=$B$10,I$2=$B$9,DATE(2014,MONTH($B$8&amp;1),1)=LOOKUP(9.9E+307,$B$1:I$1))</f>
        <v>0</v>
      </c>
      <c r="J15" s="7" t="b">
        <f>AND($A3=$B$10,J$2=$B$9,DATE(2014,MONTH($B$8&amp;1),1)=LOOKUP(9.9E+307,$B$1:J$1))</f>
        <v>0</v>
      </c>
      <c r="K15" s="7" t="b">
        <f>AND($A3=$B$10,K$2=$B$9,DATE(2014,MONTH($B$8&amp;1),1)=LOOKUP(9.9E+307,$B$1:K$1))</f>
        <v>0</v>
      </c>
      <c r="L15" s="7" t="b">
        <f>AND($A3=$B$10,L$2=$B$9,DATE(2014,MONTH($B$8&amp;1),1)=LOOKUP(9.9E+307,$B$1:L$1))</f>
        <v>0</v>
      </c>
      <c r="M15" s="7" t="b">
        <f>AND($A3=$B$10,M$2=$B$9,DATE(2014,MONTH($B$8&amp;1),1)=LOOKUP(9.9E+307,$B$1:M$1))</f>
        <v>0</v>
      </c>
      <c r="N15" s="7" t="b">
        <f>AND($A3=$B$10,N$2=$B$9,DATE(2014,MONTH($B$8&amp;1),1)=LOOKUP(9.9E+307,$B$1:N$1))</f>
        <v>0</v>
      </c>
      <c r="O15" s="7" t="b">
        <f>AND($A3=$B$10,O$2=$B$9,DATE(2014,MONTH($B$8&amp;1),1)=LOOKUP(9.9E+307,$B$1:O$1))</f>
        <v>0</v>
      </c>
      <c r="P15" s="7" t="b">
        <f>AND($A3=$B$10,P$2=$B$9,DATE(2014,MONTH($B$8&amp;1),1)=LOOKUP(9.9E+307,$B$1:P$1))</f>
        <v>0</v>
      </c>
      <c r="Q15" s="7" t="b">
        <f>AND($A3=$B$10,Q$2=$B$9,DATE(2014,MONTH($B$8&amp;1),1)=LOOKUP(9.9E+307,$B$1:Q$1))</f>
        <v>0</v>
      </c>
      <c r="R15" s="7" t="b">
        <f>AND($A3=$B$10,R$2=$B$9,DATE(2014,MONTH($B$8&amp;1),1)=LOOKUP(9.9E+307,$B$1:R$1))</f>
        <v>0</v>
      </c>
      <c r="S15" s="7" t="b">
        <f>AND($A3=$B$10,S$2=$B$9,DATE(2014,MONTH($B$8&amp;1),1)=LOOKUP(9.9E+307,$B$1:S$1))</f>
        <v>0</v>
      </c>
      <c r="T15" s="7" t="b">
        <f>AND($A3=$B$10,T$2=$B$9,DATE(2014,MONTH($B$8&amp;1),1)=LOOKUP(9.9E+307,$B$1:T$1))</f>
        <v>0</v>
      </c>
      <c r="U15" s="7" t="b">
        <f>AND($A3=$B$10,U$2=$B$9,DATE(2014,MONTH($B$8&amp;1),1)=LOOKUP(9.9E+307,$B$1:U$1))</f>
        <v>0</v>
      </c>
      <c r="V15" s="7" t="b">
        <f>AND($A3=$B$10,V$2=$B$9,DATE(2014,MONTH($B$8&amp;1),1)=LOOKUP(9.9E+307,$B$1:V$1))</f>
        <v>0</v>
      </c>
      <c r="W15" s="7" t="b">
        <f>AND($A3=$B$10,W$2=$B$9,DATE(2014,MONTH($B$8&amp;1),1)=LOOKUP(9.9E+307,$B$1:W$1))</f>
        <v>0</v>
      </c>
      <c r="X15" s="7" t="b">
        <f>AND($A3=$B$10,X$2=$B$9,DATE(2014,MONTH($B$8&amp;1),1)=LOOKUP(9.9E+307,$B$1:X$1))</f>
        <v>0</v>
      </c>
      <c r="Y15" s="7" t="b">
        <f>AND($A3=$B$10,Y$2=$B$9,DATE(2014,MONTH($B$8&amp;1),1)=LOOKUP(9.9E+307,$B$1:Y$1))</f>
        <v>0</v>
      </c>
      <c r="Z15" s="7" t="b">
        <f>AND($A3=$B$10,Z$2=$B$9,DATE(2014,MONTH($B$8&amp;1),1)=LOOKUP(9.9E+307,$B$1:Z$1))</f>
        <v>0</v>
      </c>
      <c r="AA15" s="7" t="b">
        <f>AND($A3=$B$10,AA$2=$B$9,DATE(2014,MONTH($B$8&amp;1),1)=LOOKUP(9.9E+307,$B$1:AA$1))</f>
        <v>0</v>
      </c>
      <c r="AB15" s="7" t="b">
        <f>AND($A3=$B$10,AB$2=$B$9,DATE(2014,MONTH($B$8&amp;1),1)=LOOKUP(9.9E+307,$B$1:AB$1))</f>
        <v>0</v>
      </c>
      <c r="AC15" s="7" t="b">
        <f>AND($A3=$B$10,AC$2=$B$9,DATE(2014,MONTH($B$8&amp;1),1)=LOOKUP(9.9E+307,$B$1:AC$1))</f>
        <v>0</v>
      </c>
      <c r="AD15" s="7" t="b">
        <f>AND($A3=$B$10,AD$2=$B$9,DATE(2014,MONTH($B$8&amp;1),1)=LOOKUP(9.9E+307,$B$1:AD$1))</f>
        <v>0</v>
      </c>
      <c r="AE15" s="7" t="b">
        <f>AND($A3=$B$10,AE$2=$B$9,DATE(2014,MONTH($B$8&amp;1),1)=LOOKUP(9.9E+307,$B$1:AE$1))</f>
        <v>0</v>
      </c>
      <c r="AF15" s="7" t="b">
        <f>AND($A3=$B$10,AF$2=$B$9,DATE(2014,MONTH($B$8&amp;1),1)=LOOKUP(9.9E+307,$B$1:AF$1))</f>
        <v>0</v>
      </c>
      <c r="AG15" s="7" t="b">
        <f>AND($A3=$B$10,AG$2=$B$9,DATE(2014,MONTH($B$8&amp;1),1)=LOOKUP(9.9E+307,$B$1:AG$1))</f>
        <v>0</v>
      </c>
      <c r="AH15" s="7" t="b">
        <f>AND($A3=$B$10,AH$2=$B$9,DATE(2014,MONTH($B$8&amp;1),1)=LOOKUP(9.9E+307,$B$1:AH$1))</f>
        <v>0</v>
      </c>
      <c r="AI15" s="7" t="b">
        <f>AND($A3=$B$10,AI$2=$B$9,DATE(2014,MONTH($B$8&amp;1),1)=LOOKUP(9.9E+307,$B$1:AI$1))</f>
        <v>0</v>
      </c>
      <c r="AJ15" s="7" t="b">
        <f>AND($A3=$B$10,AJ$2=$B$9,DATE(2014,MONTH($B$8&amp;1),1)=LOOKUP(9.9E+307,$B$1:AJ$1))</f>
        <v>0</v>
      </c>
      <c r="AK15" s="7" t="b">
        <f>AND($A3=$B$10,AK$2=$B$9,DATE(2014,MONTH($B$8&amp;1),1)=LOOKUP(9.9E+307,$B$1:AK$1))</f>
        <v>0</v>
      </c>
      <c r="AL15" s="7" t="b">
        <f>AND($A3=$B$10,AL$2=$B$9,DATE(2014,MONTH($B$8&amp;1),1)=LOOKUP(9.9E+307,$B$1:AL$1))</f>
        <v>0</v>
      </c>
      <c r="AM15" s="7" t="b">
        <f>AND($A3=$B$10,AM$2=$B$9,DATE(2014,MONTH($B$8&amp;1),1)=LOOKUP(9.9E+307,$B$1:AM$1))</f>
        <v>0</v>
      </c>
      <c r="AN15" s="7" t="b">
        <f>AND($A3=$B$10,AN$2=$B$9,DATE(2014,MONTH($B$8&amp;1),1)=LOOKUP(9.9E+307,$B$1:AN$1))</f>
        <v>0</v>
      </c>
      <c r="AO15" s="7" t="b">
        <f>AND($A3=$B$10,AO$2=$B$9,DATE(2014,MONTH($B$8&amp;1),1)=LOOKUP(9.9E+307,$B$1:AO$1))</f>
        <v>0</v>
      </c>
      <c r="AP15" s="7" t="b">
        <f>AND($A3=$B$10,AP$2=$B$9,DATE(2014,MONTH($B$8&amp;1),1)=LOOKUP(9.9E+307,$B$1:AP$1))</f>
        <v>0</v>
      </c>
      <c r="AQ15" s="7" t="b">
        <f>AND($A3=$B$10,AQ$2=$B$9,DATE(2014,MONTH($B$8&amp;1),1)=LOOKUP(9.9E+307,$B$1:AQ$1))</f>
        <v>0</v>
      </c>
      <c r="AR15" s="7" t="b">
        <f>AND($A3=$B$10,AR$2=$B$9,DATE(2014,MONTH($B$8&amp;1),1)=LOOKUP(9.9E+307,$B$1:AR$1))</f>
        <v>0</v>
      </c>
      <c r="AS15" s="7" t="b">
        <f>AND($A3=$B$10,AS$2=$B$9,DATE(2014,MONTH($B$8&amp;1),1)=LOOKUP(9.9E+307,$B$1:AS$1))</f>
        <v>0</v>
      </c>
      <c r="AT15" s="7" t="b">
        <f>AND($A3=$B$10,AT$2=$B$9,DATE(2014,MONTH($B$8&amp;1),1)=LOOKUP(9.9E+307,$B$1:AT$1))</f>
        <v>0</v>
      </c>
      <c r="AU15" s="7" t="b">
        <f>AND($A3=$B$10,AU$2=$B$9,DATE(2014,MONTH($B$8&amp;1),1)=LOOKUP(9.9E+307,$B$1:AU$1))</f>
        <v>0</v>
      </c>
      <c r="AV15" s="7" t="b">
        <f>AND($A3=$B$10,AV$2=$B$9,DATE(2014,MONTH($B$8&amp;1),1)=LOOKUP(9.9E+307,$B$1:AV$1))</f>
        <v>0</v>
      </c>
      <c r="AW15" s="7" t="b">
        <f>AND($A3=$B$10,AW$2=$B$9,DATE(2014,MONTH($B$8&amp;1),1)=LOOKUP(9.9E+307,$B$1:AW$1))</f>
        <v>0</v>
      </c>
    </row>
    <row r="16" spans="1:49" x14ac:dyDescent="0.25">
      <c r="B16" s="7" t="b">
        <f>AND($A4=$B$10,B$2=$B$9,DATE(2014,MONTH($B$8&amp;1),1)=LOOKUP(9.9E+307,$B$1:B$1))</f>
        <v>1</v>
      </c>
      <c r="C16" s="7" t="b">
        <f>AND($A4=$B$10,C$2=$B$9,DATE(2014,MONTH($B$8&amp;1),1)=LOOKUP(9.9E+307,$B$1:C$1))</f>
        <v>0</v>
      </c>
      <c r="D16" s="7" t="b">
        <f>AND($A4=$B$10,D$2=$B$9,DATE(2014,MONTH($B$8&amp;1),1)=LOOKUP(9.9E+307,$B$1:D$1))</f>
        <v>0</v>
      </c>
      <c r="E16" s="7" t="b">
        <f>AND($A4=$B$10,E$2=$B$9,DATE(2014,MONTH($B$8&amp;1),1)=LOOKUP(9.9E+307,$B$1:E$1))</f>
        <v>0</v>
      </c>
      <c r="F16" s="7" t="b">
        <f>AND($A4=$B$10,F$2=$B$9,DATE(2014,MONTH($B$8&amp;1),1)=LOOKUP(9.9E+307,$B$1:F$1))</f>
        <v>0</v>
      </c>
      <c r="G16" s="7" t="b">
        <f>AND($A4=$B$10,G$2=$B$9,DATE(2014,MONTH($B$8&amp;1),1)=LOOKUP(9.9E+307,$B$1:G$1))</f>
        <v>0</v>
      </c>
      <c r="H16" s="7" t="b">
        <f>AND($A4=$B$10,H$2=$B$9,DATE(2014,MONTH($B$8&amp;1),1)=LOOKUP(9.9E+307,$B$1:H$1))</f>
        <v>0</v>
      </c>
      <c r="I16" s="7" t="b">
        <f>AND($A4=$B$10,I$2=$B$9,DATE(2014,MONTH($B$8&amp;1),1)=LOOKUP(9.9E+307,$B$1:I$1))</f>
        <v>0</v>
      </c>
      <c r="J16" s="7" t="b">
        <f>AND($A4=$B$10,J$2=$B$9,DATE(2014,MONTH($B$8&amp;1),1)=LOOKUP(9.9E+307,$B$1:J$1))</f>
        <v>0</v>
      </c>
      <c r="K16" s="7" t="b">
        <f>AND($A4=$B$10,K$2=$B$9,DATE(2014,MONTH($B$8&amp;1),1)=LOOKUP(9.9E+307,$B$1:K$1))</f>
        <v>0</v>
      </c>
      <c r="L16" s="7" t="b">
        <f>AND($A4=$B$10,L$2=$B$9,DATE(2014,MONTH($B$8&amp;1),1)=LOOKUP(9.9E+307,$B$1:L$1))</f>
        <v>0</v>
      </c>
      <c r="M16" s="7" t="b">
        <f>AND($A4=$B$10,M$2=$B$9,DATE(2014,MONTH($B$8&amp;1),1)=LOOKUP(9.9E+307,$B$1:M$1))</f>
        <v>0</v>
      </c>
      <c r="N16" s="7" t="b">
        <f>AND($A4=$B$10,N$2=$B$9,DATE(2014,MONTH($B$8&amp;1),1)=LOOKUP(9.9E+307,$B$1:N$1))</f>
        <v>0</v>
      </c>
      <c r="O16" s="7" t="b">
        <f>AND($A4=$B$10,O$2=$B$9,DATE(2014,MONTH($B$8&amp;1),1)=LOOKUP(9.9E+307,$B$1:O$1))</f>
        <v>0</v>
      </c>
      <c r="P16" s="7" t="b">
        <f>AND($A4=$B$10,P$2=$B$9,DATE(2014,MONTH($B$8&amp;1),1)=LOOKUP(9.9E+307,$B$1:P$1))</f>
        <v>0</v>
      </c>
      <c r="Q16" s="7" t="b">
        <f>AND($A4=$B$10,Q$2=$B$9,DATE(2014,MONTH($B$8&amp;1),1)=LOOKUP(9.9E+307,$B$1:Q$1))</f>
        <v>0</v>
      </c>
      <c r="R16" s="7" t="b">
        <f>AND($A4=$B$10,R$2=$B$9,DATE(2014,MONTH($B$8&amp;1),1)=LOOKUP(9.9E+307,$B$1:R$1))</f>
        <v>0</v>
      </c>
      <c r="S16" s="7" t="b">
        <f>AND($A4=$B$10,S$2=$B$9,DATE(2014,MONTH($B$8&amp;1),1)=LOOKUP(9.9E+307,$B$1:S$1))</f>
        <v>0</v>
      </c>
      <c r="T16" s="7" t="b">
        <f>AND($A4=$B$10,T$2=$B$9,DATE(2014,MONTH($B$8&amp;1),1)=LOOKUP(9.9E+307,$B$1:T$1))</f>
        <v>0</v>
      </c>
      <c r="U16" s="7" t="b">
        <f>AND($A4=$B$10,U$2=$B$9,DATE(2014,MONTH($B$8&amp;1),1)=LOOKUP(9.9E+307,$B$1:U$1))</f>
        <v>0</v>
      </c>
      <c r="V16" s="7" t="b">
        <f>AND($A4=$B$10,V$2=$B$9,DATE(2014,MONTH($B$8&amp;1),1)=LOOKUP(9.9E+307,$B$1:V$1))</f>
        <v>0</v>
      </c>
      <c r="W16" s="7" t="b">
        <f>AND($A4=$B$10,W$2=$B$9,DATE(2014,MONTH($B$8&amp;1),1)=LOOKUP(9.9E+307,$B$1:W$1))</f>
        <v>0</v>
      </c>
      <c r="X16" s="7" t="b">
        <f>AND($A4=$B$10,X$2=$B$9,DATE(2014,MONTH($B$8&amp;1),1)=LOOKUP(9.9E+307,$B$1:X$1))</f>
        <v>0</v>
      </c>
      <c r="Y16" s="7" t="b">
        <f>AND($A4=$B$10,Y$2=$B$9,DATE(2014,MONTH($B$8&amp;1),1)=LOOKUP(9.9E+307,$B$1:Y$1))</f>
        <v>0</v>
      </c>
      <c r="Z16" s="7" t="b">
        <f>AND($A4=$B$10,Z$2=$B$9,DATE(2014,MONTH($B$8&amp;1),1)=LOOKUP(9.9E+307,$B$1:Z$1))</f>
        <v>0</v>
      </c>
      <c r="AA16" s="7" t="b">
        <f>AND($A4=$B$10,AA$2=$B$9,DATE(2014,MONTH($B$8&amp;1),1)=LOOKUP(9.9E+307,$B$1:AA$1))</f>
        <v>0</v>
      </c>
      <c r="AB16" s="7" t="b">
        <f>AND($A4=$B$10,AB$2=$B$9,DATE(2014,MONTH($B$8&amp;1),1)=LOOKUP(9.9E+307,$B$1:AB$1))</f>
        <v>0</v>
      </c>
      <c r="AC16" s="7" t="b">
        <f>AND($A4=$B$10,AC$2=$B$9,DATE(2014,MONTH($B$8&amp;1),1)=LOOKUP(9.9E+307,$B$1:AC$1))</f>
        <v>0</v>
      </c>
      <c r="AD16" s="7" t="b">
        <f>AND($A4=$B$10,AD$2=$B$9,DATE(2014,MONTH($B$8&amp;1),1)=LOOKUP(9.9E+307,$B$1:AD$1))</f>
        <v>0</v>
      </c>
      <c r="AE16" s="7" t="b">
        <f>AND($A4=$B$10,AE$2=$B$9,DATE(2014,MONTH($B$8&amp;1),1)=LOOKUP(9.9E+307,$B$1:AE$1))</f>
        <v>0</v>
      </c>
      <c r="AF16" s="7" t="b">
        <f>AND($A4=$B$10,AF$2=$B$9,DATE(2014,MONTH($B$8&amp;1),1)=LOOKUP(9.9E+307,$B$1:AF$1))</f>
        <v>0</v>
      </c>
      <c r="AG16" s="7" t="b">
        <f>AND($A4=$B$10,AG$2=$B$9,DATE(2014,MONTH($B$8&amp;1),1)=LOOKUP(9.9E+307,$B$1:AG$1))</f>
        <v>0</v>
      </c>
      <c r="AH16" s="7" t="b">
        <f>AND($A4=$B$10,AH$2=$B$9,DATE(2014,MONTH($B$8&amp;1),1)=LOOKUP(9.9E+307,$B$1:AH$1))</f>
        <v>0</v>
      </c>
      <c r="AI16" s="7" t="b">
        <f>AND($A4=$B$10,AI$2=$B$9,DATE(2014,MONTH($B$8&amp;1),1)=LOOKUP(9.9E+307,$B$1:AI$1))</f>
        <v>0</v>
      </c>
      <c r="AJ16" s="7" t="b">
        <f>AND($A4=$B$10,AJ$2=$B$9,DATE(2014,MONTH($B$8&amp;1),1)=LOOKUP(9.9E+307,$B$1:AJ$1))</f>
        <v>0</v>
      </c>
      <c r="AK16" s="7" t="b">
        <f>AND($A4=$B$10,AK$2=$B$9,DATE(2014,MONTH($B$8&amp;1),1)=LOOKUP(9.9E+307,$B$1:AK$1))</f>
        <v>0</v>
      </c>
      <c r="AL16" s="7" t="b">
        <f>AND($A4=$B$10,AL$2=$B$9,DATE(2014,MONTH($B$8&amp;1),1)=LOOKUP(9.9E+307,$B$1:AL$1))</f>
        <v>0</v>
      </c>
      <c r="AM16" s="7" t="b">
        <f>AND($A4=$B$10,AM$2=$B$9,DATE(2014,MONTH($B$8&amp;1),1)=LOOKUP(9.9E+307,$B$1:AM$1))</f>
        <v>0</v>
      </c>
      <c r="AN16" s="7" t="b">
        <f>AND($A4=$B$10,AN$2=$B$9,DATE(2014,MONTH($B$8&amp;1),1)=LOOKUP(9.9E+307,$B$1:AN$1))</f>
        <v>0</v>
      </c>
      <c r="AO16" s="7" t="b">
        <f>AND($A4=$B$10,AO$2=$B$9,DATE(2014,MONTH($B$8&amp;1),1)=LOOKUP(9.9E+307,$B$1:AO$1))</f>
        <v>0</v>
      </c>
      <c r="AP16" s="7" t="b">
        <f>AND($A4=$B$10,AP$2=$B$9,DATE(2014,MONTH($B$8&amp;1),1)=LOOKUP(9.9E+307,$B$1:AP$1))</f>
        <v>0</v>
      </c>
      <c r="AQ16" s="7" t="b">
        <f>AND($A4=$B$10,AQ$2=$B$9,DATE(2014,MONTH($B$8&amp;1),1)=LOOKUP(9.9E+307,$B$1:AQ$1))</f>
        <v>0</v>
      </c>
      <c r="AR16" s="7" t="b">
        <f>AND($A4=$B$10,AR$2=$B$9,DATE(2014,MONTH($B$8&amp;1),1)=LOOKUP(9.9E+307,$B$1:AR$1))</f>
        <v>0</v>
      </c>
      <c r="AS16" s="7" t="b">
        <f>AND($A4=$B$10,AS$2=$B$9,DATE(2014,MONTH($B$8&amp;1),1)=LOOKUP(9.9E+307,$B$1:AS$1))</f>
        <v>0</v>
      </c>
      <c r="AT16" s="7" t="b">
        <f>AND($A4=$B$10,AT$2=$B$9,DATE(2014,MONTH($B$8&amp;1),1)=LOOKUP(9.9E+307,$B$1:AT$1))</f>
        <v>0</v>
      </c>
      <c r="AU16" s="7" t="b">
        <f>AND($A4=$B$10,AU$2=$B$9,DATE(2014,MONTH($B$8&amp;1),1)=LOOKUP(9.9E+307,$B$1:AU$1))</f>
        <v>0</v>
      </c>
      <c r="AV16" s="7" t="b">
        <f>AND($A4=$B$10,AV$2=$B$9,DATE(2014,MONTH($B$8&amp;1),1)=LOOKUP(9.9E+307,$B$1:AV$1))</f>
        <v>0</v>
      </c>
      <c r="AW16" s="7" t="b">
        <f>AND($A4=$B$10,AW$2=$B$9,DATE(2014,MONTH($B$8&amp;1),1)=LOOKUP(9.9E+307,$B$1:AW$1))</f>
        <v>0</v>
      </c>
    </row>
    <row r="17" spans="2:49" x14ac:dyDescent="0.25">
      <c r="B17" s="7" t="b">
        <f>AND($A5=$B$10,B$2=$B$9,DATE(2014,MONTH($B$8&amp;1),1)=LOOKUP(9.9E+307,$B$1:B$1))</f>
        <v>0</v>
      </c>
      <c r="C17" s="7" t="b">
        <f>AND($A5=$B$10,C$2=$B$9,DATE(2014,MONTH($B$8&amp;1),1)=LOOKUP(9.9E+307,$B$1:C$1))</f>
        <v>0</v>
      </c>
      <c r="D17" s="7" t="b">
        <f>AND($A5=$B$10,D$2=$B$9,DATE(2014,MONTH($B$8&amp;1),1)=LOOKUP(9.9E+307,$B$1:D$1))</f>
        <v>0</v>
      </c>
      <c r="E17" s="7" t="b">
        <f>AND($A5=$B$10,E$2=$B$9,DATE(2014,MONTH($B$8&amp;1),1)=LOOKUP(9.9E+307,$B$1:E$1))</f>
        <v>0</v>
      </c>
      <c r="F17" s="7" t="b">
        <f>AND($A5=$B$10,F$2=$B$9,DATE(2014,MONTH($B$8&amp;1),1)=LOOKUP(9.9E+307,$B$1:F$1))</f>
        <v>0</v>
      </c>
      <c r="G17" s="7" t="b">
        <f>AND($A5=$B$10,G$2=$B$9,DATE(2014,MONTH($B$8&amp;1),1)=LOOKUP(9.9E+307,$B$1:G$1))</f>
        <v>0</v>
      </c>
      <c r="H17" s="7" t="b">
        <f>AND($A5=$B$10,H$2=$B$9,DATE(2014,MONTH($B$8&amp;1),1)=LOOKUP(9.9E+307,$B$1:H$1))</f>
        <v>0</v>
      </c>
      <c r="I17" s="7" t="b">
        <f>AND($A5=$B$10,I$2=$B$9,DATE(2014,MONTH($B$8&amp;1),1)=LOOKUP(9.9E+307,$B$1:I$1))</f>
        <v>0</v>
      </c>
      <c r="J17" s="7" t="b">
        <f>AND($A5=$B$10,J$2=$B$9,DATE(2014,MONTH($B$8&amp;1),1)=LOOKUP(9.9E+307,$B$1:J$1))</f>
        <v>0</v>
      </c>
      <c r="K17" s="7" t="b">
        <f>AND($A5=$B$10,K$2=$B$9,DATE(2014,MONTH($B$8&amp;1),1)=LOOKUP(9.9E+307,$B$1:K$1))</f>
        <v>0</v>
      </c>
      <c r="L17" s="7" t="b">
        <f>AND($A5=$B$10,L$2=$B$9,DATE(2014,MONTH($B$8&amp;1),1)=LOOKUP(9.9E+307,$B$1:L$1))</f>
        <v>0</v>
      </c>
      <c r="M17" s="7" t="b">
        <f>AND($A5=$B$10,M$2=$B$9,DATE(2014,MONTH($B$8&amp;1),1)=LOOKUP(9.9E+307,$B$1:M$1))</f>
        <v>0</v>
      </c>
      <c r="N17" s="7" t="b">
        <f>AND($A5=$B$10,N$2=$B$9,DATE(2014,MONTH($B$8&amp;1),1)=LOOKUP(9.9E+307,$B$1:N$1))</f>
        <v>0</v>
      </c>
      <c r="O17" s="7" t="b">
        <f>AND($A5=$B$10,O$2=$B$9,DATE(2014,MONTH($B$8&amp;1),1)=LOOKUP(9.9E+307,$B$1:O$1))</f>
        <v>0</v>
      </c>
      <c r="P17" s="7" t="b">
        <f>AND($A5=$B$10,P$2=$B$9,DATE(2014,MONTH($B$8&amp;1),1)=LOOKUP(9.9E+307,$B$1:P$1))</f>
        <v>0</v>
      </c>
      <c r="Q17" s="7" t="b">
        <f>AND($A5=$B$10,Q$2=$B$9,DATE(2014,MONTH($B$8&amp;1),1)=LOOKUP(9.9E+307,$B$1:Q$1))</f>
        <v>0</v>
      </c>
      <c r="R17" s="7" t="b">
        <f>AND($A5=$B$10,R$2=$B$9,DATE(2014,MONTH($B$8&amp;1),1)=LOOKUP(9.9E+307,$B$1:R$1))</f>
        <v>0</v>
      </c>
      <c r="S17" s="7" t="b">
        <f>AND($A5=$B$10,S$2=$B$9,DATE(2014,MONTH($B$8&amp;1),1)=LOOKUP(9.9E+307,$B$1:S$1))</f>
        <v>0</v>
      </c>
      <c r="T17" s="7" t="b">
        <f>AND($A5=$B$10,T$2=$B$9,DATE(2014,MONTH($B$8&amp;1),1)=LOOKUP(9.9E+307,$B$1:T$1))</f>
        <v>0</v>
      </c>
      <c r="U17" s="7" t="b">
        <f>AND($A5=$B$10,U$2=$B$9,DATE(2014,MONTH($B$8&amp;1),1)=LOOKUP(9.9E+307,$B$1:U$1))</f>
        <v>0</v>
      </c>
      <c r="V17" s="7" t="b">
        <f>AND($A5=$B$10,V$2=$B$9,DATE(2014,MONTH($B$8&amp;1),1)=LOOKUP(9.9E+307,$B$1:V$1))</f>
        <v>0</v>
      </c>
      <c r="W17" s="7" t="b">
        <f>AND($A5=$B$10,W$2=$B$9,DATE(2014,MONTH($B$8&amp;1),1)=LOOKUP(9.9E+307,$B$1:W$1))</f>
        <v>0</v>
      </c>
      <c r="X17" s="7" t="b">
        <f>AND($A5=$B$10,X$2=$B$9,DATE(2014,MONTH($B$8&amp;1),1)=LOOKUP(9.9E+307,$B$1:X$1))</f>
        <v>0</v>
      </c>
      <c r="Y17" s="7" t="b">
        <f>AND($A5=$B$10,Y$2=$B$9,DATE(2014,MONTH($B$8&amp;1),1)=LOOKUP(9.9E+307,$B$1:Y$1))</f>
        <v>0</v>
      </c>
      <c r="Z17" s="7" t="b">
        <f>AND($A5=$B$10,Z$2=$B$9,DATE(2014,MONTH($B$8&amp;1),1)=LOOKUP(9.9E+307,$B$1:Z$1))</f>
        <v>0</v>
      </c>
      <c r="AA17" s="7" t="b">
        <f>AND($A5=$B$10,AA$2=$B$9,DATE(2014,MONTH($B$8&amp;1),1)=LOOKUP(9.9E+307,$B$1:AA$1))</f>
        <v>0</v>
      </c>
      <c r="AB17" s="7" t="b">
        <f>AND($A5=$B$10,AB$2=$B$9,DATE(2014,MONTH($B$8&amp;1),1)=LOOKUP(9.9E+307,$B$1:AB$1))</f>
        <v>0</v>
      </c>
      <c r="AC17" s="7" t="b">
        <f>AND($A5=$B$10,AC$2=$B$9,DATE(2014,MONTH($B$8&amp;1),1)=LOOKUP(9.9E+307,$B$1:AC$1))</f>
        <v>0</v>
      </c>
      <c r="AD17" s="7" t="b">
        <f>AND($A5=$B$10,AD$2=$B$9,DATE(2014,MONTH($B$8&amp;1),1)=LOOKUP(9.9E+307,$B$1:AD$1))</f>
        <v>0</v>
      </c>
      <c r="AE17" s="7" t="b">
        <f>AND($A5=$B$10,AE$2=$B$9,DATE(2014,MONTH($B$8&amp;1),1)=LOOKUP(9.9E+307,$B$1:AE$1))</f>
        <v>0</v>
      </c>
      <c r="AF17" s="7" t="b">
        <f>AND($A5=$B$10,AF$2=$B$9,DATE(2014,MONTH($B$8&amp;1),1)=LOOKUP(9.9E+307,$B$1:AF$1))</f>
        <v>0</v>
      </c>
      <c r="AG17" s="7" t="b">
        <f>AND($A5=$B$10,AG$2=$B$9,DATE(2014,MONTH($B$8&amp;1),1)=LOOKUP(9.9E+307,$B$1:AG$1))</f>
        <v>0</v>
      </c>
      <c r="AH17" s="7" t="b">
        <f>AND($A5=$B$10,AH$2=$B$9,DATE(2014,MONTH($B$8&amp;1),1)=LOOKUP(9.9E+307,$B$1:AH$1))</f>
        <v>0</v>
      </c>
      <c r="AI17" s="7" t="b">
        <f>AND($A5=$B$10,AI$2=$B$9,DATE(2014,MONTH($B$8&amp;1),1)=LOOKUP(9.9E+307,$B$1:AI$1))</f>
        <v>0</v>
      </c>
      <c r="AJ17" s="7" t="b">
        <f>AND($A5=$B$10,AJ$2=$B$9,DATE(2014,MONTH($B$8&amp;1),1)=LOOKUP(9.9E+307,$B$1:AJ$1))</f>
        <v>0</v>
      </c>
      <c r="AK17" s="7" t="b">
        <f>AND($A5=$B$10,AK$2=$B$9,DATE(2014,MONTH($B$8&amp;1),1)=LOOKUP(9.9E+307,$B$1:AK$1))</f>
        <v>0</v>
      </c>
      <c r="AL17" s="7" t="b">
        <f>AND($A5=$B$10,AL$2=$B$9,DATE(2014,MONTH($B$8&amp;1),1)=LOOKUP(9.9E+307,$B$1:AL$1))</f>
        <v>0</v>
      </c>
      <c r="AM17" s="7" t="b">
        <f>AND($A5=$B$10,AM$2=$B$9,DATE(2014,MONTH($B$8&amp;1),1)=LOOKUP(9.9E+307,$B$1:AM$1))</f>
        <v>0</v>
      </c>
      <c r="AN17" s="7" t="b">
        <f>AND($A5=$B$10,AN$2=$B$9,DATE(2014,MONTH($B$8&amp;1),1)=LOOKUP(9.9E+307,$B$1:AN$1))</f>
        <v>0</v>
      </c>
      <c r="AO17" s="7" t="b">
        <f>AND($A5=$B$10,AO$2=$B$9,DATE(2014,MONTH($B$8&amp;1),1)=LOOKUP(9.9E+307,$B$1:AO$1))</f>
        <v>0</v>
      </c>
      <c r="AP17" s="7" t="b">
        <f>AND($A5=$B$10,AP$2=$B$9,DATE(2014,MONTH($B$8&amp;1),1)=LOOKUP(9.9E+307,$B$1:AP$1))</f>
        <v>0</v>
      </c>
      <c r="AQ17" s="7" t="b">
        <f>AND($A5=$B$10,AQ$2=$B$9,DATE(2014,MONTH($B$8&amp;1),1)=LOOKUP(9.9E+307,$B$1:AQ$1))</f>
        <v>0</v>
      </c>
      <c r="AR17" s="7" t="b">
        <f>AND($A5=$B$10,AR$2=$B$9,DATE(2014,MONTH($B$8&amp;1),1)=LOOKUP(9.9E+307,$B$1:AR$1))</f>
        <v>0</v>
      </c>
      <c r="AS17" s="7" t="b">
        <f>AND($A5=$B$10,AS$2=$B$9,DATE(2014,MONTH($B$8&amp;1),1)=LOOKUP(9.9E+307,$B$1:AS$1))</f>
        <v>0</v>
      </c>
      <c r="AT17" s="7" t="b">
        <f>AND($A5=$B$10,AT$2=$B$9,DATE(2014,MONTH($B$8&amp;1),1)=LOOKUP(9.9E+307,$B$1:AT$1))</f>
        <v>0</v>
      </c>
      <c r="AU17" s="7" t="b">
        <f>AND($A5=$B$10,AU$2=$B$9,DATE(2014,MONTH($B$8&amp;1),1)=LOOKUP(9.9E+307,$B$1:AU$1))</f>
        <v>0</v>
      </c>
      <c r="AV17" s="7" t="b">
        <f>AND($A5=$B$10,AV$2=$B$9,DATE(2014,MONTH($B$8&amp;1),1)=LOOKUP(9.9E+307,$B$1:AV$1))</f>
        <v>0</v>
      </c>
      <c r="AW17" s="7" t="b">
        <f>AND($A5=$B$10,AW$2=$B$9,DATE(2014,MONTH($B$8&amp;1),1)=LOOKUP(9.9E+307,$B$1:AW$1))</f>
        <v>0</v>
      </c>
    </row>
    <row r="18" spans="2:49" x14ac:dyDescent="0.25">
      <c r="B18" s="7" t="b">
        <f>AND($A6=$B$10,B$2=$B$9,DATE(2014,MONTH($B$8&amp;1),1)=LOOKUP(9.9E+307,$B$1:B$1))</f>
        <v>0</v>
      </c>
      <c r="C18" s="7" t="b">
        <f>AND($A6=$B$10,C$2=$B$9,DATE(2014,MONTH($B$8&amp;1),1)=LOOKUP(9.9E+307,$B$1:C$1))</f>
        <v>0</v>
      </c>
      <c r="D18" s="7" t="b">
        <f>AND($A6=$B$10,D$2=$B$9,DATE(2014,MONTH($B$8&amp;1),1)=LOOKUP(9.9E+307,$B$1:D$1))</f>
        <v>0</v>
      </c>
      <c r="E18" s="7" t="b">
        <f>AND($A6=$B$10,E$2=$B$9,DATE(2014,MONTH($B$8&amp;1),1)=LOOKUP(9.9E+307,$B$1:E$1))</f>
        <v>0</v>
      </c>
      <c r="F18" s="7" t="b">
        <f>AND($A6=$B$10,F$2=$B$9,DATE(2014,MONTH($B$8&amp;1),1)=LOOKUP(9.9E+307,$B$1:F$1))</f>
        <v>0</v>
      </c>
      <c r="G18" s="7" t="b">
        <f>AND($A6=$B$10,G$2=$B$9,DATE(2014,MONTH($B$8&amp;1),1)=LOOKUP(9.9E+307,$B$1:G$1))</f>
        <v>0</v>
      </c>
      <c r="H18" s="7" t="b">
        <f>AND($A6=$B$10,H$2=$B$9,DATE(2014,MONTH($B$8&amp;1),1)=LOOKUP(9.9E+307,$B$1:H$1))</f>
        <v>0</v>
      </c>
      <c r="I18" s="7" t="b">
        <f>AND($A6=$B$10,I$2=$B$9,DATE(2014,MONTH($B$8&amp;1),1)=LOOKUP(9.9E+307,$B$1:I$1))</f>
        <v>0</v>
      </c>
      <c r="J18" s="7" t="b">
        <f>AND($A6=$B$10,J$2=$B$9,DATE(2014,MONTH($B$8&amp;1),1)=LOOKUP(9.9E+307,$B$1:J$1))</f>
        <v>0</v>
      </c>
      <c r="K18" s="7" t="b">
        <f>AND($A6=$B$10,K$2=$B$9,DATE(2014,MONTH($B$8&amp;1),1)=LOOKUP(9.9E+307,$B$1:K$1))</f>
        <v>0</v>
      </c>
      <c r="L18" s="7" t="b">
        <f>AND($A6=$B$10,L$2=$B$9,DATE(2014,MONTH($B$8&amp;1),1)=LOOKUP(9.9E+307,$B$1:L$1))</f>
        <v>0</v>
      </c>
      <c r="M18" s="7" t="b">
        <f>AND($A6=$B$10,M$2=$B$9,DATE(2014,MONTH($B$8&amp;1),1)=LOOKUP(9.9E+307,$B$1:M$1))</f>
        <v>0</v>
      </c>
      <c r="N18" s="7" t="b">
        <f>AND($A6=$B$10,N$2=$B$9,DATE(2014,MONTH($B$8&amp;1),1)=LOOKUP(9.9E+307,$B$1:N$1))</f>
        <v>0</v>
      </c>
      <c r="O18" s="7" t="b">
        <f>AND($A6=$B$10,O$2=$B$9,DATE(2014,MONTH($B$8&amp;1),1)=LOOKUP(9.9E+307,$B$1:O$1))</f>
        <v>0</v>
      </c>
      <c r="P18" s="7" t="b">
        <f>AND($A6=$B$10,P$2=$B$9,DATE(2014,MONTH($B$8&amp;1),1)=LOOKUP(9.9E+307,$B$1:P$1))</f>
        <v>0</v>
      </c>
      <c r="Q18" s="7" t="b">
        <f>AND($A6=$B$10,Q$2=$B$9,DATE(2014,MONTH($B$8&amp;1),1)=LOOKUP(9.9E+307,$B$1:Q$1))</f>
        <v>0</v>
      </c>
      <c r="R18" s="7" t="b">
        <f>AND($A6=$B$10,R$2=$B$9,DATE(2014,MONTH($B$8&amp;1),1)=LOOKUP(9.9E+307,$B$1:R$1))</f>
        <v>0</v>
      </c>
      <c r="S18" s="7" t="b">
        <f>AND($A6=$B$10,S$2=$B$9,DATE(2014,MONTH($B$8&amp;1),1)=LOOKUP(9.9E+307,$B$1:S$1))</f>
        <v>0</v>
      </c>
      <c r="T18" s="7" t="b">
        <f>AND($A6=$B$10,T$2=$B$9,DATE(2014,MONTH($B$8&amp;1),1)=LOOKUP(9.9E+307,$B$1:T$1))</f>
        <v>0</v>
      </c>
      <c r="U18" s="7" t="b">
        <f>AND($A6=$B$10,U$2=$B$9,DATE(2014,MONTH($B$8&amp;1),1)=LOOKUP(9.9E+307,$B$1:U$1))</f>
        <v>0</v>
      </c>
      <c r="V18" s="7" t="b">
        <f>AND($A6=$B$10,V$2=$B$9,DATE(2014,MONTH($B$8&amp;1),1)=LOOKUP(9.9E+307,$B$1:V$1))</f>
        <v>0</v>
      </c>
      <c r="W18" s="7" t="b">
        <f>AND($A6=$B$10,W$2=$B$9,DATE(2014,MONTH($B$8&amp;1),1)=LOOKUP(9.9E+307,$B$1:W$1))</f>
        <v>0</v>
      </c>
      <c r="X18" s="7" t="b">
        <f>AND($A6=$B$10,X$2=$B$9,DATE(2014,MONTH($B$8&amp;1),1)=LOOKUP(9.9E+307,$B$1:X$1))</f>
        <v>0</v>
      </c>
      <c r="Y18" s="7" t="b">
        <f>AND($A6=$B$10,Y$2=$B$9,DATE(2014,MONTH($B$8&amp;1),1)=LOOKUP(9.9E+307,$B$1:Y$1))</f>
        <v>0</v>
      </c>
      <c r="Z18" s="7" t="b">
        <f>AND($A6=$B$10,Z$2=$B$9,DATE(2014,MONTH($B$8&amp;1),1)=LOOKUP(9.9E+307,$B$1:Z$1))</f>
        <v>0</v>
      </c>
      <c r="AA18" s="7" t="b">
        <f>AND($A6=$B$10,AA$2=$B$9,DATE(2014,MONTH($B$8&amp;1),1)=LOOKUP(9.9E+307,$B$1:AA$1))</f>
        <v>0</v>
      </c>
      <c r="AB18" s="7" t="b">
        <f>AND($A6=$B$10,AB$2=$B$9,DATE(2014,MONTH($B$8&amp;1),1)=LOOKUP(9.9E+307,$B$1:AB$1))</f>
        <v>0</v>
      </c>
      <c r="AC18" s="7" t="b">
        <f>AND($A6=$B$10,AC$2=$B$9,DATE(2014,MONTH($B$8&amp;1),1)=LOOKUP(9.9E+307,$B$1:AC$1))</f>
        <v>0</v>
      </c>
      <c r="AD18" s="7" t="b">
        <f>AND($A6=$B$10,AD$2=$B$9,DATE(2014,MONTH($B$8&amp;1),1)=LOOKUP(9.9E+307,$B$1:AD$1))</f>
        <v>0</v>
      </c>
      <c r="AE18" s="7" t="b">
        <f>AND($A6=$B$10,AE$2=$B$9,DATE(2014,MONTH($B$8&amp;1),1)=LOOKUP(9.9E+307,$B$1:AE$1))</f>
        <v>0</v>
      </c>
      <c r="AF18" s="7" t="b">
        <f>AND($A6=$B$10,AF$2=$B$9,DATE(2014,MONTH($B$8&amp;1),1)=LOOKUP(9.9E+307,$B$1:AF$1))</f>
        <v>0</v>
      </c>
      <c r="AG18" s="7" t="b">
        <f>AND($A6=$B$10,AG$2=$B$9,DATE(2014,MONTH($B$8&amp;1),1)=LOOKUP(9.9E+307,$B$1:AG$1))</f>
        <v>0</v>
      </c>
      <c r="AH18" s="7" t="b">
        <f>AND($A6=$B$10,AH$2=$B$9,DATE(2014,MONTH($B$8&amp;1),1)=LOOKUP(9.9E+307,$B$1:AH$1))</f>
        <v>0</v>
      </c>
      <c r="AI18" s="7" t="b">
        <f>AND($A6=$B$10,AI$2=$B$9,DATE(2014,MONTH($B$8&amp;1),1)=LOOKUP(9.9E+307,$B$1:AI$1))</f>
        <v>0</v>
      </c>
      <c r="AJ18" s="7" t="b">
        <f>AND($A6=$B$10,AJ$2=$B$9,DATE(2014,MONTH($B$8&amp;1),1)=LOOKUP(9.9E+307,$B$1:AJ$1))</f>
        <v>0</v>
      </c>
      <c r="AK18" s="7" t="b">
        <f>AND($A6=$B$10,AK$2=$B$9,DATE(2014,MONTH($B$8&amp;1),1)=LOOKUP(9.9E+307,$B$1:AK$1))</f>
        <v>0</v>
      </c>
      <c r="AL18" s="7" t="b">
        <f>AND($A6=$B$10,AL$2=$B$9,DATE(2014,MONTH($B$8&amp;1),1)=LOOKUP(9.9E+307,$B$1:AL$1))</f>
        <v>0</v>
      </c>
      <c r="AM18" s="7" t="b">
        <f>AND($A6=$B$10,AM$2=$B$9,DATE(2014,MONTH($B$8&amp;1),1)=LOOKUP(9.9E+307,$B$1:AM$1))</f>
        <v>0</v>
      </c>
      <c r="AN18" s="7" t="b">
        <f>AND($A6=$B$10,AN$2=$B$9,DATE(2014,MONTH($B$8&amp;1),1)=LOOKUP(9.9E+307,$B$1:AN$1))</f>
        <v>0</v>
      </c>
      <c r="AO18" s="7" t="b">
        <f>AND($A6=$B$10,AO$2=$B$9,DATE(2014,MONTH($B$8&amp;1),1)=LOOKUP(9.9E+307,$B$1:AO$1))</f>
        <v>0</v>
      </c>
      <c r="AP18" s="7" t="b">
        <f>AND($A6=$B$10,AP$2=$B$9,DATE(2014,MONTH($B$8&amp;1),1)=LOOKUP(9.9E+307,$B$1:AP$1))</f>
        <v>0</v>
      </c>
      <c r="AQ18" s="7" t="b">
        <f>AND($A6=$B$10,AQ$2=$B$9,DATE(2014,MONTH($B$8&amp;1),1)=LOOKUP(9.9E+307,$B$1:AQ$1))</f>
        <v>0</v>
      </c>
      <c r="AR18" s="7" t="b">
        <f>AND($A6=$B$10,AR$2=$B$9,DATE(2014,MONTH($B$8&amp;1),1)=LOOKUP(9.9E+307,$B$1:AR$1))</f>
        <v>0</v>
      </c>
      <c r="AS18" s="7" t="b">
        <f>AND($A6=$B$10,AS$2=$B$9,DATE(2014,MONTH($B$8&amp;1),1)=LOOKUP(9.9E+307,$B$1:AS$1))</f>
        <v>0</v>
      </c>
      <c r="AT18" s="7" t="b">
        <f>AND($A6=$B$10,AT$2=$B$9,DATE(2014,MONTH($B$8&amp;1),1)=LOOKUP(9.9E+307,$B$1:AT$1))</f>
        <v>0</v>
      </c>
      <c r="AU18" s="7" t="b">
        <f>AND($A6=$B$10,AU$2=$B$9,DATE(2014,MONTH($B$8&amp;1),1)=LOOKUP(9.9E+307,$B$1:AU$1))</f>
        <v>0</v>
      </c>
      <c r="AV18" s="7" t="b">
        <f>AND($A6=$B$10,AV$2=$B$9,DATE(2014,MONTH($B$8&amp;1),1)=LOOKUP(9.9E+307,$B$1:AV$1))</f>
        <v>0</v>
      </c>
      <c r="AW18" s="7" t="b">
        <f>AND($A6=$B$10,AW$2=$B$9,DATE(2014,MONTH($B$8&amp;1),1)=LOOKUP(9.9E+307,$B$1:AW$1))</f>
        <v>0</v>
      </c>
    </row>
    <row r="20" spans="2:49" x14ac:dyDescent="0.25">
      <c r="B20" t="s">
        <v>36</v>
      </c>
    </row>
    <row r="21" spans="2:49" x14ac:dyDescent="0.25">
      <c r="B21" s="14" t="s">
        <v>33</v>
      </c>
    </row>
    <row r="22" spans="2:49" x14ac:dyDescent="0.25">
      <c r="B22" s="14" t="s">
        <v>34</v>
      </c>
    </row>
    <row r="23" spans="2:49" x14ac:dyDescent="0.25">
      <c r="B23" s="14" t="s">
        <v>35</v>
      </c>
    </row>
    <row r="24" spans="2:49" x14ac:dyDescent="0.25">
      <c r="B24" s="14" t="s">
        <v>37</v>
      </c>
    </row>
    <row r="25" spans="2:49" x14ac:dyDescent="0.25">
      <c r="B25" s="14" t="s">
        <v>38</v>
      </c>
    </row>
    <row r="26" spans="2:49" x14ac:dyDescent="0.25">
      <c r="B26" s="14" t="s">
        <v>39</v>
      </c>
    </row>
    <row r="44" spans="1:2" x14ac:dyDescent="0.25">
      <c r="A44" s="8" t="s">
        <v>11</v>
      </c>
      <c r="B44" s="8" t="s">
        <v>26</v>
      </c>
    </row>
    <row r="45" spans="1:2" x14ac:dyDescent="0.25">
      <c r="A45" t="s">
        <v>13</v>
      </c>
      <c r="B45" t="s">
        <v>27</v>
      </c>
    </row>
    <row r="46" spans="1:2" x14ac:dyDescent="0.25">
      <c r="A46" t="s">
        <v>14</v>
      </c>
      <c r="B46" t="s">
        <v>28</v>
      </c>
    </row>
    <row r="47" spans="1:2" x14ac:dyDescent="0.25">
      <c r="A47" t="s">
        <v>15</v>
      </c>
      <c r="B47" t="s">
        <v>29</v>
      </c>
    </row>
    <row r="48" spans="1:2" x14ac:dyDescent="0.25">
      <c r="A48" t="s">
        <v>16</v>
      </c>
      <c r="B48" t="s">
        <v>30</v>
      </c>
    </row>
    <row r="49" spans="1:2" x14ac:dyDescent="0.25">
      <c r="A49" t="s">
        <v>17</v>
      </c>
      <c r="B49" t="s">
        <v>31</v>
      </c>
    </row>
    <row r="50" spans="1:2" x14ac:dyDescent="0.25">
      <c r="A50" t="s">
        <v>18</v>
      </c>
      <c r="B50" t="s">
        <v>32</v>
      </c>
    </row>
    <row r="51" spans="1:2" x14ac:dyDescent="0.25">
      <c r="A51" t="s">
        <v>19</v>
      </c>
    </row>
    <row r="52" spans="1:2" x14ac:dyDescent="0.25">
      <c r="A52" t="s">
        <v>20</v>
      </c>
    </row>
    <row r="53" spans="1:2" x14ac:dyDescent="0.25">
      <c r="A53" t="s">
        <v>21</v>
      </c>
    </row>
    <row r="54" spans="1:2" x14ac:dyDescent="0.25">
      <c r="A54" t="s">
        <v>22</v>
      </c>
    </row>
    <row r="55" spans="1:2" x14ac:dyDescent="0.25">
      <c r="A55" t="s">
        <v>23</v>
      </c>
    </row>
    <row r="56" spans="1:2" x14ac:dyDescent="0.25">
      <c r="A56" t="s">
        <v>24</v>
      </c>
    </row>
  </sheetData>
  <mergeCells count="12">
    <mergeCell ref="AT1:AW1"/>
    <mergeCell ref="B1:E1"/>
    <mergeCell ref="F1:I1"/>
    <mergeCell ref="J1:M1"/>
    <mergeCell ref="N1:Q1"/>
    <mergeCell ref="R1:U1"/>
    <mergeCell ref="V1:Y1"/>
    <mergeCell ref="Z1:AC1"/>
    <mergeCell ref="AD1:AG1"/>
    <mergeCell ref="AH1:AK1"/>
    <mergeCell ref="AL1:AO1"/>
    <mergeCell ref="AP1:AS1"/>
  </mergeCells>
  <conditionalFormatting sqref="B3:AW6">
    <cfRule type="expression" dxfId="8" priority="1">
      <formula>AND($A3=$B$10,B$2=$B$9,DATE(2014,MONTH($B$8&amp;1),1)=LOOKUP(9.9E+307,$B$1:B$1))</formula>
    </cfRule>
  </conditionalFormatting>
  <dataValidations count="3">
    <dataValidation type="list" allowBlank="1" showInputMessage="1" showErrorMessage="1" sqref="B8">
      <formula1>$A$45:$A$56</formula1>
    </dataValidation>
    <dataValidation type="list" allowBlank="1" showInputMessage="1" showErrorMessage="1" sqref="B9">
      <formula1>$B$2:$E$2</formula1>
    </dataValidation>
    <dataValidation type="list" allowBlank="1" showInputMessage="1" showErrorMessage="1" sqref="B10">
      <formula1>$A$3:$A$6</formula1>
    </dataValidation>
  </dataValidations>
  <hyperlinks>
    <hyperlink ref="B21" r:id="rId1"/>
    <hyperlink ref="B22" r:id="rId2"/>
    <hyperlink ref="B23" r:id="rId3"/>
    <hyperlink ref="B24" r:id="rId4"/>
    <hyperlink ref="B25" r:id="rId5"/>
    <hyperlink ref="B26" r:id="rId6"/>
  </hyperlinks>
  <pageMargins left="0.7" right="0.7" top="0.75" bottom="0.75" header="0.3" footer="0.3"/>
  <pageSetup orientation="portrait"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L15"/>
  <sheetViews>
    <sheetView zoomScale="115" zoomScaleNormal="115" workbookViewId="0">
      <selection activeCell="C3" sqref="C3"/>
    </sheetView>
  </sheetViews>
  <sheetFormatPr defaultRowHeight="15" x14ac:dyDescent="0.25"/>
  <cols>
    <col min="1" max="1" width="12.140625" bestFit="1" customWidth="1"/>
    <col min="2" max="5" width="16" customWidth="1"/>
    <col min="6" max="6" width="1.7109375" customWidth="1"/>
    <col min="9" max="9" width="2.28515625" customWidth="1"/>
  </cols>
  <sheetData>
    <row r="1" spans="1:12" ht="30" x14ac:dyDescent="0.25">
      <c r="A1" s="25" t="s">
        <v>49</v>
      </c>
      <c r="B1" s="25"/>
      <c r="C1" s="25"/>
      <c r="D1" s="25" t="s">
        <v>50</v>
      </c>
      <c r="E1" s="25" t="s">
        <v>51</v>
      </c>
      <c r="G1" s="28" t="s">
        <v>55</v>
      </c>
      <c r="H1" s="28" t="s">
        <v>56</v>
      </c>
    </row>
    <row r="2" spans="1:12" x14ac:dyDescent="0.25">
      <c r="A2" s="11" t="s">
        <v>52</v>
      </c>
      <c r="B2" s="11" t="s">
        <v>53</v>
      </c>
      <c r="C2" s="11" t="s">
        <v>54</v>
      </c>
      <c r="D2" s="11" t="s">
        <v>53</v>
      </c>
      <c r="E2" s="11" t="s">
        <v>54</v>
      </c>
      <c r="G2" s="7">
        <v>3.5</v>
      </c>
      <c r="H2" s="7">
        <v>8.1999999999999993</v>
      </c>
    </row>
    <row r="3" spans="1:12" x14ac:dyDescent="0.25">
      <c r="A3" s="26">
        <v>41720</v>
      </c>
      <c r="B3" s="7">
        <v>6.5</v>
      </c>
      <c r="C3" s="13"/>
      <c r="D3" s="7">
        <f t="shared" ref="D3:D15" si="0">B3</f>
        <v>6.5</v>
      </c>
      <c r="E3" s="27" t="str">
        <f>IF(OR(B3&lt;$G$2,B3&gt;$H$2),"Outside Range","")</f>
        <v/>
      </c>
      <c r="J3" t="b">
        <f>OR($B3&lt;$G$2,$B3&gt;$H$2)</f>
        <v>0</v>
      </c>
      <c r="K3" t="b">
        <f t="shared" ref="K3:L15" si="1">OR($B3&lt;$G$2,$B3&gt;$H$2)</f>
        <v>0</v>
      </c>
      <c r="L3" t="b">
        <f t="shared" si="1"/>
        <v>0</v>
      </c>
    </row>
    <row r="4" spans="1:12" x14ac:dyDescent="0.25">
      <c r="A4" s="26">
        <v>41721</v>
      </c>
      <c r="B4" s="7">
        <v>3.4</v>
      </c>
      <c r="C4" s="13"/>
      <c r="D4" s="7">
        <f t="shared" si="0"/>
        <v>3.4</v>
      </c>
      <c r="E4" s="27" t="str">
        <f>IF(OR(B4&lt;$G$2,B4&gt;$H$2),"Outside Range","")</f>
        <v>Outside Range</v>
      </c>
      <c r="J4" t="b">
        <f t="shared" ref="J4:J15" si="2">OR($B4&lt;$G$2,$B4&gt;$H$2)</f>
        <v>1</v>
      </c>
      <c r="K4" t="b">
        <f t="shared" si="1"/>
        <v>1</v>
      </c>
      <c r="L4" t="b">
        <f t="shared" si="1"/>
        <v>1</v>
      </c>
    </row>
    <row r="5" spans="1:12" x14ac:dyDescent="0.25">
      <c r="A5" s="26">
        <v>41722</v>
      </c>
      <c r="B5" s="7">
        <v>5.5</v>
      </c>
      <c r="C5" s="13"/>
      <c r="D5" s="7">
        <f t="shared" si="0"/>
        <v>5.5</v>
      </c>
      <c r="E5" s="27" t="str">
        <f>IF(OR(B5&lt;$G$2,B5&gt;$H$2),"Outside Range","")</f>
        <v/>
      </c>
      <c r="J5" t="b">
        <f t="shared" si="2"/>
        <v>0</v>
      </c>
      <c r="K5" t="b">
        <f t="shared" si="1"/>
        <v>0</v>
      </c>
      <c r="L5" t="b">
        <f t="shared" si="1"/>
        <v>0</v>
      </c>
    </row>
    <row r="6" spans="1:12" x14ac:dyDescent="0.25">
      <c r="A6" s="26">
        <v>41723</v>
      </c>
      <c r="B6" s="7">
        <v>9.9</v>
      </c>
      <c r="C6" s="13"/>
      <c r="D6" s="7">
        <f t="shared" si="0"/>
        <v>9.9</v>
      </c>
      <c r="E6" s="27" t="str">
        <f>IF(OR(B6&lt;$G$2,B6&gt;$H$2),"Outside Range","")</f>
        <v>Outside Range</v>
      </c>
      <c r="J6" t="b">
        <f t="shared" si="2"/>
        <v>1</v>
      </c>
      <c r="K6" t="b">
        <f t="shared" si="1"/>
        <v>1</v>
      </c>
      <c r="L6" t="b">
        <f t="shared" si="1"/>
        <v>1</v>
      </c>
    </row>
    <row r="7" spans="1:12" x14ac:dyDescent="0.25">
      <c r="A7" s="26">
        <v>41724</v>
      </c>
      <c r="B7" s="7">
        <v>3.5</v>
      </c>
      <c r="C7" s="13"/>
      <c r="D7" s="7">
        <f t="shared" si="0"/>
        <v>3.5</v>
      </c>
      <c r="E7" s="27" t="str">
        <f>IF(OR(B7&lt;$G$2,B7&gt;$H$2),"Outside Range","")</f>
        <v/>
      </c>
      <c r="J7" t="b">
        <f t="shared" si="2"/>
        <v>0</v>
      </c>
      <c r="K7" t="b">
        <f t="shared" si="1"/>
        <v>0</v>
      </c>
      <c r="L7" t="b">
        <f t="shared" si="1"/>
        <v>0</v>
      </c>
    </row>
    <row r="8" spans="1:12" x14ac:dyDescent="0.25">
      <c r="A8" s="26">
        <v>41725</v>
      </c>
      <c r="B8" s="7">
        <v>2</v>
      </c>
      <c r="C8" s="13"/>
      <c r="D8" s="7">
        <f t="shared" si="0"/>
        <v>2</v>
      </c>
      <c r="E8" s="27" t="str">
        <f>IF(OR(B8&lt;$G$2,B8&gt;$H$2),"Outside Range","")</f>
        <v>Outside Range</v>
      </c>
      <c r="J8" t="b">
        <f t="shared" si="2"/>
        <v>1</v>
      </c>
      <c r="K8" t="b">
        <f t="shared" si="1"/>
        <v>1</v>
      </c>
      <c r="L8" t="b">
        <f t="shared" si="1"/>
        <v>1</v>
      </c>
    </row>
    <row r="9" spans="1:12" x14ac:dyDescent="0.25">
      <c r="A9" s="26">
        <v>41726</v>
      </c>
      <c r="B9" s="7">
        <v>5.3</v>
      </c>
      <c r="C9" s="13"/>
      <c r="D9" s="7">
        <f t="shared" si="0"/>
        <v>5.3</v>
      </c>
      <c r="E9" s="27" t="str">
        <f>IF(OR(B9&lt;$G$2,B9&gt;$H$2),"Outside Range","")</f>
        <v/>
      </c>
      <c r="J9" t="b">
        <f t="shared" si="2"/>
        <v>0</v>
      </c>
      <c r="K9" t="b">
        <f t="shared" si="1"/>
        <v>0</v>
      </c>
      <c r="L9" t="b">
        <f t="shared" si="1"/>
        <v>0</v>
      </c>
    </row>
    <row r="10" spans="1:12" x14ac:dyDescent="0.25">
      <c r="A10" s="26">
        <v>41727</v>
      </c>
      <c r="B10" s="7">
        <v>6.5</v>
      </c>
      <c r="C10" s="13"/>
      <c r="D10" s="7">
        <f t="shared" si="0"/>
        <v>6.5</v>
      </c>
      <c r="E10" s="27" t="str">
        <f>IF(OR(B10&lt;$G$2,B10&gt;$H$2),"Outside Range","")</f>
        <v/>
      </c>
      <c r="J10" t="b">
        <f t="shared" si="2"/>
        <v>0</v>
      </c>
      <c r="K10" t="b">
        <f t="shared" si="1"/>
        <v>0</v>
      </c>
      <c r="L10" t="b">
        <f t="shared" si="1"/>
        <v>0</v>
      </c>
    </row>
    <row r="11" spans="1:12" x14ac:dyDescent="0.25">
      <c r="A11" s="26">
        <v>41728</v>
      </c>
      <c r="B11" s="7">
        <v>9.6999999999999993</v>
      </c>
      <c r="C11" s="13"/>
      <c r="D11" s="7">
        <f t="shared" si="0"/>
        <v>9.6999999999999993</v>
      </c>
      <c r="E11" s="27" t="str">
        <f>IF(OR(B11&lt;$G$2,B11&gt;$H$2),"Outside Range","")</f>
        <v>Outside Range</v>
      </c>
      <c r="J11" t="b">
        <f t="shared" si="2"/>
        <v>1</v>
      </c>
      <c r="K11" t="b">
        <f t="shared" si="1"/>
        <v>1</v>
      </c>
      <c r="L11" t="b">
        <f t="shared" si="1"/>
        <v>1</v>
      </c>
    </row>
    <row r="12" spans="1:12" x14ac:dyDescent="0.25">
      <c r="A12" s="26">
        <v>41729</v>
      </c>
      <c r="B12" s="7">
        <v>6.7</v>
      </c>
      <c r="C12" s="13"/>
      <c r="D12" s="7">
        <f t="shared" si="0"/>
        <v>6.7</v>
      </c>
      <c r="E12" s="27" t="str">
        <f>IF(OR(B12&lt;$G$2,B12&gt;$H$2),"Outside Range","")</f>
        <v/>
      </c>
      <c r="J12" t="b">
        <f t="shared" si="2"/>
        <v>0</v>
      </c>
      <c r="K12" t="b">
        <f t="shared" si="1"/>
        <v>0</v>
      </c>
      <c r="L12" t="b">
        <f t="shared" si="1"/>
        <v>0</v>
      </c>
    </row>
    <row r="13" spans="1:12" x14ac:dyDescent="0.25">
      <c r="A13" s="26">
        <v>41730</v>
      </c>
      <c r="B13" s="7">
        <v>5.0999999999999996</v>
      </c>
      <c r="C13" s="13"/>
      <c r="D13" s="7">
        <f t="shared" si="0"/>
        <v>5.0999999999999996</v>
      </c>
      <c r="E13" s="27" t="str">
        <f>IF(OR(B13&lt;$G$2,B13&gt;$H$2),"Outside Range","")</f>
        <v/>
      </c>
      <c r="J13" t="b">
        <f t="shared" si="2"/>
        <v>0</v>
      </c>
      <c r="K13" t="b">
        <f t="shared" si="1"/>
        <v>0</v>
      </c>
      <c r="L13" t="b">
        <f t="shared" si="1"/>
        <v>0</v>
      </c>
    </row>
    <row r="14" spans="1:12" x14ac:dyDescent="0.25">
      <c r="A14" s="26">
        <v>41731</v>
      </c>
      <c r="B14" s="7">
        <v>4</v>
      </c>
      <c r="C14" s="13"/>
      <c r="D14" s="7">
        <f t="shared" si="0"/>
        <v>4</v>
      </c>
      <c r="E14" s="27" t="str">
        <f>IF(OR(B14&lt;$G$2,B14&gt;$H$2),"Outside Range","")</f>
        <v/>
      </c>
      <c r="J14" t="b">
        <f t="shared" si="2"/>
        <v>0</v>
      </c>
      <c r="K14" t="b">
        <f t="shared" si="1"/>
        <v>0</v>
      </c>
      <c r="L14" t="b">
        <f t="shared" si="1"/>
        <v>0</v>
      </c>
    </row>
    <row r="15" spans="1:12" x14ac:dyDescent="0.25">
      <c r="A15" s="26">
        <v>41732</v>
      </c>
      <c r="B15" s="7">
        <v>8.8000000000000007</v>
      </c>
      <c r="C15" s="13"/>
      <c r="D15" s="7">
        <f t="shared" si="0"/>
        <v>8.8000000000000007</v>
      </c>
      <c r="E15" s="27" t="str">
        <f>IF(OR(B15&lt;$G$2,B15&gt;$H$2),"Outside Range","")</f>
        <v>Outside Range</v>
      </c>
      <c r="J15" t="b">
        <f t="shared" si="2"/>
        <v>1</v>
      </c>
      <c r="K15" t="b">
        <f t="shared" si="1"/>
        <v>1</v>
      </c>
      <c r="L15" t="b">
        <f t="shared" si="1"/>
        <v>1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5"/>
  <sheetViews>
    <sheetView zoomScale="85" zoomScaleNormal="85" workbookViewId="0">
      <selection activeCell="C3" sqref="C3"/>
    </sheetView>
  </sheetViews>
  <sheetFormatPr defaultRowHeight="15" x14ac:dyDescent="0.25"/>
  <cols>
    <col min="1" max="1" width="12.140625" bestFit="1" customWidth="1"/>
    <col min="2" max="5" width="16" customWidth="1"/>
    <col min="6" max="6" width="1.7109375" customWidth="1"/>
    <col min="9" max="9" width="2.28515625" customWidth="1"/>
  </cols>
  <sheetData>
    <row r="1" spans="1:12" ht="30" x14ac:dyDescent="0.25">
      <c r="A1" s="25" t="s">
        <v>49</v>
      </c>
      <c r="B1" s="25"/>
      <c r="C1" s="25"/>
      <c r="D1" s="25" t="s">
        <v>50</v>
      </c>
      <c r="E1" s="25" t="s">
        <v>51</v>
      </c>
      <c r="G1" s="28" t="s">
        <v>55</v>
      </c>
      <c r="H1" s="28" t="s">
        <v>56</v>
      </c>
    </row>
    <row r="2" spans="1:12" x14ac:dyDescent="0.25">
      <c r="A2" s="11" t="s">
        <v>52</v>
      </c>
      <c r="B2" s="11" t="s">
        <v>53</v>
      </c>
      <c r="C2" s="11" t="s">
        <v>54</v>
      </c>
      <c r="D2" s="11" t="s">
        <v>53</v>
      </c>
      <c r="E2" s="11" t="s">
        <v>54</v>
      </c>
      <c r="G2" s="7">
        <v>3.5</v>
      </c>
      <c r="H2" s="7">
        <v>8.1999999999999993</v>
      </c>
    </row>
    <row r="3" spans="1:12" x14ac:dyDescent="0.25">
      <c r="A3" s="26">
        <v>41720</v>
      </c>
      <c r="B3" s="7">
        <v>6.5</v>
      </c>
      <c r="C3" s="13" t="str">
        <f>IF(OR(B3&lt;$G$2,B3&gt;$H$2),"Outside Range","")</f>
        <v/>
      </c>
      <c r="D3" s="7">
        <f t="shared" ref="D3:D15" si="0">B3</f>
        <v>6.5</v>
      </c>
      <c r="E3" s="27" t="str">
        <f>IF(OR(B3&lt;$G$2,B3&gt;$H$2),"Outside Range","")</f>
        <v/>
      </c>
      <c r="J3" t="b">
        <f>OR($B3&lt;$G$2,$B3&gt;$H$2)</f>
        <v>0</v>
      </c>
      <c r="K3" t="b">
        <f t="shared" ref="K3:L15" si="1">OR($B3&lt;$G$2,$B3&gt;$H$2)</f>
        <v>0</v>
      </c>
      <c r="L3" t="b">
        <f t="shared" si="1"/>
        <v>0</v>
      </c>
    </row>
    <row r="4" spans="1:12" x14ac:dyDescent="0.25">
      <c r="A4" s="26">
        <v>41721</v>
      </c>
      <c r="B4" s="7">
        <v>3.4</v>
      </c>
      <c r="C4" s="13" t="str">
        <f t="shared" ref="C4:C15" si="2">IF(OR(B4&lt;$G$2,B4&gt;$H$2),"Outside Range","")</f>
        <v>Outside Range</v>
      </c>
      <c r="D4" s="7">
        <f t="shared" si="0"/>
        <v>3.4</v>
      </c>
      <c r="E4" s="27" t="str">
        <f>IF(OR(B4&lt;$G$2,B4&gt;$H$2),"Outside Range","")</f>
        <v>Outside Range</v>
      </c>
      <c r="J4" t="b">
        <f t="shared" ref="J4:J15" si="3">OR($B4&lt;$G$2,$B4&gt;$H$2)</f>
        <v>1</v>
      </c>
      <c r="K4" t="b">
        <f t="shared" si="1"/>
        <v>1</v>
      </c>
      <c r="L4" t="b">
        <f t="shared" si="1"/>
        <v>1</v>
      </c>
    </row>
    <row r="5" spans="1:12" x14ac:dyDescent="0.25">
      <c r="A5" s="26">
        <v>41722</v>
      </c>
      <c r="B5" s="7">
        <v>5.5</v>
      </c>
      <c r="C5" s="13" t="str">
        <f t="shared" si="2"/>
        <v/>
      </c>
      <c r="D5" s="7">
        <f t="shared" si="0"/>
        <v>5.5</v>
      </c>
      <c r="E5" s="27" t="str">
        <f>IF(OR(B5&lt;$G$2,B5&gt;$H$2),"Outside Range","")</f>
        <v/>
      </c>
      <c r="J5" t="b">
        <f t="shared" si="3"/>
        <v>0</v>
      </c>
      <c r="K5" t="b">
        <f t="shared" si="1"/>
        <v>0</v>
      </c>
      <c r="L5" t="b">
        <f t="shared" si="1"/>
        <v>0</v>
      </c>
    </row>
    <row r="6" spans="1:12" x14ac:dyDescent="0.25">
      <c r="A6" s="26">
        <v>41723</v>
      </c>
      <c r="B6" s="7">
        <v>9.9</v>
      </c>
      <c r="C6" s="13" t="str">
        <f t="shared" si="2"/>
        <v>Outside Range</v>
      </c>
      <c r="D6" s="7">
        <f t="shared" si="0"/>
        <v>9.9</v>
      </c>
      <c r="E6" s="27" t="str">
        <f>IF(OR(B6&lt;$G$2,B6&gt;$H$2),"Outside Range","")</f>
        <v>Outside Range</v>
      </c>
      <c r="J6" t="b">
        <f t="shared" si="3"/>
        <v>1</v>
      </c>
      <c r="K6" t="b">
        <f t="shared" si="1"/>
        <v>1</v>
      </c>
      <c r="L6" t="b">
        <f t="shared" si="1"/>
        <v>1</v>
      </c>
    </row>
    <row r="7" spans="1:12" x14ac:dyDescent="0.25">
      <c r="A7" s="26">
        <v>41724</v>
      </c>
      <c r="B7" s="7">
        <v>3.5</v>
      </c>
      <c r="C7" s="13" t="str">
        <f t="shared" si="2"/>
        <v/>
      </c>
      <c r="D7" s="7">
        <f t="shared" si="0"/>
        <v>3.5</v>
      </c>
      <c r="E7" s="27" t="str">
        <f>IF(OR(B7&lt;$G$2,B7&gt;$H$2),"Outside Range","")</f>
        <v/>
      </c>
      <c r="J7" t="b">
        <f t="shared" si="3"/>
        <v>0</v>
      </c>
      <c r="K7" t="b">
        <f t="shared" si="1"/>
        <v>0</v>
      </c>
      <c r="L7" t="b">
        <f t="shared" si="1"/>
        <v>0</v>
      </c>
    </row>
    <row r="8" spans="1:12" x14ac:dyDescent="0.25">
      <c r="A8" s="26">
        <v>41725</v>
      </c>
      <c r="B8" s="7">
        <v>2</v>
      </c>
      <c r="C8" s="13" t="str">
        <f t="shared" si="2"/>
        <v>Outside Range</v>
      </c>
      <c r="D8" s="7">
        <f t="shared" si="0"/>
        <v>2</v>
      </c>
      <c r="E8" s="27" t="str">
        <f>IF(OR(B8&lt;$G$2,B8&gt;$H$2),"Outside Range","")</f>
        <v>Outside Range</v>
      </c>
      <c r="J8" t="b">
        <f t="shared" si="3"/>
        <v>1</v>
      </c>
      <c r="K8" t="b">
        <f t="shared" si="1"/>
        <v>1</v>
      </c>
      <c r="L8" t="b">
        <f t="shared" si="1"/>
        <v>1</v>
      </c>
    </row>
    <row r="9" spans="1:12" x14ac:dyDescent="0.25">
      <c r="A9" s="26">
        <v>41726</v>
      </c>
      <c r="B9" s="7">
        <v>5.3</v>
      </c>
      <c r="C9" s="13" t="str">
        <f t="shared" si="2"/>
        <v/>
      </c>
      <c r="D9" s="7">
        <f t="shared" si="0"/>
        <v>5.3</v>
      </c>
      <c r="E9" s="27" t="str">
        <f>IF(OR(B9&lt;$G$2,B9&gt;$H$2),"Outside Range","")</f>
        <v/>
      </c>
      <c r="J9" t="b">
        <f t="shared" si="3"/>
        <v>0</v>
      </c>
      <c r="K9" t="b">
        <f t="shared" si="1"/>
        <v>0</v>
      </c>
      <c r="L9" t="b">
        <f t="shared" si="1"/>
        <v>0</v>
      </c>
    </row>
    <row r="10" spans="1:12" x14ac:dyDescent="0.25">
      <c r="A10" s="26">
        <v>41727</v>
      </c>
      <c r="B10" s="7">
        <v>6.5</v>
      </c>
      <c r="C10" s="13" t="str">
        <f t="shared" si="2"/>
        <v/>
      </c>
      <c r="D10" s="7">
        <f t="shared" si="0"/>
        <v>6.5</v>
      </c>
      <c r="E10" s="27" t="str">
        <f>IF(OR(B10&lt;$G$2,B10&gt;$H$2),"Outside Range","")</f>
        <v/>
      </c>
      <c r="J10" t="b">
        <f t="shared" si="3"/>
        <v>0</v>
      </c>
      <c r="K10" t="b">
        <f t="shared" si="1"/>
        <v>0</v>
      </c>
      <c r="L10" t="b">
        <f t="shared" si="1"/>
        <v>0</v>
      </c>
    </row>
    <row r="11" spans="1:12" x14ac:dyDescent="0.25">
      <c r="A11" s="26">
        <v>41728</v>
      </c>
      <c r="B11" s="7">
        <v>9.6999999999999993</v>
      </c>
      <c r="C11" s="13" t="str">
        <f t="shared" si="2"/>
        <v>Outside Range</v>
      </c>
      <c r="D11" s="7">
        <f t="shared" si="0"/>
        <v>9.6999999999999993</v>
      </c>
      <c r="E11" s="27" t="str">
        <f>IF(OR(B11&lt;$G$2,B11&gt;$H$2),"Outside Range","")</f>
        <v>Outside Range</v>
      </c>
      <c r="J11" t="b">
        <f t="shared" si="3"/>
        <v>1</v>
      </c>
      <c r="K11" t="b">
        <f t="shared" si="1"/>
        <v>1</v>
      </c>
      <c r="L11" t="b">
        <f t="shared" si="1"/>
        <v>1</v>
      </c>
    </row>
    <row r="12" spans="1:12" x14ac:dyDescent="0.25">
      <c r="A12" s="26">
        <v>41729</v>
      </c>
      <c r="B12" s="7">
        <v>6.7</v>
      </c>
      <c r="C12" s="13" t="str">
        <f t="shared" si="2"/>
        <v/>
      </c>
      <c r="D12" s="7">
        <f t="shared" si="0"/>
        <v>6.7</v>
      </c>
      <c r="E12" s="27" t="str">
        <f>IF(OR(B12&lt;$G$2,B12&gt;$H$2),"Outside Range","")</f>
        <v/>
      </c>
      <c r="J12" t="b">
        <f t="shared" si="3"/>
        <v>0</v>
      </c>
      <c r="K12" t="b">
        <f t="shared" si="1"/>
        <v>0</v>
      </c>
      <c r="L12" t="b">
        <f t="shared" si="1"/>
        <v>0</v>
      </c>
    </row>
    <row r="13" spans="1:12" x14ac:dyDescent="0.25">
      <c r="A13" s="26">
        <v>41730</v>
      </c>
      <c r="B13" s="7">
        <v>5.0999999999999996</v>
      </c>
      <c r="C13" s="13" t="str">
        <f t="shared" si="2"/>
        <v/>
      </c>
      <c r="D13" s="7">
        <f t="shared" si="0"/>
        <v>5.0999999999999996</v>
      </c>
      <c r="E13" s="27" t="str">
        <f>IF(OR(B13&lt;$G$2,B13&gt;$H$2),"Outside Range","")</f>
        <v/>
      </c>
      <c r="J13" t="b">
        <f t="shared" si="3"/>
        <v>0</v>
      </c>
      <c r="K13" t="b">
        <f t="shared" si="1"/>
        <v>0</v>
      </c>
      <c r="L13" t="b">
        <f t="shared" si="1"/>
        <v>0</v>
      </c>
    </row>
    <row r="14" spans="1:12" x14ac:dyDescent="0.25">
      <c r="A14" s="26">
        <v>41731</v>
      </c>
      <c r="B14" s="7">
        <v>4</v>
      </c>
      <c r="C14" s="13" t="str">
        <f t="shared" si="2"/>
        <v/>
      </c>
      <c r="D14" s="7">
        <f t="shared" si="0"/>
        <v>4</v>
      </c>
      <c r="E14" s="27" t="str">
        <f>IF(OR(B14&lt;$G$2,B14&gt;$H$2),"Outside Range","")</f>
        <v/>
      </c>
      <c r="J14" t="b">
        <f t="shared" si="3"/>
        <v>0</v>
      </c>
      <c r="K14" t="b">
        <f t="shared" si="1"/>
        <v>0</v>
      </c>
      <c r="L14" t="b">
        <f t="shared" si="1"/>
        <v>0</v>
      </c>
    </row>
    <row r="15" spans="1:12" x14ac:dyDescent="0.25">
      <c r="A15" s="26">
        <v>41732</v>
      </c>
      <c r="B15" s="7">
        <v>8.8000000000000007</v>
      </c>
      <c r="C15" s="13" t="str">
        <f t="shared" si="2"/>
        <v>Outside Range</v>
      </c>
      <c r="D15" s="7">
        <f t="shared" si="0"/>
        <v>8.8000000000000007</v>
      </c>
      <c r="E15" s="27" t="str">
        <f>IF(OR(B15&lt;$G$2,B15&gt;$H$2),"Outside Range","")</f>
        <v>Outside Range</v>
      </c>
      <c r="J15" t="b">
        <f t="shared" si="3"/>
        <v>1</v>
      </c>
      <c r="K15" t="b">
        <f t="shared" si="1"/>
        <v>1</v>
      </c>
      <c r="L15" t="b">
        <f t="shared" si="1"/>
        <v>1</v>
      </c>
    </row>
  </sheetData>
  <conditionalFormatting sqref="D3:D15">
    <cfRule type="cellIs" dxfId="2" priority="3" operator="notBetween">
      <formula>$G$2</formula>
      <formula>$H$2</formula>
    </cfRule>
  </conditionalFormatting>
  <conditionalFormatting sqref="E3:E15">
    <cfRule type="cellIs" dxfId="1" priority="2" operator="equal">
      <formula>"Outside Range"</formula>
    </cfRule>
  </conditionalFormatting>
  <conditionalFormatting sqref="A3:C15">
    <cfRule type="expression" dxfId="0" priority="1">
      <formula>OR($B3&lt;$G$2,$B3&gt;$H$2)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G15"/>
  <sheetViews>
    <sheetView zoomScale="115" zoomScaleNormal="115" workbookViewId="0">
      <selection activeCell="B2" sqref="B2"/>
    </sheetView>
  </sheetViews>
  <sheetFormatPr defaultRowHeight="15" x14ac:dyDescent="0.25"/>
  <cols>
    <col min="1" max="1" width="21.42578125" bestFit="1" customWidth="1"/>
    <col min="2" max="4" width="10" customWidth="1"/>
  </cols>
  <sheetData>
    <row r="1" spans="1:7" x14ac:dyDescent="0.25">
      <c r="A1" s="11" t="s">
        <v>47</v>
      </c>
      <c r="B1" s="23" t="s">
        <v>48</v>
      </c>
      <c r="C1" s="24"/>
      <c r="D1" s="24"/>
    </row>
    <row r="2" spans="1:7" x14ac:dyDescent="0.25">
      <c r="A2" s="16">
        <v>1</v>
      </c>
      <c r="B2" s="13"/>
      <c r="C2" s="13"/>
      <c r="D2" s="13"/>
      <c r="F2" s="29" t="s">
        <v>59</v>
      </c>
      <c r="G2" s="13"/>
    </row>
    <row r="3" spans="1:7" x14ac:dyDescent="0.25">
      <c r="A3" s="16">
        <v>2</v>
      </c>
      <c r="B3" s="13"/>
      <c r="C3" s="13"/>
      <c r="D3" s="13"/>
      <c r="F3" s="29" t="s">
        <v>60</v>
      </c>
      <c r="G3" s="13"/>
    </row>
    <row r="4" spans="1:7" x14ac:dyDescent="0.25">
      <c r="A4" s="16">
        <v>3</v>
      </c>
      <c r="B4" s="13"/>
      <c r="C4" s="13"/>
      <c r="D4" s="13"/>
      <c r="F4" s="29" t="s">
        <v>61</v>
      </c>
      <c r="G4" s="13"/>
    </row>
    <row r="5" spans="1:7" x14ac:dyDescent="0.25">
      <c r="A5" s="16">
        <v>4</v>
      </c>
      <c r="B5" s="13"/>
      <c r="C5" s="13"/>
      <c r="D5" s="13"/>
      <c r="F5" s="29" t="s">
        <v>62</v>
      </c>
      <c r="G5" s="13"/>
    </row>
    <row r="6" spans="1:7" x14ac:dyDescent="0.25">
      <c r="A6" s="16">
        <v>5</v>
      </c>
      <c r="B6" s="13"/>
      <c r="C6" s="13"/>
      <c r="D6" s="13"/>
      <c r="F6" s="29" t="s">
        <v>63</v>
      </c>
      <c r="G6" s="13"/>
    </row>
    <row r="7" spans="1:7" x14ac:dyDescent="0.25">
      <c r="A7" s="16">
        <v>6</v>
      </c>
      <c r="B7" s="13"/>
      <c r="C7" s="13"/>
      <c r="D7" s="13"/>
      <c r="F7" s="29" t="s">
        <v>64</v>
      </c>
      <c r="G7" s="13"/>
    </row>
    <row r="8" spans="1:7" x14ac:dyDescent="0.25">
      <c r="A8" s="16">
        <v>7</v>
      </c>
      <c r="B8" s="13"/>
      <c r="C8" s="13"/>
      <c r="D8" s="13"/>
      <c r="F8" s="29" t="s">
        <v>65</v>
      </c>
      <c r="G8" s="13"/>
    </row>
    <row r="9" spans="1:7" x14ac:dyDescent="0.25">
      <c r="A9" s="16">
        <v>8</v>
      </c>
      <c r="B9" s="13"/>
      <c r="C9" s="13"/>
      <c r="D9" s="13"/>
      <c r="F9" s="29" t="s">
        <v>66</v>
      </c>
      <c r="G9" s="13"/>
    </row>
    <row r="10" spans="1:7" x14ac:dyDescent="0.25">
      <c r="A10" s="16">
        <v>9</v>
      </c>
      <c r="B10" s="13"/>
      <c r="C10" s="13"/>
      <c r="D10" s="13"/>
      <c r="F10" s="29" t="s">
        <v>67</v>
      </c>
      <c r="G10" s="13"/>
    </row>
    <row r="11" spans="1:7" x14ac:dyDescent="0.25">
      <c r="A11" s="16">
        <v>10</v>
      </c>
      <c r="B11" s="13"/>
      <c r="C11" s="13"/>
      <c r="D11" s="13"/>
      <c r="F11" s="29">
        <v>10</v>
      </c>
      <c r="G11" s="13"/>
    </row>
    <row r="12" spans="1:7" x14ac:dyDescent="0.25">
      <c r="A12" s="16">
        <v>11</v>
      </c>
      <c r="B12" s="13"/>
      <c r="C12" s="13"/>
      <c r="D12" s="13"/>
      <c r="F12" s="29">
        <v>11</v>
      </c>
      <c r="G12" s="13"/>
    </row>
    <row r="13" spans="1:7" x14ac:dyDescent="0.25">
      <c r="A13" s="16">
        <v>12</v>
      </c>
      <c r="B13" s="13"/>
      <c r="C13" s="13"/>
      <c r="D13" s="13"/>
      <c r="F13" s="29">
        <v>12</v>
      </c>
      <c r="G13" s="13"/>
    </row>
    <row r="15" spans="1:7" x14ac:dyDescent="0.25">
      <c r="A15" t="s">
        <v>57</v>
      </c>
      <c r="B15" s="14" t="s">
        <v>58</v>
      </c>
    </row>
  </sheetData>
  <mergeCells count="1">
    <mergeCell ref="B1:D1"/>
  </mergeCells>
  <hyperlinks>
    <hyperlink ref="B15" r:id="rId1" display="https://www.youtube.com/watch?v=7wHU9Isp4hA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5"/>
  <sheetViews>
    <sheetView zoomScale="130" zoomScaleNormal="130" workbookViewId="0">
      <selection activeCell="B2" sqref="B2"/>
    </sheetView>
  </sheetViews>
  <sheetFormatPr defaultRowHeight="15" x14ac:dyDescent="0.25"/>
  <cols>
    <col min="1" max="1" width="21.42578125" bestFit="1" customWidth="1"/>
    <col min="2" max="4" width="10" customWidth="1"/>
  </cols>
  <sheetData>
    <row r="1" spans="1:7" x14ac:dyDescent="0.25">
      <c r="A1" s="11" t="s">
        <v>47</v>
      </c>
      <c r="B1" s="23" t="s">
        <v>48</v>
      </c>
      <c r="C1" s="24"/>
      <c r="D1" s="24"/>
    </row>
    <row r="2" spans="1:7" x14ac:dyDescent="0.25">
      <c r="A2" s="16">
        <v>1</v>
      </c>
      <c r="B2" s="13" t="e">
        <f ca="1">INDIRECT("'"&amp;A2&amp;"'!B7")</f>
        <v>#REF!</v>
      </c>
      <c r="C2" s="13">
        <f ca="1">INDIRECT("'"&amp;TEXT(A2,"00")&amp;"'!B7")</f>
        <v>260</v>
      </c>
      <c r="D2" s="13">
        <f ca="1">INDIRECT("'"&amp;TEXT(ROWS(D$2:D2),"00")&amp;"'!B7")</f>
        <v>260</v>
      </c>
      <c r="F2" s="29" t="s">
        <v>59</v>
      </c>
      <c r="G2" s="13">
        <f ca="1">INDIRECT("'"&amp;F2&amp;"'!B7")</f>
        <v>260</v>
      </c>
    </row>
    <row r="3" spans="1:7" x14ac:dyDescent="0.25">
      <c r="A3" s="16">
        <v>2</v>
      </c>
      <c r="B3" s="13" t="e">
        <f t="shared" ref="B3:B13" ca="1" si="0">INDIRECT("'"&amp;A3&amp;"'!B7")</f>
        <v>#REF!</v>
      </c>
      <c r="C3" s="13">
        <f t="shared" ref="C3:C13" ca="1" si="1">INDIRECT("'"&amp;TEXT(A3,"00")&amp;"'!B7")</f>
        <v>171</v>
      </c>
      <c r="D3" s="13">
        <f ca="1">INDIRECT("'"&amp;TEXT(ROWS(D$2:D3),"00")&amp;"'!B7")</f>
        <v>171</v>
      </c>
      <c r="F3" s="29" t="s">
        <v>60</v>
      </c>
      <c r="G3" s="13">
        <f t="shared" ref="G3:G13" ca="1" si="2">INDIRECT("'"&amp;F3&amp;"'!B7")</f>
        <v>171</v>
      </c>
    </row>
    <row r="4" spans="1:7" x14ac:dyDescent="0.25">
      <c r="A4" s="16">
        <v>3</v>
      </c>
      <c r="B4" s="13" t="e">
        <f t="shared" ca="1" si="0"/>
        <v>#REF!</v>
      </c>
      <c r="C4" s="13">
        <f t="shared" ca="1" si="1"/>
        <v>190</v>
      </c>
      <c r="D4" s="13">
        <f ca="1">INDIRECT("'"&amp;TEXT(ROWS(D$2:D4),"00")&amp;"'!B7")</f>
        <v>190</v>
      </c>
      <c r="F4" s="29" t="s">
        <v>61</v>
      </c>
      <c r="G4" s="13">
        <f t="shared" ca="1" si="2"/>
        <v>190</v>
      </c>
    </row>
    <row r="5" spans="1:7" x14ac:dyDescent="0.25">
      <c r="A5" s="16">
        <v>4</v>
      </c>
      <c r="B5" s="13" t="e">
        <f t="shared" ca="1" si="0"/>
        <v>#REF!</v>
      </c>
      <c r="C5" s="13">
        <f t="shared" ca="1" si="1"/>
        <v>274</v>
      </c>
      <c r="D5" s="13">
        <f ca="1">INDIRECT("'"&amp;TEXT(ROWS(D$2:D5),"00")&amp;"'!B7")</f>
        <v>274</v>
      </c>
      <c r="F5" s="29" t="s">
        <v>62</v>
      </c>
      <c r="G5" s="13">
        <f t="shared" ca="1" si="2"/>
        <v>274</v>
      </c>
    </row>
    <row r="6" spans="1:7" x14ac:dyDescent="0.25">
      <c r="A6" s="16">
        <v>5</v>
      </c>
      <c r="B6" s="13" t="e">
        <f t="shared" ca="1" si="0"/>
        <v>#REF!</v>
      </c>
      <c r="C6" s="13">
        <f t="shared" ca="1" si="1"/>
        <v>267</v>
      </c>
      <c r="D6" s="13">
        <f ca="1">INDIRECT("'"&amp;TEXT(ROWS(D$2:D6),"00")&amp;"'!B7")</f>
        <v>267</v>
      </c>
      <c r="F6" s="29" t="s">
        <v>63</v>
      </c>
      <c r="G6" s="13">
        <f t="shared" ca="1" si="2"/>
        <v>267</v>
      </c>
    </row>
    <row r="7" spans="1:7" x14ac:dyDescent="0.25">
      <c r="A7" s="16">
        <v>6</v>
      </c>
      <c r="B7" s="13" t="e">
        <f t="shared" ca="1" si="0"/>
        <v>#REF!</v>
      </c>
      <c r="C7" s="13">
        <f t="shared" ca="1" si="1"/>
        <v>313</v>
      </c>
      <c r="D7" s="13">
        <f ca="1">INDIRECT("'"&amp;TEXT(ROWS(D$2:D7),"00")&amp;"'!B7")</f>
        <v>313</v>
      </c>
      <c r="F7" s="29" t="s">
        <v>64</v>
      </c>
      <c r="G7" s="13">
        <f t="shared" ca="1" si="2"/>
        <v>313</v>
      </c>
    </row>
    <row r="8" spans="1:7" x14ac:dyDescent="0.25">
      <c r="A8" s="16">
        <v>7</v>
      </c>
      <c r="B8" s="13" t="e">
        <f t="shared" ca="1" si="0"/>
        <v>#REF!</v>
      </c>
      <c r="C8" s="13">
        <f t="shared" ca="1" si="1"/>
        <v>255</v>
      </c>
      <c r="D8" s="13">
        <f ca="1">INDIRECT("'"&amp;TEXT(ROWS(D$2:D8),"00")&amp;"'!B7")</f>
        <v>255</v>
      </c>
      <c r="F8" s="29" t="s">
        <v>65</v>
      </c>
      <c r="G8" s="13">
        <f t="shared" ca="1" si="2"/>
        <v>255</v>
      </c>
    </row>
    <row r="9" spans="1:7" x14ac:dyDescent="0.25">
      <c r="A9" s="16">
        <v>8</v>
      </c>
      <c r="B9" s="13" t="e">
        <f t="shared" ca="1" si="0"/>
        <v>#REF!</v>
      </c>
      <c r="C9" s="13">
        <f t="shared" ca="1" si="1"/>
        <v>218</v>
      </c>
      <c r="D9" s="13">
        <f ca="1">INDIRECT("'"&amp;TEXT(ROWS(D$2:D9),"00")&amp;"'!B7")</f>
        <v>218</v>
      </c>
      <c r="F9" s="29" t="s">
        <v>66</v>
      </c>
      <c r="G9" s="13">
        <f t="shared" ca="1" si="2"/>
        <v>218</v>
      </c>
    </row>
    <row r="10" spans="1:7" x14ac:dyDescent="0.25">
      <c r="A10" s="16">
        <v>9</v>
      </c>
      <c r="B10" s="13" t="e">
        <f t="shared" ca="1" si="0"/>
        <v>#REF!</v>
      </c>
      <c r="C10" s="13">
        <f t="shared" ca="1" si="1"/>
        <v>281</v>
      </c>
      <c r="D10" s="13">
        <f ca="1">INDIRECT("'"&amp;TEXT(ROWS(D$2:D10),"00")&amp;"'!B7")</f>
        <v>281</v>
      </c>
      <c r="F10" s="29" t="s">
        <v>67</v>
      </c>
      <c r="G10" s="13">
        <f t="shared" ca="1" si="2"/>
        <v>281</v>
      </c>
    </row>
    <row r="11" spans="1:7" x14ac:dyDescent="0.25">
      <c r="A11" s="16">
        <v>10</v>
      </c>
      <c r="B11" s="13">
        <f t="shared" ca="1" si="0"/>
        <v>191</v>
      </c>
      <c r="C11" s="13">
        <f t="shared" ca="1" si="1"/>
        <v>191</v>
      </c>
      <c r="D11" s="13">
        <f ca="1">INDIRECT("'"&amp;TEXT(ROWS(D$2:D11),"00")&amp;"'!B7")</f>
        <v>191</v>
      </c>
      <c r="F11" s="29">
        <v>10</v>
      </c>
      <c r="G11" s="13">
        <f t="shared" ca="1" si="2"/>
        <v>191</v>
      </c>
    </row>
    <row r="12" spans="1:7" x14ac:dyDescent="0.25">
      <c r="A12" s="16">
        <v>11</v>
      </c>
      <c r="B12" s="13">
        <f t="shared" ca="1" si="0"/>
        <v>211</v>
      </c>
      <c r="C12" s="13">
        <f t="shared" ca="1" si="1"/>
        <v>211</v>
      </c>
      <c r="D12" s="13">
        <f ca="1">INDIRECT("'"&amp;TEXT(ROWS(D$2:D12),"00")&amp;"'!B7")</f>
        <v>211</v>
      </c>
      <c r="F12" s="29">
        <v>11</v>
      </c>
      <c r="G12" s="13">
        <f t="shared" ca="1" si="2"/>
        <v>211</v>
      </c>
    </row>
    <row r="13" spans="1:7" x14ac:dyDescent="0.25">
      <c r="A13" s="16">
        <v>12</v>
      </c>
      <c r="B13" s="13">
        <f t="shared" ca="1" si="0"/>
        <v>344</v>
      </c>
      <c r="C13" s="13">
        <f t="shared" ca="1" si="1"/>
        <v>344</v>
      </c>
      <c r="D13" s="13">
        <f ca="1">INDIRECT("'"&amp;TEXT(ROWS(D$2:D13),"00")&amp;"'!B7")</f>
        <v>344</v>
      </c>
      <c r="F13" s="29">
        <v>12</v>
      </c>
      <c r="G13" s="13">
        <f t="shared" ca="1" si="2"/>
        <v>344</v>
      </c>
    </row>
    <row r="15" spans="1:7" x14ac:dyDescent="0.25">
      <c r="A15" t="s">
        <v>57</v>
      </c>
      <c r="B15" s="14" t="s">
        <v>58</v>
      </c>
    </row>
  </sheetData>
  <mergeCells count="1">
    <mergeCell ref="B1:D1"/>
  </mergeCells>
  <hyperlinks>
    <hyperlink ref="B15" r:id="rId1" display="https://www.youtube.com/watch?v=7wHU9Isp4hA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8"/>
  <sheetViews>
    <sheetView zoomScale="235" zoomScaleNormal="235" workbookViewId="0"/>
  </sheetViews>
  <sheetFormatPr defaultRowHeight="15" x14ac:dyDescent="0.25"/>
  <sheetData>
    <row r="1" spans="1:2" x14ac:dyDescent="0.25">
      <c r="A1" t="s">
        <v>40</v>
      </c>
      <c r="B1">
        <v>52</v>
      </c>
    </row>
    <row r="2" spans="1:2" x14ac:dyDescent="0.25">
      <c r="A2" t="s">
        <v>41</v>
      </c>
      <c r="B2">
        <v>20</v>
      </c>
    </row>
    <row r="3" spans="1:2" x14ac:dyDescent="0.25">
      <c r="A3" t="s">
        <v>42</v>
      </c>
      <c r="B3">
        <v>58</v>
      </c>
    </row>
    <row r="4" spans="1:2" x14ac:dyDescent="0.25">
      <c r="A4" t="s">
        <v>43</v>
      </c>
      <c r="B4">
        <v>68</v>
      </c>
    </row>
    <row r="5" spans="1:2" x14ac:dyDescent="0.25">
      <c r="A5" t="s">
        <v>44</v>
      </c>
      <c r="B5">
        <v>27</v>
      </c>
    </row>
    <row r="6" spans="1:2" ht="15.75" thickBot="1" x14ac:dyDescent="0.3">
      <c r="A6" t="s">
        <v>45</v>
      </c>
      <c r="B6">
        <v>35</v>
      </c>
    </row>
    <row r="7" spans="1:2" ht="15.75" thickBot="1" x14ac:dyDescent="0.3">
      <c r="A7" t="s">
        <v>46</v>
      </c>
      <c r="B7" s="15">
        <v>260</v>
      </c>
    </row>
    <row r="8" spans="1:2" ht="15.75" thickTop="1" x14ac:dyDescent="0.25"/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8"/>
  <sheetViews>
    <sheetView zoomScale="235" zoomScaleNormal="235" workbookViewId="0"/>
  </sheetViews>
  <sheetFormatPr defaultRowHeight="15" x14ac:dyDescent="0.25"/>
  <sheetData>
    <row r="1" spans="1:2" x14ac:dyDescent="0.25">
      <c r="A1" t="s">
        <v>40</v>
      </c>
      <c r="B1">
        <v>54</v>
      </c>
    </row>
    <row r="2" spans="1:2" x14ac:dyDescent="0.25">
      <c r="A2" t="s">
        <v>41</v>
      </c>
      <c r="B2">
        <v>8</v>
      </c>
    </row>
    <row r="3" spans="1:2" x14ac:dyDescent="0.25">
      <c r="A3" t="s">
        <v>42</v>
      </c>
      <c r="B3">
        <v>11</v>
      </c>
    </row>
    <row r="4" spans="1:2" x14ac:dyDescent="0.25">
      <c r="A4" t="s">
        <v>43</v>
      </c>
      <c r="B4">
        <v>19</v>
      </c>
    </row>
    <row r="5" spans="1:2" x14ac:dyDescent="0.25">
      <c r="A5" t="s">
        <v>44</v>
      </c>
      <c r="B5">
        <v>35</v>
      </c>
    </row>
    <row r="6" spans="1:2" ht="15.75" thickBot="1" x14ac:dyDescent="0.3">
      <c r="A6" t="s">
        <v>45</v>
      </c>
      <c r="B6">
        <v>44</v>
      </c>
    </row>
    <row r="7" spans="1:2" ht="15.75" thickBot="1" x14ac:dyDescent="0.3">
      <c r="A7" t="s">
        <v>46</v>
      </c>
      <c r="B7" s="15">
        <v>171</v>
      </c>
    </row>
    <row r="8" spans="1:2" ht="15.75" thickTop="1" x14ac:dyDescent="0.25"/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8"/>
  <sheetViews>
    <sheetView zoomScale="235" zoomScaleNormal="235" workbookViewId="0">
      <selection activeCell="B7" sqref="B7"/>
    </sheetView>
  </sheetViews>
  <sheetFormatPr defaultRowHeight="15" x14ac:dyDescent="0.25"/>
  <sheetData>
    <row r="1" spans="1:2" x14ac:dyDescent="0.25">
      <c r="A1" t="s">
        <v>40</v>
      </c>
      <c r="B1">
        <v>39</v>
      </c>
    </row>
    <row r="2" spans="1:2" x14ac:dyDescent="0.25">
      <c r="A2" t="s">
        <v>41</v>
      </c>
      <c r="B2">
        <v>51</v>
      </c>
    </row>
    <row r="3" spans="1:2" x14ac:dyDescent="0.25">
      <c r="A3" t="s">
        <v>42</v>
      </c>
      <c r="B3">
        <v>5</v>
      </c>
    </row>
    <row r="4" spans="1:2" x14ac:dyDescent="0.25">
      <c r="A4" t="s">
        <v>43</v>
      </c>
      <c r="B4">
        <v>4</v>
      </c>
    </row>
    <row r="5" spans="1:2" x14ac:dyDescent="0.25">
      <c r="A5" t="s">
        <v>44</v>
      </c>
      <c r="B5">
        <v>14</v>
      </c>
    </row>
    <row r="6" spans="1:2" ht="15.75" thickBot="1" x14ac:dyDescent="0.3">
      <c r="A6" t="s">
        <v>45</v>
      </c>
      <c r="B6">
        <v>77</v>
      </c>
    </row>
    <row r="7" spans="1:2" ht="15.75" thickBot="1" x14ac:dyDescent="0.3">
      <c r="A7" t="s">
        <v>46</v>
      </c>
      <c r="B7" s="15">
        <v>190</v>
      </c>
    </row>
    <row r="8" spans="1:2" ht="15.7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1086</vt:lpstr>
      <vt:lpstr>1086 (an)</vt:lpstr>
      <vt:lpstr>1087</vt:lpstr>
      <vt:lpstr>1087 (an)</vt:lpstr>
      <vt:lpstr>1088</vt:lpstr>
      <vt:lpstr>1088 (an)</vt:lpstr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FamilyUse</dc:creator>
  <cp:lastModifiedBy>Girvin, Michael</cp:lastModifiedBy>
  <dcterms:created xsi:type="dcterms:W3CDTF">2014-03-20T01:45:21Z</dcterms:created>
  <dcterms:modified xsi:type="dcterms:W3CDTF">2014-03-27T21:35:59Z</dcterms:modified>
</cp:coreProperties>
</file>