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defaultThemeVersion="202300"/>
  <mc:AlternateContent xmlns:mc="http://schemas.openxmlformats.org/markup-compatibility/2006">
    <mc:Choice Requires="x15">
      <x15ac:absPath xmlns:x15ac="http://schemas.microsoft.com/office/spreadsheetml/2010/11/ac" url="C:\Users\mgirvin\Desktop\00-455-2025\02-VideosFilesHomework\Ch11\Files\"/>
    </mc:Choice>
  </mc:AlternateContent>
  <xr:revisionPtr revIDLastSave="0" documentId="13_ncr:1_{DB66E65E-0479-422F-9C85-4664DBD6C5E7}" xr6:coauthVersionLast="47" xr6:coauthVersionMax="47" xr10:uidLastSave="{00000000-0000-0000-0000-000000000000}"/>
  <bookViews>
    <workbookView xWindow="-90" yWindow="-90" windowWidth="19380" windowHeight="10380" firstSheet="1" activeTab="1" xr2:uid="{20ACA734-4D2D-421D-BAE3-771529A6F453}"/>
  </bookViews>
  <sheets>
    <sheet name="Score" sheetId="44" state="hidden" r:id="rId1"/>
    <sheet name="HW==&gt;&gt;" sheetId="1" r:id="rId2"/>
    <sheet name="CTandCR" sheetId="3" r:id="rId3"/>
    <sheet name="QP(2)" sheetId="4" r:id="rId4"/>
    <sheet name="QP(3)" sheetId="6" r:id="rId5"/>
    <sheet name="QP(7)" sheetId="8" r:id="rId6"/>
    <sheet name="QP(10)" sheetId="10" r:id="rId7"/>
    <sheet name="QP(11)" sheetId="12" r:id="rId8"/>
    <sheet name="QP(13)" sheetId="16" r:id="rId9"/>
    <sheet name="QP(14)" sheetId="18" r:id="rId10"/>
    <sheet name="QP(15)" sheetId="20" r:id="rId11"/>
    <sheet name="QP(17)" sheetId="26" r:id="rId12"/>
  </sheets>
  <definedNames>
    <definedName name="GradeLine">_xlfn.LAMBDA(_xlpm.Label,_xlpm.Cell,"Did you calculate "&amp;_xlpm.Label&amp;" = "&amp;ROUND(_xlpm.Cell,4)&amp;" with a formula like: "&amp;_xlfn.FORMULATEXT(_xlpm.Cell)&amp;"?")</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44" l="1"/>
  <c r="D4" i="44"/>
  <c r="D5" i="44"/>
  <c r="D6" i="44"/>
  <c r="D7" i="44"/>
  <c r="D8" i="44"/>
  <c r="D9" i="44"/>
  <c r="D10" i="44"/>
  <c r="D11" i="44"/>
  <c r="D12" i="44"/>
  <c r="D13" i="44"/>
  <c r="D14" i="44"/>
  <c r="D15" i="44"/>
  <c r="D16" i="44"/>
  <c r="D17" i="44"/>
  <c r="D18" i="44"/>
  <c r="D19" i="44"/>
  <c r="D20" i="44"/>
  <c r="D21" i="44"/>
  <c r="D22" i="44"/>
  <c r="D23" i="44"/>
  <c r="D24" i="44"/>
  <c r="D25" i="44"/>
  <c r="D26" i="44"/>
  <c r="D27" i="44"/>
  <c r="D28" i="44"/>
  <c r="D29" i="44"/>
  <c r="D30" i="44"/>
  <c r="D31" i="44"/>
  <c r="D32" i="44"/>
  <c r="D33" i="44"/>
  <c r="D34" i="44"/>
  <c r="D35" i="44"/>
  <c r="D36" i="44"/>
  <c r="D37" i="44"/>
  <c r="E3" i="44"/>
  <c r="E4" i="44"/>
  <c r="E5" i="44"/>
  <c r="E6" i="44"/>
  <c r="E7" i="44"/>
  <c r="E8" i="44"/>
  <c r="E9" i="44"/>
  <c r="E10" i="44"/>
  <c r="E11" i="44"/>
  <c r="E12" i="44"/>
  <c r="E13" i="44"/>
  <c r="E14" i="44"/>
  <c r="E15" i="44"/>
  <c r="E16" i="44"/>
  <c r="E17" i="44"/>
  <c r="E18" i="44"/>
  <c r="E19" i="44"/>
  <c r="E20" i="44"/>
  <c r="E21" i="44"/>
  <c r="E22" i="44"/>
  <c r="E23" i="44"/>
  <c r="E24" i="44"/>
  <c r="E25" i="44"/>
  <c r="E26" i="44"/>
  <c r="E27" i="44"/>
  <c r="E28" i="44"/>
  <c r="E29" i="44"/>
  <c r="E30" i="44"/>
  <c r="E31" i="44"/>
  <c r="E32" i="44"/>
  <c r="E33" i="44"/>
  <c r="E34" i="44"/>
  <c r="E35" i="44"/>
  <c r="E36" i="44"/>
  <c r="E37" i="44"/>
  <c r="B2" i="10"/>
  <c r="F1" i="10"/>
  <c r="B1" i="8"/>
  <c r="C16" i="44" a="1"/>
  <c r="C11" i="44" a="1"/>
  <c r="C5" i="44" a="1"/>
  <c r="C3" i="44" a="1"/>
  <c r="C3" i="44" l="1"/>
  <c r="C16" i="44"/>
  <c r="C11" i="44"/>
  <c r="C5" i="44"/>
  <c r="D38" i="44"/>
  <c r="E39" i="44"/>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<sst xmlns="http://schemas.openxmlformats.org/spreadsheetml/2006/main" count="162" uniqueCount="137">
  <si>
    <t>Both</t>
  </si>
  <si>
    <t>Unclear</t>
  </si>
  <si>
    <t>Unsystematic</t>
  </si>
  <si>
    <t>Systematic</t>
  </si>
  <si>
    <t>4e</t>
  </si>
  <si>
    <t>4d</t>
  </si>
  <si>
    <t>4c</t>
  </si>
  <si>
    <t>4b</t>
  </si>
  <si>
    <t>4a</t>
  </si>
  <si>
    <t>3f</t>
  </si>
  <si>
    <t>3e</t>
  </si>
  <si>
    <t>3d</t>
  </si>
  <si>
    <t>3c</t>
  </si>
  <si>
    <t>3b</t>
  </si>
  <si>
    <t>3a</t>
  </si>
  <si>
    <r>
      <t>E(R</t>
    </r>
    <r>
      <rPr>
        <vertAlign val="subscript"/>
        <sz val="11"/>
        <color theme="0"/>
        <rFont val="Aptos Narrow"/>
        <family val="2"/>
        <scheme val="minor"/>
      </rPr>
      <t>P</t>
    </r>
    <r>
      <rPr>
        <sz val="11"/>
        <color theme="0"/>
        <rFont val="Aptos Narrow"/>
        <family val="2"/>
        <scheme val="minor"/>
      </rPr>
      <t>)</t>
    </r>
  </si>
  <si>
    <t>Weight</t>
  </si>
  <si>
    <r>
      <t>E(R</t>
    </r>
    <r>
      <rPr>
        <vertAlign val="subscript"/>
        <sz val="11"/>
        <color theme="0"/>
        <rFont val="Aptos Narrow"/>
        <family val="2"/>
        <scheme val="minor"/>
      </rPr>
      <t>i</t>
    </r>
    <r>
      <rPr>
        <sz val="11"/>
        <color theme="0"/>
        <rFont val="Aptos Narrow"/>
        <family val="2"/>
        <scheme val="minor"/>
      </rPr>
      <t>)</t>
    </r>
  </si>
  <si>
    <t>Invested</t>
  </si>
  <si>
    <t>B</t>
  </si>
  <si>
    <t>A</t>
  </si>
  <si>
    <t>Stock</t>
  </si>
  <si>
    <r>
      <t>SD</t>
    </r>
    <r>
      <rPr>
        <b/>
        <vertAlign val="subscript"/>
        <sz val="11"/>
        <color theme="1"/>
        <rFont val="Aptos Narrow"/>
        <family val="2"/>
        <scheme val="minor"/>
      </rPr>
      <t>i</t>
    </r>
  </si>
  <si>
    <r>
      <t>E(R</t>
    </r>
    <r>
      <rPr>
        <b/>
        <vertAlign val="subscript"/>
        <sz val="11"/>
        <color theme="1"/>
        <rFont val="Aptos Narrow"/>
        <family val="2"/>
        <scheme val="minor"/>
      </rPr>
      <t>i</t>
    </r>
    <r>
      <rPr>
        <b/>
        <sz val="11"/>
        <color theme="1"/>
        <rFont val="Aptos Narrow"/>
        <family val="2"/>
        <scheme val="minor"/>
      </rPr>
      <t>)</t>
    </r>
  </si>
  <si>
    <t>SQRT</t>
  </si>
  <si>
    <t>Add</t>
  </si>
  <si>
    <t>Boom</t>
  </si>
  <si>
    <t>Normal</t>
  </si>
  <si>
    <t>Recession</t>
  </si>
  <si>
    <t>Stock B Return if State Occurs</t>
  </si>
  <si>
    <t>Stock A Return if State Occurs</t>
  </si>
  <si>
    <t>State of Economy</t>
  </si>
  <si>
    <r>
      <t>E(R</t>
    </r>
    <r>
      <rPr>
        <b/>
        <vertAlign val="subscript"/>
        <sz val="11"/>
        <color theme="1"/>
        <rFont val="Aptos Narrow"/>
        <family val="2"/>
        <scheme val="minor"/>
      </rPr>
      <t>P</t>
    </r>
    <r>
      <rPr>
        <b/>
        <sz val="11"/>
        <color theme="1"/>
        <rFont val="Aptos Narrow"/>
        <family val="2"/>
        <scheme val="minor"/>
      </rPr>
      <t>)</t>
    </r>
  </si>
  <si>
    <r>
      <t>SD</t>
    </r>
    <r>
      <rPr>
        <b/>
        <vertAlign val="subscript"/>
        <sz val="11"/>
        <color theme="1"/>
        <rFont val="Aptos Narrow"/>
        <family val="2"/>
        <scheme val="minor"/>
      </rPr>
      <t>P</t>
    </r>
  </si>
  <si>
    <t>Total</t>
  </si>
  <si>
    <t>Good</t>
  </si>
  <si>
    <t>Poor</t>
  </si>
  <si>
    <t>Bust</t>
  </si>
  <si>
    <r>
      <t>(Portfolio Return - E(R</t>
    </r>
    <r>
      <rPr>
        <vertAlign val="subscript"/>
        <sz val="11"/>
        <color theme="0"/>
        <rFont val="Aptos Narrow"/>
        <family val="2"/>
        <scheme val="minor"/>
      </rPr>
      <t>P</t>
    </r>
    <r>
      <rPr>
        <sz val="11"/>
        <color theme="0"/>
        <rFont val="Aptos Narrow"/>
        <family val="2"/>
        <scheme val="minor"/>
      </rPr>
      <t>))^2*Pro</t>
    </r>
  </si>
  <si>
    <t>Portfolio Return if State Ocurrs</t>
  </si>
  <si>
    <t>Stock C Return if State Occurs</t>
  </si>
  <si>
    <r>
      <t>Beta</t>
    </r>
    <r>
      <rPr>
        <vertAlign val="subscript"/>
        <sz val="11"/>
        <color theme="0"/>
        <rFont val="Aptos Narrow"/>
        <family val="2"/>
        <scheme val="minor"/>
      </rPr>
      <t>P</t>
    </r>
  </si>
  <si>
    <t>Beta</t>
  </si>
  <si>
    <t>T</t>
  </si>
  <si>
    <t>S</t>
  </si>
  <si>
    <t>R</t>
  </si>
  <si>
    <t>Q</t>
  </si>
  <si>
    <r>
      <t>E(R</t>
    </r>
    <r>
      <rPr>
        <vertAlign val="subscript"/>
        <sz val="11"/>
        <color theme="1"/>
        <rFont val="Aptos Narrow"/>
        <family val="2"/>
        <scheme val="minor"/>
      </rPr>
      <t>M</t>
    </r>
    <r>
      <rPr>
        <sz val="11"/>
        <color theme="1"/>
        <rFont val="Aptos Narrow"/>
        <family val="2"/>
        <scheme val="minor"/>
      </rPr>
      <t>)</t>
    </r>
  </si>
  <si>
    <t>E(Ri) = Rf + (E(RM) - Rf)*Bi</t>
  </si>
  <si>
    <t>E(Ri)</t>
  </si>
  <si>
    <t>Rf</t>
  </si>
  <si>
    <t>Beta of asset</t>
  </si>
  <si>
    <t>Bi = (E(Ri)-Rf)/(E(RM)-Rf)</t>
  </si>
  <si>
    <r>
      <t>E(R</t>
    </r>
    <r>
      <rPr>
        <vertAlign val="subscript"/>
        <sz val="11"/>
        <color theme="1"/>
        <rFont val="Aptos Narrow"/>
        <family val="2"/>
        <scheme val="minor"/>
      </rPr>
      <t>M</t>
    </r>
    <r>
      <rPr>
        <sz val="11"/>
        <color theme="1"/>
        <rFont val="Aptos Narrow"/>
        <family val="2"/>
        <scheme val="minor"/>
      </rPr>
      <t>) - Rf</t>
    </r>
  </si>
  <si>
    <t>(E(Ri) - Rf)/Bi + Rf = E(RM)</t>
  </si>
  <si>
    <t>Portfolio Expected Return</t>
  </si>
  <si>
    <t>Portfolio Beta</t>
  </si>
  <si>
    <t>Percentage of Portfolio in W</t>
  </si>
  <si>
    <t xml:space="preserve">(E(Ri) - Rf)/Bi = E(RM) - Rf </t>
  </si>
  <si>
    <r>
      <t>Risk Premium = E(R</t>
    </r>
    <r>
      <rPr>
        <vertAlign val="subscript"/>
        <sz val="11"/>
        <color theme="1"/>
        <rFont val="Aptos Narrow"/>
        <family val="2"/>
        <scheme val="minor"/>
      </rPr>
      <t>M</t>
    </r>
    <r>
      <rPr>
        <sz val="11"/>
        <color theme="1"/>
        <rFont val="Aptos Narrow"/>
        <family val="2"/>
        <scheme val="minor"/>
      </rPr>
      <t>) - Rf</t>
    </r>
  </si>
  <si>
    <r>
      <t>B</t>
    </r>
    <r>
      <rPr>
        <vertAlign val="subscript"/>
        <sz val="11"/>
        <color theme="1"/>
        <rFont val="Aptos Narrow"/>
        <family val="2"/>
        <scheme val="minor"/>
      </rPr>
      <t>W</t>
    </r>
  </si>
  <si>
    <r>
      <t>E(R</t>
    </r>
    <r>
      <rPr>
        <vertAlign val="subscript"/>
        <sz val="11"/>
        <color theme="1"/>
        <rFont val="Aptos Narrow"/>
        <family val="2"/>
        <scheme val="minor"/>
      </rPr>
      <t>W</t>
    </r>
    <r>
      <rPr>
        <sz val="11"/>
        <color theme="1"/>
        <rFont val="Aptos Narrow"/>
        <family val="2"/>
        <scheme val="minor"/>
      </rPr>
      <t>)</t>
    </r>
  </si>
  <si>
    <t>W</t>
  </si>
  <si>
    <t>Asset</t>
  </si>
  <si>
    <t>Check:</t>
  </si>
  <si>
    <t>Z</t>
  </si>
  <si>
    <t>Y</t>
  </si>
  <si>
    <t>Test Instructions:</t>
  </si>
  <si>
    <t>1)</t>
  </si>
  <si>
    <t>You must rename each test file so that the file name contains your name.</t>
  </si>
  <si>
    <r>
      <t xml:space="preserve">Tests that do not follow this naming rule are scored as </t>
    </r>
    <r>
      <rPr>
        <b/>
        <sz val="11"/>
        <color theme="1"/>
        <rFont val="Aptos Narrow"/>
        <family val="2"/>
        <scheme val="minor"/>
      </rPr>
      <t>zero</t>
    </r>
    <r>
      <rPr>
        <sz val="11"/>
        <color theme="1"/>
        <rFont val="Aptos Narrow"/>
        <family val="2"/>
        <scheme val="minor"/>
      </rPr>
      <t>.</t>
    </r>
  </si>
  <si>
    <t>2)</t>
  </si>
  <si>
    <t>3)</t>
  </si>
  <si>
    <t>You must always follow Excel's Golden Rule: If a formula input can change, put it in a cell, label it, and refer to it in the formula with a cell references.</t>
  </si>
  <si>
    <t>4)</t>
  </si>
  <si>
    <r>
      <t xml:space="preserve">Late tests without a documentable emergency are assessed as a </t>
    </r>
    <r>
      <rPr>
        <b/>
        <sz val="11"/>
        <color theme="1"/>
        <rFont val="Aptos Narrow"/>
        <family val="2"/>
        <scheme val="minor"/>
      </rPr>
      <t>25% deduction</t>
    </r>
    <r>
      <rPr>
        <sz val="11"/>
        <color theme="1"/>
        <rFont val="Aptos Narrow"/>
        <family val="2"/>
        <scheme val="minor"/>
      </rPr>
      <t>.</t>
    </r>
  </si>
  <si>
    <t>You can hand in tests late if a documentable emergency occurs, like documented deaths or medical emergencies.</t>
  </si>
  <si>
    <t>5)</t>
  </si>
  <si>
    <t>The homework scores earned will count toward your grade for the class.</t>
  </si>
  <si>
    <t>If you have questions you can contact Michael Girvin: mgirvin@highline.edu, 206-592-3562, or office 29-307.</t>
  </si>
  <si>
    <t>* This homework covers everything in class up through video #111 and chapters 11 in the textbook</t>
  </si>
  <si>
    <t>For example, if your name is “Sioux Noline” and the test file has the name “ACCTG455-Ch11-Homework.xlsx",</t>
  </si>
  <si>
    <t>you MUST rename the file to become: “SiouxNolineACCTG455-Ch11-Homework.xlsx”.</t>
  </si>
  <si>
    <t>X</t>
  </si>
  <si>
    <t>Problem</t>
  </si>
  <si>
    <t>Graded Element</t>
  </si>
  <si>
    <t>Possible Points</t>
  </si>
  <si>
    <t>Earned Points</t>
  </si>
  <si>
    <t>Notes</t>
  </si>
  <si>
    <t>Q&amp;P2</t>
  </si>
  <si>
    <t>Q&amp;P3</t>
  </si>
  <si>
    <t>Q&amp;P7</t>
  </si>
  <si>
    <t>Q&amp;P13</t>
  </si>
  <si>
    <t>Q&amp;P14</t>
  </si>
  <si>
    <t>Q&amp;P15</t>
  </si>
  <si>
    <t>Other</t>
  </si>
  <si>
    <t>Name in file name?</t>
  </si>
  <si>
    <t>Total Possible:</t>
  </si>
  <si>
    <t>Your Total Score:</t>
  </si>
  <si>
    <t>Be Sure To Scroll Up To See All Scoring Detail</t>
  </si>
  <si>
    <t>CTandCR1</t>
  </si>
  <si>
    <t>CTandCR2</t>
  </si>
  <si>
    <t>CTandCR8</t>
  </si>
  <si>
    <t>CTandCR10</t>
  </si>
  <si>
    <t>CTandCR3 a</t>
  </si>
  <si>
    <t>CTandCR3 b</t>
  </si>
  <si>
    <t>CTandCR3 c</t>
  </si>
  <si>
    <t>CTandCR3 d</t>
  </si>
  <si>
    <t>CTandCR3 e</t>
  </si>
  <si>
    <t>CTandCR3 f</t>
  </si>
  <si>
    <t>CTandCR4 a</t>
  </si>
  <si>
    <t>CTandCR4 b</t>
  </si>
  <si>
    <t>CTandCR4 c</t>
  </si>
  <si>
    <t>CTandCR4 d</t>
  </si>
  <si>
    <t>CTandCR4 e</t>
  </si>
  <si>
    <t>Did you calculate E(RP) = 0.1006 with a formula like: 0.100552016985138</t>
  </si>
  <si>
    <t>Did you calculate E(RP) = 0.126 with a formula like: =SUMPRODUCT(B2:D2,B3:D3)?</t>
  </si>
  <si>
    <t>Longhand</t>
  </si>
  <si>
    <t>Single Cell Formula</t>
  </si>
  <si>
    <t>Stock A E(Ri) = 0.1065 with a formula like: =SUM($B$2:$B$4*C2:C4)</t>
  </si>
  <si>
    <t>Stock B E(Ri) = 0.1215 with a formula like: =SUM($B$2:$B$4*D2:D4)</t>
  </si>
  <si>
    <t>Stock A SDi = 0.045 with a formula like: =SQRT(SUM((C2:C4-G20)^2*$B$2:$B$4))</t>
  </si>
  <si>
    <t>Stock B SDi = 0.1392 with a formula like: =SQRT(SUM((D2:D4-H20)^2*$B$2:$B$4))</t>
  </si>
  <si>
    <r>
      <t>VAR</t>
    </r>
    <r>
      <rPr>
        <b/>
        <vertAlign val="subscript"/>
        <sz val="11"/>
        <color theme="1"/>
        <rFont val="Aptos Narrow"/>
        <family val="2"/>
        <scheme val="minor"/>
      </rPr>
      <t>p</t>
    </r>
  </si>
  <si>
    <t>Did you calculate E(RP) = 0.1026 with a formula like: =SUM(C3:E6*B3:B6*C1:E1)?</t>
  </si>
  <si>
    <t>Did you calculate SDP = 0.1345 with a formula like: =SQRT(SUM((BYROW(C3:E6*C1:E1,SUM)-G11)^2*B3:B6))?</t>
  </si>
  <si>
    <t>Q&amp;P10</t>
  </si>
  <si>
    <t>Did you calculate BetaP = 1.16 with a formula like: =SUMPRODUCT(B2:E2,B3:E3)?</t>
  </si>
  <si>
    <t>Q&amp;P11</t>
  </si>
  <si>
    <t>Did you calculate E(Ri) = 0.1246 with a formula like: =B3+(B2-B3)*B1?</t>
  </si>
  <si>
    <t>Did you calculate Bi = (E(Ri)-Rf)/(E(RM)-Rf) = 1.1029 with a formula like: =(B3-B2)/B1?</t>
  </si>
  <si>
    <t>Did you calculate E(RM) - Rf = 0.1126 with a formula like: =(B4-B3)/B1+B3?</t>
  </si>
  <si>
    <t>Q&amp;P17</t>
  </si>
  <si>
    <t>Did you calculate Risk Premium = E(RM) - Rf = 0.0689 with a formula like: =(B2-B4)/B3?</t>
  </si>
  <si>
    <t>Did you create a line chart?</t>
  </si>
  <si>
    <t>Did you plot the values for the chart?</t>
  </si>
  <si>
    <r>
      <t xml:space="preserve">You must complete these homework problems from the textbook:
</t>
    </r>
    <r>
      <rPr>
        <b/>
        <sz val="11"/>
        <color theme="1"/>
        <rFont val="Aptos Narrow"/>
        <family val="2"/>
        <scheme val="minor"/>
      </rPr>
      <t xml:space="preserve">Chapter 11:
Critical Thinking and Concept Review, 11.2,11.3,11.4,11.8,11.10
Problems: 2,3,7,10,11,13,14,15,17
</t>
    </r>
    <r>
      <rPr>
        <sz val="11"/>
        <color theme="1"/>
        <rFont val="Aptos Narrow"/>
        <family val="2"/>
        <scheme val="minor"/>
      </rPr>
      <t xml:space="preserve">For these homework problems, give written answers when the problem asks for them.
You can use this workbook file with the worksheet templates that I have made for you, </t>
    </r>
    <r>
      <rPr>
        <b/>
        <sz val="11"/>
        <color theme="1"/>
        <rFont val="Aptos Narrow"/>
        <family val="2"/>
        <scheme val="minor"/>
      </rPr>
      <t>or you can make your own file to complete the problems</t>
    </r>
    <r>
      <rPr>
        <sz val="11"/>
        <color theme="1"/>
        <rFont val="Aptos Narrow"/>
        <family val="2"/>
        <scheme val="minor"/>
      </rPr>
      <t xml:space="preserve">. </t>
    </r>
    <r>
      <rPr>
        <b/>
        <sz val="13"/>
        <color theme="1"/>
        <rFont val="Aptos Narrow"/>
        <family val="2"/>
        <scheme val="minor"/>
      </rPr>
      <t>You do not have to use my templates or setup to solve these problems.</t>
    </r>
    <r>
      <rPr>
        <sz val="11"/>
        <color theme="1"/>
        <rFont val="Aptos Narrow"/>
        <family val="2"/>
        <scheme val="minor"/>
      </rPr>
      <t xml:space="preserve"> If you create your own file, be sure to include your name and the chapters in the file name.
When you complete these homework problems, you will upload the finished file to the home area of Canvas.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</si>
</sst>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b/>
      <sz val="11"/>
      <color theme="1"/>
      <name val="Aptos Narrow"/>
      <family val="2"/>
      <scheme val="minor"/>
    </font>
    <font>
      <sz val="11"/>
      <color theme="0"/>
      <name val="Aptos Narrow"/>
      <family val="2"/>
      <scheme val="minor"/>
    </font>
    <font>
      <vertAlign val="subscript"/>
      <sz val="11"/>
      <color theme="0"/>
      <name val="Aptos Narrow"/>
      <family val="2"/>
      <scheme val="minor"/>
    </font>
    <font>
      <b/>
      <vertAlign val="subscript"/>
      <sz val="11"/>
      <color theme="1"/>
      <name val="Aptos Narrow"/>
      <family val="2"/>
      <scheme val="minor"/>
    </font>
    <font>
      <vertAlign val="subscript"/>
      <sz val="11"/>
      <color theme="1"/>
      <name val="Aptos Narrow"/>
      <family val="2"/>
      <scheme val="minor"/>
    </font>
    <font>
      <b/>
      <sz val="11"/>
      <color theme="0"/>
      <name val="Aptos Narrow"/>
      <family val="2"/>
      <scheme val="minor"/>
    </font>
    <font>
      <sz val="10"/>
      <name val="Arial"/>
      <family val="2"/>
    </font>
    <font>
      <b/>
      <sz val="13"/>
      <color theme="1"/>
      <name val="Aptos Narrow"/>
      <family val="2"/>
      <scheme val="minor"/>
    </font>
    <font>
      <b/>
      <sz val="11"/>
      <color rgb="FFFF0000"/>
      <name val="Aptos Narrow"/>
      <family val="2"/>
      <scheme val="minor"/>
    </font>
    <font>
      <b/>
      <sz val="16"/>
      <color theme="0"/>
      <name val="Aptos Narrow"/>
      <family val="2"/>
      <scheme val="minor"/>
    </font>
    <font>
      <sz val="16"/>
      <color theme="1"/>
      <name val="Aptos Narrow"/>
      <family val="2"/>
      <scheme val="minor"/>
    </font>
    <font>
      <sz val="11"/>
      <color theme="0" tint="-4.9989318521683403E-2"/>
      <name val="Aptos Narrow"/>
      <family val="2"/>
      <scheme val="minor"/>
    </font>
    <font>
      <b/>
      <sz val="16"/>
      <color theme="0" tint="-4.9989318521683403E-2"/>
      <name val="Aptos Narrow"/>
      <family val="2"/>
      <scheme val="minor"/>
    </font>
    <font>
      <b/>
      <sz val="20"/>
      <color theme="0"/>
      <name val="Aptos Narrow"/>
      <family val="2"/>
      <scheme val="minor"/>
    </font>
    <font>
      <sz val="8"/>
      <name val="Aptos Narrow"/>
      <family val="2"/>
      <scheme val="minor"/>
    </font>
  </fonts>
  <fills count="10">
    <fill>
      <patternFill patternType="none"/>
    </fill>
    <fill>
      <patternFill patternType="gray125"/>
    </fill>
    <fill>
      <patternFill patternType="solid">
        <fgColor rgb="FFCCFFCC"/>
        <bgColor indexed="64"/>
      </patternFill>
    </fill>
    <fill>
      <patternFill patternType="solid">
        <fgColor rgb="FF002060"/>
        <bgColor indexed="64"/>
      </patternFill>
    </fill>
    <fill>
      <patternFill patternType="solid">
        <fgColor theme="8" tint="-0.249977111117893"/>
        <bgColor indexed="64"/>
      </patternFill>
    </fill>
    <fill>
      <patternFill patternType="solid">
        <fgColor rgb="FFFFFF00"/>
        <bgColor indexed="64"/>
      </patternFill>
    </fill>
    <fill>
      <patternFill patternType="solid">
        <fgColor rgb="FF0000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EE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51">
    <xf numFmtId="0" fontId="0" fillId="0" borderId="0" xfId="0"/>
    <xf numFmtId="0" fontId="0" fillId="2" borderId="1" xfId="0" applyFill="1" applyBorder="1"/>
    <xf numFmtId="0" fontId="2" fillId="3" borderId="1" xfId="0" applyFont="1" applyFill="1" applyBorder="1"/>
    <xf numFmtId="0" fontId="0" fillId="0" borderId="1" xfId="0" applyBorder="1"/>
    <xf numFmtId="0" fontId="1" fillId="0" borderId="1" xfId="0" applyFont="1" applyBorder="1"/>
    <xf numFmtId="0" fontId="0" fillId="2" borderId="2" xfId="0" applyFill="1" applyBorder="1"/>
    <xf numFmtId="0" fontId="0" fillId="2" borderId="3" xfId="0" applyFill="1" applyBorder="1"/>
    <xf numFmtId="0" fontId="0" fillId="2" borderId="4" xfId="0" applyFill="1" applyBorder="1"/>
    <xf numFmtId="0" fontId="2" fillId="3" borderId="1" xfId="0" applyFont="1" applyFill="1" applyBorder="1" applyAlignment="1">
      <alignment wrapText="1"/>
    </xf>
    <xf numFmtId="0" fontId="2" fillId="3" borderId="5" xfId="0" applyFont="1" applyFill="1" applyBorder="1" applyAlignment="1">
      <alignment wrapText="1"/>
    </xf>
    <xf numFmtId="0" fontId="2" fillId="4" borderId="1" xfId="0" applyFont="1" applyFill="1" applyBorder="1"/>
    <xf numFmtId="0" fontId="7" fillId="0" borderId="0" xfId="1"/>
    <xf numFmtId="0" fontId="0" fillId="5" borderId="10" xfId="0" applyFill="1" applyBorder="1" applyAlignment="1">
      <alignment horizontal="left" indent="3"/>
    </xf>
    <xf numFmtId="0" fontId="0" fillId="5" borderId="11" xfId="0" applyFill="1" applyBorder="1"/>
    <xf numFmtId="0" fontId="0" fillId="5" borderId="12" xfId="0" applyFill="1" applyBorder="1"/>
    <xf numFmtId="0" fontId="1" fillId="5" borderId="13" xfId="0" applyFont="1" applyFill="1" applyBorder="1"/>
    <xf numFmtId="0" fontId="0" fillId="5" borderId="10" xfId="0" applyFill="1" applyBorder="1"/>
    <xf numFmtId="0" fontId="0" fillId="5" borderId="14" xfId="0" applyFill="1" applyBorder="1"/>
    <xf numFmtId="0" fontId="0" fillId="5" borderId="9" xfId="0" applyFill="1" applyBorder="1"/>
    <xf numFmtId="0" fontId="0" fillId="5" borderId="13" xfId="0" applyFill="1" applyBorder="1"/>
    <xf numFmtId="0" fontId="0" fillId="5" borderId="6" xfId="0" applyFill="1" applyBorder="1" applyAlignment="1">
      <alignment vertical="top"/>
    </xf>
    <xf numFmtId="0" fontId="0" fillId="5" borderId="7" xfId="0" applyFill="1" applyBorder="1" applyAlignment="1">
      <alignment wrapText="1"/>
    </xf>
    <xf numFmtId="0" fontId="0" fillId="5" borderId="10" xfId="0" applyFill="1" applyBorder="1" applyAlignment="1">
      <alignment vertical="top"/>
    </xf>
    <xf numFmtId="0" fontId="0" fillId="5" borderId="11" xfId="0" applyFill="1" applyBorder="1" applyAlignment="1">
      <alignment wrapText="1"/>
    </xf>
    <xf numFmtId="0" fontId="0" fillId="5" borderId="6" xfId="0" applyFill="1" applyBorder="1"/>
    <xf numFmtId="0" fontId="0" fillId="5" borderId="7" xfId="0" applyFill="1" applyBorder="1"/>
    <xf numFmtId="0" fontId="9" fillId="5" borderId="0" xfId="0" applyFont="1" applyFill="1"/>
    <xf numFmtId="0" fontId="0" fillId="5" borderId="0" xfId="0" applyFill="1"/>
    <xf numFmtId="0" fontId="2" fillId="6" borderId="1" xfId="0" applyFont="1" applyFill="1" applyBorder="1" applyAlignment="1">
      <alignment wrapText="1"/>
    </xf>
    <xf numFmtId="0" fontId="6" fillId="3" borderId="1" xfId="0" applyFont="1" applyFill="1" applyBorder="1"/>
    <xf numFmtId="0" fontId="0" fillId="7" borderId="1" xfId="0" applyFill="1" applyBorder="1"/>
    <xf numFmtId="0" fontId="0" fillId="7" borderId="1" xfId="0" applyFill="1" applyBorder="1" applyAlignment="1">
      <alignment wrapText="1"/>
    </xf>
    <xf numFmtId="0" fontId="0" fillId="8" borderId="1" xfId="0" applyFill="1" applyBorder="1"/>
    <xf numFmtId="0" fontId="0" fillId="8" borderId="1" xfId="0" applyFill="1" applyBorder="1" applyAlignment="1">
      <alignment wrapText="1"/>
    </xf>
    <xf numFmtId="0" fontId="0" fillId="7" borderId="1" xfId="0" applyFill="1" applyBorder="1" applyAlignment="1">
      <alignment horizontal="left" wrapText="1"/>
    </xf>
    <xf numFmtId="0" fontId="0" fillId="8" borderId="1" xfId="0" applyFill="1" applyBorder="1" applyAlignment="1">
      <alignment horizontal="left" wrapText="1"/>
    </xf>
    <xf numFmtId="0" fontId="0" fillId="0" borderId="0" xfId="0" applyAlignment="1">
      <alignment horizontal="left" indent="2"/>
    </xf>
    <xf numFmtId="0" fontId="10" fillId="3" borderId="15" xfId="0" applyFont="1" applyFill="1" applyBorder="1" applyAlignment="1">
      <alignment horizontal="right"/>
    </xf>
    <xf numFmtId="0" fontId="11" fillId="2" borderId="15" xfId="0" applyFont="1" applyFill="1" applyBorder="1"/>
    <xf numFmtId="0" fontId="11" fillId="0" borderId="15" xfId="0" applyFont="1" applyBorder="1"/>
    <xf numFmtId="0" fontId="12" fillId="3" borderId="6" xfId="0" applyFont="1" applyFill="1" applyBorder="1"/>
    <xf numFmtId="0" fontId="13" fillId="3" borderId="7" xfId="0" applyFont="1" applyFill="1" applyBorder="1" applyAlignment="1">
      <alignment horizontal="right"/>
    </xf>
    <xf numFmtId="0" fontId="11" fillId="2" borderId="1" xfId="0" applyFont="1" applyFill="1" applyBorder="1"/>
    <xf numFmtId="0" fontId="14" fillId="9" borderId="6" xfId="0" applyFont="1" applyFill="1" applyBorder="1" applyAlignment="1">
      <alignment horizontal="centerContinuous"/>
    </xf>
    <xf numFmtId="0" fontId="14" fillId="9" borderId="8" xfId="0" applyFont="1" applyFill="1" applyBorder="1" applyAlignment="1">
      <alignment horizontal="centerContinuous"/>
    </xf>
    <xf numFmtId="0" fontId="14" fillId="9" borderId="7" xfId="0" applyFont="1" applyFill="1" applyBorder="1" applyAlignment="1">
      <alignment horizontal="centerContinuous"/>
    </xf>
    <xf numFmtId="0" fontId="1" fillId="0" borderId="0" xfId="0" applyFont="1"/>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 xfId="0" applyFill="1" applyBorder="1"/>
  </cellXfs>
  <cellStyles count="2">
    <cellStyle name="Normal" xfId="0" builtinId="0"/>
    <cellStyle name="Normal 2" xfId="1" xr:uid="{396D215B-41A3-44A9-8560-DC30F6363AFF}"/>
  </cellStyles>
  <dxfs count="1">
    <dxf>
      <fill>
        <patternFill>
          <bgColor rgb="FF00FF0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D2B88-3DDF-4D4F-ABFD-9C6DD55E163C}">
  <sheetPr>
    <tabColor rgb="FFEE0000"/>
  </sheetPr>
  <dimension ref="A2:G41"/>
  <sheetViews>
    <sheetView topLeftCell="A27" zoomScale="85" zoomScaleNormal="85" workbookViewId="0">
      <selection activeCell="E42" sqref="E42"/>
    </sheetView>
  </sheetViews>
  <sheetFormatPr defaultRowHeight="14.75" x14ac:dyDescent="0.75"/>
  <cols>
    <col min="1" max="1" width="2.76953125" customWidth="1"/>
    <col min="2" max="2" width="16.2265625" bestFit="1" customWidth="1"/>
    <col min="3" max="3" width="93.36328125" customWidth="1"/>
    <col min="4" max="4" width="14.54296875" customWidth="1"/>
    <col min="5" max="5" width="11.36328125" customWidth="1"/>
    <col min="6" max="6" width="18.76953125" customWidth="1"/>
    <col min="9" max="9" width="30.2265625" customWidth="1"/>
    <col min="11" max="11" width="12" customWidth="1"/>
  </cols>
  <sheetData>
    <row r="2" spans="2:6" x14ac:dyDescent="0.75">
      <c r="B2" s="29" t="s">
        <v>84</v>
      </c>
      <c r="C2" s="29" t="s">
        <v>85</v>
      </c>
      <c r="D2" s="29" t="s">
        <v>86</v>
      </c>
      <c r="E2" s="29" t="s">
        <v>87</v>
      </c>
      <c r="F2" s="29" t="s">
        <v>88</v>
      </c>
    </row>
    <row r="3" spans="2:6" ht="295" x14ac:dyDescent="0.75">
      <c r="B3" s="30" t="s">
        <v>100</v>
      </c>
      <c r="C3" s="31" t="e" cm="1">
        <f t="array" ref="C3">"Something like:"&amp;CHAR(10)&amp;#REF!</f>
        <v>#REF!</v>
      </c>
      <c r="D3" s="30">
        <f t="shared" ref="D3:D37" si="0">100/ROWS(C3:C37)</f>
        <v>2.8571428571428572</v>
      </c>
      <c r="E3" s="30">
        <f t="shared" ref="E3:E37" si="1">D3</f>
        <v>2.8571428571428572</v>
      </c>
      <c r="F3" s="31"/>
    </row>
    <row r="4" spans="2:6" ht="59" x14ac:dyDescent="0.75">
      <c r="B4" s="32" t="s">
        <v>101</v>
      </c>
      <c r="C4" s="33"/>
      <c r="D4" s="32">
        <f t="shared" si="0"/>
        <v>2.8571428571428572</v>
      </c>
      <c r="E4" s="32">
        <f t="shared" si="1"/>
        <v>2.8571428571428572</v>
      </c>
      <c r="F4" s="33"/>
    </row>
    <row r="5" spans="2:6" x14ac:dyDescent="0.75">
      <c r="B5" s="30" t="s">
        <v>104</v>
      </c>
      <c r="C5" s="31" t="e" cm="1">
        <f t="array" ref="C5">"Correct answer: "&amp;#REF!</f>
        <v>#REF!</v>
      </c>
      <c r="D5" s="30">
        <f t="shared" si="0"/>
        <v>2.8571428571428572</v>
      </c>
      <c r="E5" s="30">
        <f t="shared" si="1"/>
        <v>2.8571428571428572</v>
      </c>
      <c r="F5" s="31"/>
    </row>
    <row r="6" spans="2:6" x14ac:dyDescent="0.75">
      <c r="B6" s="30" t="s">
        <v>105</v>
      </c>
      <c r="C6" s="31"/>
      <c r="D6" s="30">
        <f t="shared" si="0"/>
        <v>2.8571428571428572</v>
      </c>
      <c r="E6" s="30">
        <f t="shared" si="1"/>
        <v>2.8571428571428572</v>
      </c>
      <c r="F6" s="31"/>
    </row>
    <row r="7" spans="2:6" ht="29.5" x14ac:dyDescent="0.75">
      <c r="B7" s="30" t="s">
        <v>106</v>
      </c>
      <c r="C7" s="31"/>
      <c r="D7" s="30">
        <f t="shared" si="0"/>
        <v>2.8571428571428572</v>
      </c>
      <c r="E7" s="30">
        <f t="shared" si="1"/>
        <v>2.8571428571428572</v>
      </c>
      <c r="F7" s="31"/>
    </row>
    <row r="8" spans="2:6" x14ac:dyDescent="0.75">
      <c r="B8" s="30" t="s">
        <v>107</v>
      </c>
      <c r="C8" s="31"/>
      <c r="D8" s="30">
        <f t="shared" si="0"/>
        <v>2.8571428571428572</v>
      </c>
      <c r="E8" s="30">
        <f t="shared" si="1"/>
        <v>2.8571428571428572</v>
      </c>
      <c r="F8" s="31"/>
    </row>
    <row r="9" spans="2:6" x14ac:dyDescent="0.75">
      <c r="B9" s="30" t="s">
        <v>108</v>
      </c>
      <c r="C9" s="31"/>
      <c r="D9" s="30">
        <f t="shared" si="0"/>
        <v>2.8571428571428572</v>
      </c>
      <c r="E9" s="30">
        <f t="shared" si="1"/>
        <v>2.8571428571428572</v>
      </c>
      <c r="F9" s="31"/>
    </row>
    <row r="10" spans="2:6" x14ac:dyDescent="0.75">
      <c r="B10" s="30" t="s">
        <v>109</v>
      </c>
      <c r="C10" s="31"/>
      <c r="D10" s="30">
        <f t="shared" si="0"/>
        <v>2.8571428571428572</v>
      </c>
      <c r="E10" s="30">
        <f t="shared" si="1"/>
        <v>2.8571428571428572</v>
      </c>
      <c r="F10" s="31"/>
    </row>
    <row r="11" spans="2:6" ht="44.25" x14ac:dyDescent="0.75">
      <c r="B11" s="32" t="s">
        <v>110</v>
      </c>
      <c r="C11" s="33" t="e" cm="1">
        <f t="array" ref="C11">"Something like:"&amp;CHAR(10)&amp;#REF!</f>
        <v>#REF!</v>
      </c>
      <c r="D11" s="32">
        <f t="shared" si="0"/>
        <v>2.8571428571428572</v>
      </c>
      <c r="E11" s="32">
        <f t="shared" si="1"/>
        <v>2.8571428571428572</v>
      </c>
      <c r="F11" s="33"/>
    </row>
    <row r="12" spans="2:6" ht="59" x14ac:dyDescent="0.75">
      <c r="B12" s="32" t="s">
        <v>111</v>
      </c>
      <c r="C12" s="33"/>
      <c r="D12" s="32">
        <f t="shared" si="0"/>
        <v>2.8571428571428572</v>
      </c>
      <c r="E12" s="32">
        <f t="shared" si="1"/>
        <v>2.8571428571428572</v>
      </c>
      <c r="F12" s="33"/>
    </row>
    <row r="13" spans="2:6" ht="44.25" x14ac:dyDescent="0.75">
      <c r="B13" s="32" t="s">
        <v>112</v>
      </c>
      <c r="C13" s="33"/>
      <c r="D13" s="32">
        <f t="shared" si="0"/>
        <v>2.8571428571428572</v>
      </c>
      <c r="E13" s="32">
        <f t="shared" si="1"/>
        <v>2.8571428571428572</v>
      </c>
      <c r="F13" s="33"/>
    </row>
    <row r="14" spans="2:6" ht="59" x14ac:dyDescent="0.75">
      <c r="B14" s="32" t="s">
        <v>113</v>
      </c>
      <c r="C14" s="33"/>
      <c r="D14" s="32">
        <f t="shared" si="0"/>
        <v>2.8571428571428572</v>
      </c>
      <c r="E14" s="32">
        <f t="shared" si="1"/>
        <v>2.8571428571428572</v>
      </c>
      <c r="F14" s="33"/>
    </row>
    <row r="15" spans="2:6" ht="44.25" x14ac:dyDescent="0.75">
      <c r="B15" s="32" t="s">
        <v>114</v>
      </c>
      <c r="C15" s="33"/>
      <c r="D15" s="32">
        <f t="shared" si="0"/>
        <v>2.8571428571428572</v>
      </c>
      <c r="E15" s="32">
        <f t="shared" si="1"/>
        <v>2.8571428571428572</v>
      </c>
      <c r="F15" s="33"/>
    </row>
    <row r="16" spans="2:6" ht="118" x14ac:dyDescent="0.75">
      <c r="B16" s="30" t="s">
        <v>102</v>
      </c>
      <c r="C16" s="31" t="e" cm="1">
        <f t="array" ref="C16">"Something like:"&amp;CHAR(10)&amp;#REF!</f>
        <v>#REF!</v>
      </c>
      <c r="D16" s="30">
        <f t="shared" si="0"/>
        <v>2.8571428571428572</v>
      </c>
      <c r="E16" s="30">
        <f t="shared" si="1"/>
        <v>2.8571428571428572</v>
      </c>
      <c r="F16" s="31"/>
    </row>
    <row r="17" spans="2:7" ht="44.25" x14ac:dyDescent="0.75">
      <c r="B17" s="32" t="s">
        <v>103</v>
      </c>
      <c r="C17" s="33"/>
      <c r="D17" s="32">
        <f t="shared" si="0"/>
        <v>2.8571428571428572</v>
      </c>
      <c r="E17" s="32">
        <f t="shared" si="1"/>
        <v>2.8571428571428572</v>
      </c>
      <c r="F17" s="33"/>
    </row>
    <row r="18" spans="2:7" ht="103.25" x14ac:dyDescent="0.75">
      <c r="B18" s="32"/>
      <c r="C18" s="33"/>
      <c r="D18" s="32">
        <f t="shared" si="0"/>
        <v>2.8571428571428572</v>
      </c>
      <c r="E18" s="32">
        <f t="shared" si="1"/>
        <v>2.8571428571428572</v>
      </c>
      <c r="F18" s="33"/>
    </row>
    <row r="19" spans="2:7" x14ac:dyDescent="0.75">
      <c r="B19" s="30" t="s">
        <v>89</v>
      </c>
      <c r="C19" s="31" t="s">
        <v>115</v>
      </c>
      <c r="D19" s="30">
        <f t="shared" si="0"/>
        <v>2.8571428571428572</v>
      </c>
      <c r="E19" s="30">
        <f t="shared" si="1"/>
        <v>2.8571428571428572</v>
      </c>
      <c r="F19" s="31"/>
    </row>
    <row r="20" spans="2:7" x14ac:dyDescent="0.75">
      <c r="B20" s="32" t="s">
        <v>90</v>
      </c>
      <c r="C20" s="33" t="s">
        <v>116</v>
      </c>
      <c r="D20" s="32">
        <f t="shared" si="0"/>
        <v>2.8571428571428572</v>
      </c>
      <c r="E20" s="32">
        <f t="shared" si="1"/>
        <v>2.8571428571428572</v>
      </c>
      <c r="F20" s="33"/>
    </row>
    <row r="21" spans="2:7" x14ac:dyDescent="0.75">
      <c r="B21" s="30" t="s">
        <v>91</v>
      </c>
      <c r="C21" s="31" t="s">
        <v>119</v>
      </c>
      <c r="D21" s="30">
        <f t="shared" si="0"/>
        <v>2.8571428571428572</v>
      </c>
      <c r="E21" s="30">
        <f t="shared" si="1"/>
        <v>2.8571428571428572</v>
      </c>
      <c r="F21" s="31"/>
    </row>
    <row r="22" spans="2:7" x14ac:dyDescent="0.75">
      <c r="B22" s="30"/>
      <c r="C22" s="31" t="s">
        <v>120</v>
      </c>
      <c r="D22" s="30">
        <f t="shared" si="0"/>
        <v>2.8571428571428572</v>
      </c>
      <c r="E22" s="30">
        <f t="shared" si="1"/>
        <v>2.8571428571428572</v>
      </c>
      <c r="F22" s="31"/>
    </row>
    <row r="23" spans="2:7" x14ac:dyDescent="0.75">
      <c r="B23" s="30"/>
      <c r="C23" s="31" t="s">
        <v>121</v>
      </c>
      <c r="D23" s="30">
        <f t="shared" si="0"/>
        <v>2.8571428571428572</v>
      </c>
      <c r="E23" s="30">
        <f t="shared" si="1"/>
        <v>2.8571428571428572</v>
      </c>
      <c r="F23" s="31"/>
    </row>
    <row r="24" spans="2:7" x14ac:dyDescent="0.75">
      <c r="B24" s="30"/>
      <c r="C24" s="31" t="s">
        <v>122</v>
      </c>
      <c r="D24" s="30">
        <f t="shared" si="0"/>
        <v>2.8571428571428572</v>
      </c>
      <c r="E24" s="30">
        <f t="shared" si="1"/>
        <v>2.8571428571428572</v>
      </c>
      <c r="F24" s="31"/>
    </row>
    <row r="25" spans="2:7" x14ac:dyDescent="0.75">
      <c r="B25" s="32" t="s">
        <v>126</v>
      </c>
      <c r="C25" s="33" t="s">
        <v>124</v>
      </c>
      <c r="D25" s="32">
        <f t="shared" si="0"/>
        <v>2.8571428571428572</v>
      </c>
      <c r="E25" s="32">
        <f t="shared" si="1"/>
        <v>2.8571428571428572</v>
      </c>
      <c r="F25" s="33"/>
    </row>
    <row r="26" spans="2:7" x14ac:dyDescent="0.75">
      <c r="B26" s="32"/>
      <c r="C26" s="33" t="s">
        <v>125</v>
      </c>
      <c r="D26" s="32">
        <f t="shared" si="0"/>
        <v>2.8571428571428572</v>
      </c>
      <c r="E26" s="32">
        <f t="shared" si="1"/>
        <v>2.8571428571428572</v>
      </c>
      <c r="F26" s="33"/>
    </row>
    <row r="27" spans="2:7" x14ac:dyDescent="0.75">
      <c r="B27" s="30" t="s">
        <v>128</v>
      </c>
      <c r="C27" s="31" t="s">
        <v>127</v>
      </c>
      <c r="D27" s="30">
        <f t="shared" si="0"/>
        <v>2.8571428571428572</v>
      </c>
      <c r="E27" s="30">
        <f t="shared" si="1"/>
        <v>2.8571428571428572</v>
      </c>
      <c r="F27" s="31"/>
    </row>
    <row r="28" spans="2:7" x14ac:dyDescent="0.75">
      <c r="B28" s="30" t="s">
        <v>92</v>
      </c>
      <c r="C28" s="34" t="s">
        <v>129</v>
      </c>
      <c r="D28" s="30">
        <f t="shared" si="0"/>
        <v>2.8571428571428572</v>
      </c>
      <c r="E28" s="30">
        <f t="shared" si="1"/>
        <v>2.8571428571428572</v>
      </c>
      <c r="F28" s="31"/>
    </row>
    <row r="29" spans="2:7" x14ac:dyDescent="0.75">
      <c r="B29" s="32" t="s">
        <v>93</v>
      </c>
      <c r="C29" s="35" t="s">
        <v>130</v>
      </c>
      <c r="D29" s="32">
        <f t="shared" si="0"/>
        <v>2.8571428571428572</v>
      </c>
      <c r="E29" s="32">
        <f t="shared" si="1"/>
        <v>2.8571428571428572</v>
      </c>
      <c r="F29" s="33"/>
    </row>
    <row r="30" spans="2:7" x14ac:dyDescent="0.75">
      <c r="B30" s="30" t="s">
        <v>94</v>
      </c>
      <c r="C30" s="34" t="s">
        <v>131</v>
      </c>
      <c r="D30" s="30">
        <f t="shared" si="0"/>
        <v>2.8571428571428572</v>
      </c>
      <c r="E30" s="30">
        <f t="shared" si="1"/>
        <v>2.8571428571428572</v>
      </c>
      <c r="F30" s="31"/>
      <c r="G30" s="36"/>
    </row>
    <row r="31" spans="2:7" x14ac:dyDescent="0.75">
      <c r="B31" s="32" t="s">
        <v>132</v>
      </c>
      <c r="C31" s="35" t="s">
        <v>133</v>
      </c>
      <c r="D31" s="32">
        <f t="shared" si="0"/>
        <v>2.8571428571428572</v>
      </c>
      <c r="E31" s="32">
        <f t="shared" si="1"/>
        <v>2.8571428571428572</v>
      </c>
      <c r="F31" s="33"/>
      <c r="G31" s="36"/>
    </row>
    <row r="32" spans="2:7" x14ac:dyDescent="0.75">
      <c r="B32" s="32"/>
      <c r="C32" s="33" t="s">
        <v>135</v>
      </c>
      <c r="D32" s="32">
        <f t="shared" si="0"/>
        <v>2.8571428571428572</v>
      </c>
      <c r="E32" s="32">
        <f t="shared" si="1"/>
        <v>2.8571428571428572</v>
      </c>
      <c r="F32" s="33"/>
      <c r="G32" s="36"/>
    </row>
    <row r="33" spans="1:6" x14ac:dyDescent="0.75">
      <c r="B33" s="32"/>
      <c r="C33" s="35" t="s">
        <v>134</v>
      </c>
      <c r="D33" s="32">
        <f t="shared" si="0"/>
        <v>2.8571428571428572</v>
      </c>
      <c r="E33" s="32">
        <f t="shared" si="1"/>
        <v>2.8571428571428572</v>
      </c>
      <c r="F33" s="33"/>
    </row>
    <row r="34" spans="1:6" x14ac:dyDescent="0.75">
      <c r="B34" s="30" t="s">
        <v>95</v>
      </c>
      <c r="C34" s="34"/>
      <c r="D34" s="30">
        <f t="shared" si="0"/>
        <v>2.8571428571428572</v>
      </c>
      <c r="E34" s="30">
        <f t="shared" si="1"/>
        <v>2.8571428571428572</v>
      </c>
      <c r="F34" s="31"/>
    </row>
    <row r="35" spans="1:6" x14ac:dyDescent="0.75">
      <c r="B35" s="30"/>
      <c r="C35" s="34"/>
      <c r="D35" s="30">
        <f t="shared" si="0"/>
        <v>2.8571428571428572</v>
      </c>
      <c r="E35" s="30">
        <f t="shared" si="1"/>
        <v>2.8571428571428572</v>
      </c>
      <c r="F35" s="31"/>
    </row>
    <row r="36" spans="1:6" x14ac:dyDescent="0.75">
      <c r="B36" s="30"/>
      <c r="C36" s="34"/>
      <c r="D36" s="30">
        <f t="shared" si="0"/>
        <v>2.8571428571428572</v>
      </c>
      <c r="E36" s="30">
        <f t="shared" si="1"/>
        <v>2.8571428571428572</v>
      </c>
      <c r="F36" s="31"/>
    </row>
    <row r="37" spans="1:6" ht="29.5" x14ac:dyDescent="0.75">
      <c r="B37" s="34" t="s">
        <v>96</v>
      </c>
      <c r="C37" s="34"/>
      <c r="D37" s="30">
        <f t="shared" si="0"/>
        <v>2.8571428571428572</v>
      </c>
      <c r="E37" s="30">
        <f t="shared" si="1"/>
        <v>2.8571428571428572</v>
      </c>
      <c r="F37" s="31"/>
    </row>
    <row r="38" spans="1:6" ht="21.75" x14ac:dyDescent="1.1000000000000001">
      <c r="C38" s="37" t="s">
        <v>97</v>
      </c>
      <c r="D38" s="38">
        <f>SUM(D3:D37)</f>
        <v>100.00000000000001</v>
      </c>
      <c r="E38" s="39"/>
    </row>
    <row r="39" spans="1:6" ht="21.75" x14ac:dyDescent="1.1000000000000001">
      <c r="C39" s="40"/>
      <c r="D39" s="41" t="s">
        <v>98</v>
      </c>
      <c r="E39" s="42">
        <f>SUM(E3:E37)</f>
        <v>100.00000000000001</v>
      </c>
    </row>
    <row r="41" spans="1:6" ht="26.75" x14ac:dyDescent="1.3">
      <c r="A41" s="43" t="s">
        <v>99</v>
      </c>
      <c r="B41" s="44"/>
      <c r="C41" s="44"/>
      <c r="D41" s="44"/>
      <c r="E41" s="44"/>
      <c r="F41" s="45"/>
    </row>
  </sheetData>
  <phoneticPr fontId="15" type="noConversion"/>
  <conditionalFormatting sqref="B3:F37">
    <cfRule type="expression" dxfId="0" priority="1">
      <formula>$D3&lt;&gt;$E3</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C988E-6D1B-4398-86BF-CCAD78B30F23}">
  <sheetPr>
    <tabColor theme="1"/>
  </sheetPr>
  <dimension ref="A1:E20"/>
  <sheetViews>
    <sheetView tabSelected="1" zoomScale="85" zoomScaleNormal="85" workbookViewId="0"/>
  </sheetViews>
  <sheetFormatPr defaultRowHeight="14.75" x14ac:dyDescent="0.75"/>
  <cols>
    <col min="1" max="1" width="2.08984375" customWidth="1"/>
    <col min="2" max="2" width="3.31640625" customWidth="1"/>
    <col min="3" max="3" width="101.6796875" customWidth="1"/>
  </cols>
  <sheetData>
    <row r="1" spans="2:5" x14ac:dyDescent="0.75">
      <c r="E1" s="11"/>
    </row>
    <row r="2" spans="2:5" x14ac:dyDescent="0.75">
      <c r="B2" s="12" t="s">
        <v>80</v>
      </c>
      <c r="C2" s="13"/>
      <c r="E2" s="11"/>
    </row>
    <row r="3" spans="2:5" x14ac:dyDescent="0.75">
      <c r="B3" s="14"/>
      <c r="C3" s="15" t="s">
        <v>67</v>
      </c>
      <c r="E3" s="11"/>
    </row>
    <row r="4" spans="2:5" x14ac:dyDescent="0.75">
      <c r="B4" s="16" t="s">
        <v>68</v>
      </c>
      <c r="C4" s="13" t="s">
        <v>69</v>
      </c>
      <c r="E4" s="11"/>
    </row>
    <row r="5" spans="2:5" x14ac:dyDescent="0.75">
      <c r="B5" s="17"/>
      <c r="C5" s="18" t="s">
        <v>81</v>
      </c>
      <c r="E5" s="11"/>
    </row>
    <row r="6" spans="2:5" x14ac:dyDescent="0.75">
      <c r="B6" s="17"/>
      <c r="C6" s="18" t="s">
        <v>82</v>
      </c>
      <c r="E6" s="11"/>
    </row>
    <row r="7" spans="2:5" x14ac:dyDescent="0.75">
      <c r="B7" s="14"/>
      <c r="C7" s="19" t="s">
        <v>70</v>
      </c>
      <c r="E7" s="11"/>
    </row>
    <row r="8" spans="2:5" ht="165.25" x14ac:dyDescent="0.75">
      <c r="B8" s="20" t="s">
        <v>71</v>
      </c>
      <c r="C8" s="21" t="s">
        <v>136</v>
      </c>
      <c r="E8" s="11"/>
    </row>
    <row r="9" spans="2:5" ht="29.5" x14ac:dyDescent="0.75">
      <c r="B9" s="22" t="s">
        <v>72</v>
      </c>
      <c r="C9" s="23" t="s">
        <v>73</v>
      </c>
      <c r="E9" s="11"/>
    </row>
    <row r="10" spans="2:5" x14ac:dyDescent="0.75">
      <c r="B10" s="16" t="s">
        <v>74</v>
      </c>
      <c r="C10" s="13" t="s">
        <v>75</v>
      </c>
      <c r="E10" s="11"/>
    </row>
    <row r="11" spans="2:5" x14ac:dyDescent="0.75">
      <c r="B11" s="14"/>
      <c r="C11" s="19" t="s">
        <v>76</v>
      </c>
      <c r="E11" s="11"/>
    </row>
    <row r="12" spans="2:5" x14ac:dyDescent="0.75">
      <c r="B12" s="24" t="s">
        <v>77</v>
      </c>
      <c r="C12" s="25" t="s">
        <v>78</v>
      </c>
      <c r="E12" s="11"/>
    </row>
    <row r="13" spans="2:5" x14ac:dyDescent="0.75">
      <c r="B13" s="26"/>
      <c r="C13" s="27"/>
      <c r="E13" s="11"/>
    </row>
    <row r="14" spans="2:5" x14ac:dyDescent="0.75">
      <c r="B14" s="26" t="s">
        <v>79</v>
      </c>
      <c r="C14" s="27"/>
      <c r="E14" s="11"/>
    </row>
    <row r="15" spans="2:5" x14ac:dyDescent="0.75">
      <c r="B15" s="27"/>
      <c r="C15" s="27"/>
      <c r="E15" s="11"/>
    </row>
    <row r="16" spans="2:5" x14ac:dyDescent="0.75">
      <c r="B16" s="27"/>
      <c r="C16" s="27"/>
      <c r="E16" s="11"/>
    </row>
    <row r="17" spans="1:5" x14ac:dyDescent="0.75">
      <c r="B17" s="27"/>
      <c r="C17" s="27"/>
      <c r="E17" s="11"/>
    </row>
    <row r="18" spans="1:5" x14ac:dyDescent="0.75">
      <c r="B18" s="27"/>
      <c r="C18" s="27"/>
      <c r="E18" s="11"/>
    </row>
    <row r="19" spans="1:5" x14ac:dyDescent="0.75">
      <c r="E19" s="11"/>
    </row>
    <row r="20" spans="1:5" x14ac:dyDescent="0.75">
      <c r="A20" s="11"/>
      <c r="B20" s="11"/>
      <c r="C20" s="11"/>
      <c r="D20" s="11"/>
      <c r="E20"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36FE1-B480-414D-854B-AE7464E2EF3B}">
  <sheetPr>
    <tabColor rgb="FF0000FF"/>
  </sheetPr>
  <dimension ref="A1:B25"/>
  <sheetViews>
    <sheetView zoomScale="85" zoomScaleNormal="85" workbookViewId="0">
      <selection activeCell="B7" sqref="B7"/>
    </sheetView>
  </sheetViews>
  <sheetFormatPr defaultRowHeight="14.75" x14ac:dyDescent="0.75"/>
  <cols>
    <col min="1" max="1" width="12.2265625" bestFit="1" customWidth="1"/>
    <col min="2" max="2" width="121.6796875" customWidth="1"/>
  </cols>
  <sheetData>
    <row r="1" spans="1:2" ht="22.9" customHeight="1" x14ac:dyDescent="0.75">
      <c r="A1" s="4">
        <v>1</v>
      </c>
      <c r="B1" s="31"/>
    </row>
    <row r="2" spans="1:2" ht="22.9" customHeight="1" x14ac:dyDescent="0.75">
      <c r="A2" s="4">
        <v>2</v>
      </c>
      <c r="B2" s="31"/>
    </row>
    <row r="3" spans="1:2" ht="22.9" customHeight="1" x14ac:dyDescent="0.75">
      <c r="A3" s="4" t="s">
        <v>14</v>
      </c>
      <c r="B3" s="31"/>
    </row>
    <row r="4" spans="1:2" ht="22.9" customHeight="1" x14ac:dyDescent="0.75">
      <c r="A4" s="4" t="s">
        <v>13</v>
      </c>
      <c r="B4" s="31"/>
    </row>
    <row r="5" spans="1:2" ht="22.9" customHeight="1" x14ac:dyDescent="0.75">
      <c r="A5" s="4" t="s">
        <v>12</v>
      </c>
      <c r="B5" s="31"/>
    </row>
    <row r="6" spans="1:2" ht="22.9" customHeight="1" x14ac:dyDescent="0.75">
      <c r="A6" s="4" t="s">
        <v>11</v>
      </c>
      <c r="B6" s="31"/>
    </row>
    <row r="7" spans="1:2" ht="22.9" customHeight="1" x14ac:dyDescent="0.75">
      <c r="A7" s="4" t="s">
        <v>10</v>
      </c>
      <c r="B7" s="31"/>
    </row>
    <row r="8" spans="1:2" ht="22.9" customHeight="1" x14ac:dyDescent="0.75">
      <c r="A8" s="4" t="s">
        <v>9</v>
      </c>
      <c r="B8" s="31"/>
    </row>
    <row r="9" spans="1:2" ht="22.9" customHeight="1" x14ac:dyDescent="0.75">
      <c r="A9" s="4" t="s">
        <v>8</v>
      </c>
      <c r="B9" s="31"/>
    </row>
    <row r="10" spans="1:2" ht="22.9" customHeight="1" x14ac:dyDescent="0.75">
      <c r="A10" s="4" t="s">
        <v>7</v>
      </c>
      <c r="B10" s="31"/>
    </row>
    <row r="11" spans="1:2" ht="22.9" customHeight="1" x14ac:dyDescent="0.75">
      <c r="A11" s="4" t="s">
        <v>6</v>
      </c>
      <c r="B11" s="31"/>
    </row>
    <row r="12" spans="1:2" ht="22.9" customHeight="1" x14ac:dyDescent="0.75">
      <c r="A12" s="4" t="s">
        <v>5</v>
      </c>
      <c r="B12" s="31"/>
    </row>
    <row r="13" spans="1:2" ht="22.9" customHeight="1" x14ac:dyDescent="0.75">
      <c r="A13" s="4" t="s">
        <v>4</v>
      </c>
      <c r="B13" s="31"/>
    </row>
    <row r="14" spans="1:2" ht="22.9" customHeight="1" x14ac:dyDescent="0.75">
      <c r="A14" s="4">
        <v>8</v>
      </c>
      <c r="B14" s="31"/>
    </row>
    <row r="15" spans="1:2" ht="22.9" customHeight="1" x14ac:dyDescent="0.75">
      <c r="A15" s="4">
        <v>10</v>
      </c>
      <c r="B15" s="31"/>
    </row>
    <row r="22" spans="1:1" x14ac:dyDescent="0.75">
      <c r="A22" t="s">
        <v>3</v>
      </c>
    </row>
    <row r="23" spans="1:1" x14ac:dyDescent="0.75">
      <c r="A23" t="s">
        <v>2</v>
      </c>
    </row>
    <row r="24" spans="1:1" x14ac:dyDescent="0.75">
      <c r="A24" t="s">
        <v>1</v>
      </c>
    </row>
    <row r="25" spans="1:1" x14ac:dyDescent="0.75">
      <c r="A25" t="s">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23913-1AAC-47AE-9626-53D8A60BAE0F}">
  <sheetPr>
    <tabColor rgb="FF0000FF"/>
  </sheetPr>
  <dimension ref="A1:C6"/>
  <sheetViews>
    <sheetView zoomScale="145" zoomScaleNormal="145" workbookViewId="0">
      <selection activeCell="B2" sqref="B2:C4"/>
    </sheetView>
  </sheetViews>
  <sheetFormatPr defaultRowHeight="14.75" x14ac:dyDescent="0.75"/>
  <sheetData>
    <row r="1" spans="1:3" x14ac:dyDescent="0.75">
      <c r="A1" s="2" t="s">
        <v>21</v>
      </c>
      <c r="B1" s="3" t="s">
        <v>20</v>
      </c>
      <c r="C1" s="3" t="s">
        <v>19</v>
      </c>
    </row>
    <row r="2" spans="1:3" x14ac:dyDescent="0.75">
      <c r="A2" s="2" t="s">
        <v>18</v>
      </c>
      <c r="B2" s="3"/>
      <c r="C2" s="3"/>
    </row>
    <row r="3" spans="1:3" ht="16.75" x14ac:dyDescent="0.95">
      <c r="A3" s="2" t="s">
        <v>17</v>
      </c>
      <c r="B3" s="3"/>
      <c r="C3" s="3"/>
    </row>
    <row r="4" spans="1:3" x14ac:dyDescent="0.75">
      <c r="A4" s="2" t="s">
        <v>16</v>
      </c>
      <c r="B4" s="3"/>
      <c r="C4" s="3"/>
    </row>
    <row r="6" spans="1:3" ht="16.75" x14ac:dyDescent="0.95">
      <c r="A6" s="2" t="s">
        <v>15</v>
      </c>
      <c r="B6" s="1"/>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7CFD9-8CE4-4343-A140-22D8B6E6F054}">
  <sheetPr>
    <tabColor rgb="FF0000FF"/>
  </sheetPr>
  <dimension ref="A1:D5"/>
  <sheetViews>
    <sheetView zoomScale="130" zoomScaleNormal="130" workbookViewId="0">
      <selection activeCell="E3" sqref="E3"/>
    </sheetView>
  </sheetViews>
  <sheetFormatPr defaultRowHeight="14.75" x14ac:dyDescent="0.75"/>
  <sheetData>
    <row r="1" spans="1:4" x14ac:dyDescent="0.75">
      <c r="A1" s="2" t="s">
        <v>21</v>
      </c>
      <c r="B1" s="3" t="s">
        <v>83</v>
      </c>
      <c r="C1" s="3" t="s">
        <v>66</v>
      </c>
      <c r="D1" s="3" t="s">
        <v>65</v>
      </c>
    </row>
    <row r="2" spans="1:4" ht="16.75" x14ac:dyDescent="0.95">
      <c r="A2" s="2" t="s">
        <v>17</v>
      </c>
      <c r="B2" s="3"/>
      <c r="C2" s="3"/>
      <c r="D2" s="3"/>
    </row>
    <row r="3" spans="1:4" x14ac:dyDescent="0.75">
      <c r="A3" s="2" t="s">
        <v>16</v>
      </c>
      <c r="B3" s="3"/>
      <c r="C3" s="3"/>
      <c r="D3" s="3"/>
    </row>
    <row r="5" spans="1:4" ht="16.75" x14ac:dyDescent="0.95">
      <c r="A5" s="2" t="s">
        <v>15</v>
      </c>
      <c r="B5"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051DE-3342-4351-927E-7E893A3F0417}">
  <sheetPr>
    <tabColor rgb="FF0000FF"/>
  </sheetPr>
  <dimension ref="A1:K15"/>
  <sheetViews>
    <sheetView zoomScale="85" zoomScaleNormal="85" workbookViewId="0">
      <selection activeCell="B2" sqref="B2"/>
    </sheetView>
  </sheetViews>
  <sheetFormatPr defaultRowHeight="14.75" x14ac:dyDescent="0.75"/>
  <cols>
    <col min="1" max="1" width="13.6796875" customWidth="1"/>
    <col min="2" max="2" width="15.40625" customWidth="1"/>
    <col min="3" max="4" width="13.6796875" customWidth="1"/>
    <col min="10" max="10" width="20.08984375" customWidth="1"/>
  </cols>
  <sheetData>
    <row r="1" spans="1:11" ht="29.5" x14ac:dyDescent="0.75">
      <c r="A1" s="28" t="s">
        <v>31</v>
      </c>
      <c r="B1" s="28" t="str">
        <f>"Prob. of "&amp;A1</f>
        <v>Prob. of State of Economy</v>
      </c>
      <c r="C1" s="8" t="s">
        <v>30</v>
      </c>
      <c r="D1" s="8" t="s">
        <v>29</v>
      </c>
      <c r="K1" s="46"/>
    </row>
    <row r="2" spans="1:11" x14ac:dyDescent="0.75">
      <c r="A2" s="3" t="s">
        <v>28</v>
      </c>
      <c r="B2" s="3"/>
      <c r="C2" s="3"/>
      <c r="D2" s="3"/>
      <c r="G2" s="1"/>
      <c r="H2" s="1"/>
      <c r="J2" s="47" t="s">
        <v>117</v>
      </c>
    </row>
    <row r="3" spans="1:11" x14ac:dyDescent="0.75">
      <c r="A3" s="3" t="s">
        <v>27</v>
      </c>
      <c r="B3" s="3"/>
      <c r="C3" s="3"/>
      <c r="D3" s="3"/>
      <c r="G3" s="1"/>
      <c r="H3" s="1"/>
      <c r="J3" s="48"/>
    </row>
    <row r="4" spans="1:11" ht="15.5" thickBot="1" x14ac:dyDescent="0.9">
      <c r="A4" s="3" t="s">
        <v>26</v>
      </c>
      <c r="B4" s="3"/>
      <c r="C4" s="3"/>
      <c r="D4" s="3"/>
      <c r="G4" s="7"/>
      <c r="H4" s="7"/>
      <c r="J4" s="48"/>
    </row>
    <row r="5" spans="1:11" ht="17.5" thickBot="1" x14ac:dyDescent="1.1000000000000001">
      <c r="F5" s="4" t="s">
        <v>23</v>
      </c>
      <c r="G5" s="5"/>
      <c r="H5" s="5"/>
      <c r="J5" s="48"/>
    </row>
    <row r="6" spans="1:11" ht="15.5" thickTop="1" x14ac:dyDescent="0.75">
      <c r="J6" s="48"/>
    </row>
    <row r="7" spans="1:11" x14ac:dyDescent="0.75">
      <c r="G7" s="1"/>
      <c r="H7" s="1"/>
      <c r="J7" s="48"/>
    </row>
    <row r="8" spans="1:11" x14ac:dyDescent="0.75">
      <c r="G8" s="1"/>
      <c r="H8" s="1"/>
      <c r="J8" s="48"/>
    </row>
    <row r="9" spans="1:11" ht="15.5" thickBot="1" x14ac:dyDescent="0.9">
      <c r="G9" s="7"/>
      <c r="H9" s="7"/>
      <c r="J9" s="48"/>
    </row>
    <row r="10" spans="1:11" ht="15.5" thickBot="1" x14ac:dyDescent="0.9">
      <c r="G10" s="6"/>
      <c r="H10" s="6"/>
      <c r="I10" t="s">
        <v>25</v>
      </c>
      <c r="J10" s="48"/>
    </row>
    <row r="11" spans="1:11" ht="17.5" thickBot="1" x14ac:dyDescent="1.1000000000000001">
      <c r="F11" s="4" t="s">
        <v>22</v>
      </c>
      <c r="G11" s="5"/>
      <c r="H11" s="5"/>
      <c r="I11" t="s">
        <v>24</v>
      </c>
      <c r="J11" s="49"/>
    </row>
    <row r="12" spans="1:11" ht="15.5" thickTop="1" x14ac:dyDescent="0.75">
      <c r="F12" s="46" t="s">
        <v>64</v>
      </c>
    </row>
    <row r="14" spans="1:11" ht="16.75" x14ac:dyDescent="0.95">
      <c r="F14" s="4" t="s">
        <v>23</v>
      </c>
      <c r="G14" s="1"/>
      <c r="H14" s="1"/>
      <c r="J14" s="47" t="s">
        <v>118</v>
      </c>
    </row>
    <row r="15" spans="1:11" ht="16.75" x14ac:dyDescent="0.95">
      <c r="F15" s="4" t="s">
        <v>22</v>
      </c>
      <c r="G15" s="1"/>
      <c r="H15" s="1"/>
      <c r="J15" s="49"/>
    </row>
  </sheetData>
  <mergeCells count="2">
    <mergeCell ref="J2:J11"/>
    <mergeCell ref="J14:J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2DD25-C7A7-45B8-92DC-C8773E4282B7}">
  <sheetPr>
    <tabColor rgb="FF0000FF"/>
  </sheetPr>
  <dimension ref="A1:H12"/>
  <sheetViews>
    <sheetView zoomScale="85" zoomScaleNormal="85" workbookViewId="0">
      <selection activeCell="H2" sqref="H2"/>
    </sheetView>
  </sheetViews>
  <sheetFormatPr defaultRowHeight="14.75" x14ac:dyDescent="0.75"/>
  <cols>
    <col min="1" max="1" width="13.6796875" customWidth="1"/>
    <col min="2" max="2" width="18.08984375" bestFit="1" customWidth="1"/>
    <col min="3" max="5" width="13.6796875" customWidth="1"/>
    <col min="6" max="6" width="14" customWidth="1"/>
    <col min="7" max="7" width="11.86328125" customWidth="1"/>
    <col min="8" max="8" width="14.86328125" customWidth="1"/>
  </cols>
  <sheetData>
    <row r="1" spans="1:8" x14ac:dyDescent="0.75">
      <c r="B1" s="10" t="s">
        <v>16</v>
      </c>
      <c r="C1" s="50">
        <v>0.3</v>
      </c>
      <c r="D1" s="50">
        <v>0.4</v>
      </c>
      <c r="E1" s="50">
        <v>0.3</v>
      </c>
      <c r="F1">
        <f>SUM(C1:E1)</f>
        <v>1</v>
      </c>
    </row>
    <row r="2" spans="1:8" ht="46.25" x14ac:dyDescent="0.95">
      <c r="A2" s="8" t="s">
        <v>31</v>
      </c>
      <c r="B2" s="8" t="str">
        <f>"Prob. Of "&amp;A2</f>
        <v>Prob. Of State of Economy</v>
      </c>
      <c r="C2" s="8" t="s">
        <v>30</v>
      </c>
      <c r="D2" s="8" t="s">
        <v>29</v>
      </c>
      <c r="E2" s="8" t="s">
        <v>40</v>
      </c>
      <c r="F2" s="9" t="s">
        <v>39</v>
      </c>
      <c r="G2" s="9" t="s">
        <v>38</v>
      </c>
    </row>
    <row r="3" spans="1:8" x14ac:dyDescent="0.75">
      <c r="A3" s="3" t="s">
        <v>26</v>
      </c>
      <c r="B3" s="50">
        <v>0.15</v>
      </c>
      <c r="C3" s="3">
        <v>0.35</v>
      </c>
      <c r="D3" s="3">
        <v>0.4</v>
      </c>
      <c r="E3" s="3">
        <v>0.28000000000000003</v>
      </c>
      <c r="F3" s="1"/>
      <c r="G3" s="1"/>
    </row>
    <row r="4" spans="1:8" x14ac:dyDescent="0.75">
      <c r="A4" s="3" t="s">
        <v>35</v>
      </c>
      <c r="B4" s="50">
        <v>0.45</v>
      </c>
      <c r="C4" s="3">
        <v>0.16</v>
      </c>
      <c r="D4" s="3">
        <v>0.17</v>
      </c>
      <c r="E4" s="3">
        <v>0.09</v>
      </c>
      <c r="F4" s="1"/>
      <c r="G4" s="1"/>
    </row>
    <row r="5" spans="1:8" x14ac:dyDescent="0.75">
      <c r="A5" s="3" t="s">
        <v>36</v>
      </c>
      <c r="B5" s="50">
        <v>0.3</v>
      </c>
      <c r="C5" s="3">
        <v>-0.01</v>
      </c>
      <c r="D5" s="3">
        <v>-0.03</v>
      </c>
      <c r="E5" s="3">
        <v>0.01</v>
      </c>
      <c r="F5" s="1"/>
      <c r="G5" s="1"/>
    </row>
    <row r="6" spans="1:8" x14ac:dyDescent="0.75">
      <c r="A6" s="3" t="s">
        <v>37</v>
      </c>
      <c r="B6" s="50">
        <v>0.1</v>
      </c>
      <c r="C6" s="3">
        <v>-0.1</v>
      </c>
      <c r="D6" s="3">
        <v>-0.12</v>
      </c>
      <c r="E6" s="3">
        <v>-0.09</v>
      </c>
      <c r="F6" s="1"/>
      <c r="G6" s="1"/>
    </row>
    <row r="8" spans="1:8" ht="16.75" x14ac:dyDescent="0.95">
      <c r="C8" s="4" t="s">
        <v>32</v>
      </c>
      <c r="D8" s="1"/>
      <c r="F8" s="46" t="s">
        <v>123</v>
      </c>
      <c r="G8" s="1"/>
      <c r="H8" t="s">
        <v>34</v>
      </c>
    </row>
    <row r="9" spans="1:8" ht="16.75" x14ac:dyDescent="0.95">
      <c r="F9" s="4" t="s">
        <v>33</v>
      </c>
      <c r="G9" s="1"/>
      <c r="H9" t="s">
        <v>24</v>
      </c>
    </row>
    <row r="11" spans="1:8" ht="16.75" x14ac:dyDescent="0.95">
      <c r="F11" s="4" t="s">
        <v>32</v>
      </c>
      <c r="G11" s="1"/>
    </row>
    <row r="12" spans="1:8" ht="16.75" x14ac:dyDescent="0.95">
      <c r="F12" s="4" t="s">
        <v>33</v>
      </c>
      <c r="G12" s="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AA4ED-5D76-4FC0-B91A-FEF328D30507}">
  <sheetPr>
    <tabColor rgb="FF0000FF"/>
  </sheetPr>
  <dimension ref="A1:E5"/>
  <sheetViews>
    <sheetView zoomScale="190" zoomScaleNormal="190" workbookViewId="0">
      <selection activeCell="B2" sqref="B2"/>
    </sheetView>
  </sheetViews>
  <sheetFormatPr defaultRowHeight="14.75" x14ac:dyDescent="0.75"/>
  <sheetData>
    <row r="1" spans="1:5" x14ac:dyDescent="0.75">
      <c r="A1" s="2" t="s">
        <v>21</v>
      </c>
      <c r="B1" s="3" t="s">
        <v>46</v>
      </c>
      <c r="C1" s="3" t="s">
        <v>45</v>
      </c>
      <c r="D1" s="3" t="s">
        <v>44</v>
      </c>
      <c r="E1" s="3" t="s">
        <v>43</v>
      </c>
    </row>
    <row r="2" spans="1:5" x14ac:dyDescent="0.75">
      <c r="A2" s="2" t="s">
        <v>16</v>
      </c>
      <c r="B2" s="3"/>
      <c r="C2" s="3"/>
      <c r="D2" s="3"/>
      <c r="E2" s="3"/>
    </row>
    <row r="3" spans="1:5" x14ac:dyDescent="0.75">
      <c r="A3" s="2" t="s">
        <v>42</v>
      </c>
      <c r="B3" s="3"/>
      <c r="C3" s="3"/>
      <c r="D3" s="3"/>
      <c r="E3" s="3"/>
    </row>
    <row r="5" spans="1:5" ht="16.75" x14ac:dyDescent="0.95">
      <c r="A5" s="2" t="s">
        <v>41</v>
      </c>
      <c r="B5" s="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D9721-4B5F-44A1-BBF7-F1FC9AEE7423}">
  <sheetPr>
    <tabColor rgb="FF0000FF"/>
  </sheetPr>
  <dimension ref="A1:C4"/>
  <sheetViews>
    <sheetView zoomScale="190" zoomScaleNormal="190" workbookViewId="0">
      <selection activeCell="B1" sqref="B1"/>
    </sheetView>
  </sheetViews>
  <sheetFormatPr defaultRowHeight="14.75" x14ac:dyDescent="0.75"/>
  <cols>
    <col min="1" max="1" width="11.6796875" bestFit="1" customWidth="1"/>
  </cols>
  <sheetData>
    <row r="1" spans="1:3" x14ac:dyDescent="0.75">
      <c r="A1" s="3" t="s">
        <v>51</v>
      </c>
      <c r="B1" s="3"/>
    </row>
    <row r="2" spans="1:3" ht="16.75" x14ac:dyDescent="0.95">
      <c r="A2" s="3" t="s">
        <v>47</v>
      </c>
      <c r="B2" s="3"/>
    </row>
    <row r="3" spans="1:3" x14ac:dyDescent="0.75">
      <c r="A3" s="3" t="s">
        <v>50</v>
      </c>
      <c r="B3" s="3"/>
    </row>
    <row r="4" spans="1:3" x14ac:dyDescent="0.75">
      <c r="A4" s="3" t="s">
        <v>49</v>
      </c>
      <c r="B4" s="1"/>
      <c r="C4" t="s">
        <v>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BD2CC-8D96-43BF-9788-B9E57F7EC643}">
  <sheetPr>
    <tabColor rgb="FF0000FF"/>
  </sheetPr>
  <dimension ref="A1:D4"/>
  <sheetViews>
    <sheetView zoomScale="190" zoomScaleNormal="190" workbookViewId="0">
      <selection activeCell="B1" sqref="B1"/>
    </sheetView>
  </sheetViews>
  <sheetFormatPr defaultRowHeight="14.75" x14ac:dyDescent="0.75"/>
  <cols>
    <col min="1" max="1" width="21.6796875" bestFit="1" customWidth="1"/>
  </cols>
  <sheetData>
    <row r="1" spans="1:4" ht="16.75" x14ac:dyDescent="0.95">
      <c r="A1" s="3" t="s">
        <v>53</v>
      </c>
      <c r="B1" s="3"/>
    </row>
    <row r="2" spans="1:4" x14ac:dyDescent="0.75">
      <c r="A2" s="3" t="s">
        <v>50</v>
      </c>
      <c r="B2" s="3"/>
    </row>
    <row r="3" spans="1:4" x14ac:dyDescent="0.75">
      <c r="A3" s="3" t="s">
        <v>49</v>
      </c>
      <c r="B3" s="3"/>
    </row>
    <row r="4" spans="1:4" x14ac:dyDescent="0.75">
      <c r="A4" s="3" t="s">
        <v>52</v>
      </c>
      <c r="B4" s="1"/>
      <c r="D4" t="s">
        <v>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964C7-E97A-4BC3-A9C3-0F003A9B0D23}">
  <sheetPr>
    <tabColor rgb="FF0000FF"/>
  </sheetPr>
  <dimension ref="A1:C4"/>
  <sheetViews>
    <sheetView zoomScale="190" zoomScaleNormal="190" workbookViewId="0">
      <selection activeCell="B5" sqref="B5"/>
    </sheetView>
  </sheetViews>
  <sheetFormatPr defaultRowHeight="14.75" x14ac:dyDescent="0.75"/>
  <cols>
    <col min="1" max="1" width="21.6796875" bestFit="1" customWidth="1"/>
  </cols>
  <sheetData>
    <row r="1" spans="1:3" x14ac:dyDescent="0.75">
      <c r="A1" s="3" t="s">
        <v>51</v>
      </c>
      <c r="B1" s="3"/>
    </row>
    <row r="2" spans="1:3" ht="16.75" x14ac:dyDescent="0.95">
      <c r="A2" s="3" t="s">
        <v>53</v>
      </c>
      <c r="B2" s="1"/>
      <c r="C2" t="s">
        <v>54</v>
      </c>
    </row>
    <row r="3" spans="1:3" x14ac:dyDescent="0.75">
      <c r="A3" s="3" t="s">
        <v>50</v>
      </c>
      <c r="B3" s="3"/>
    </row>
    <row r="4" spans="1:3" x14ac:dyDescent="0.75">
      <c r="A4" s="3" t="s">
        <v>49</v>
      </c>
      <c r="B4" s="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60AA7-CB87-4DF5-BA70-59C9E5CAE87F}">
  <sheetPr>
    <tabColor rgb="FF0000FF"/>
  </sheetPr>
  <dimension ref="A1:C15"/>
  <sheetViews>
    <sheetView zoomScaleNormal="100" workbookViewId="0">
      <selection activeCell="B5" sqref="B5"/>
    </sheetView>
  </sheetViews>
  <sheetFormatPr defaultRowHeight="14.75" x14ac:dyDescent="0.75"/>
  <cols>
    <col min="1" max="1" width="21.76953125" bestFit="1" customWidth="1"/>
    <col min="2" max="2" width="13.08984375" customWidth="1"/>
    <col min="3" max="3" width="9.40625" customWidth="1"/>
  </cols>
  <sheetData>
    <row r="1" spans="1:3" x14ac:dyDescent="0.75">
      <c r="A1" s="3" t="s">
        <v>63</v>
      </c>
      <c r="B1" s="3" t="s">
        <v>62</v>
      </c>
    </row>
    <row r="2" spans="1:3" ht="16.75" x14ac:dyDescent="0.95">
      <c r="A2" s="3" t="s">
        <v>61</v>
      </c>
      <c r="B2" s="3">
        <v>8.7999999999999995E-2</v>
      </c>
    </row>
    <row r="3" spans="1:3" ht="16.75" x14ac:dyDescent="0.95">
      <c r="A3" s="3" t="s">
        <v>60</v>
      </c>
      <c r="B3" s="3">
        <v>0.9</v>
      </c>
    </row>
    <row r="4" spans="1:3" x14ac:dyDescent="0.75">
      <c r="A4" s="3" t="s">
        <v>50</v>
      </c>
      <c r="B4" s="3">
        <v>2.5999999999999999E-2</v>
      </c>
    </row>
    <row r="5" spans="1:3" ht="16.75" x14ac:dyDescent="0.95">
      <c r="A5" s="3" t="s">
        <v>59</v>
      </c>
      <c r="B5" s="1"/>
      <c r="C5" t="s">
        <v>58</v>
      </c>
    </row>
    <row r="6" spans="1:3" ht="16.75" x14ac:dyDescent="0.95">
      <c r="A6" s="3" t="s">
        <v>53</v>
      </c>
      <c r="B6" s="1"/>
    </row>
    <row r="8" spans="1:3" ht="43.5" customHeight="1" x14ac:dyDescent="0.75">
      <c r="A8" s="8" t="s">
        <v>57</v>
      </c>
      <c r="B8" s="8" t="s">
        <v>55</v>
      </c>
      <c r="C8" s="8" t="s">
        <v>56</v>
      </c>
    </row>
    <row r="9" spans="1:3" x14ac:dyDescent="0.75">
      <c r="A9" s="3">
        <v>0</v>
      </c>
      <c r="B9" s="1"/>
      <c r="C9" s="1"/>
    </row>
    <row r="10" spans="1:3" x14ac:dyDescent="0.75">
      <c r="A10" s="3">
        <v>0.25</v>
      </c>
      <c r="B10" s="1"/>
      <c r="C10" s="1"/>
    </row>
    <row r="11" spans="1:3" x14ac:dyDescent="0.75">
      <c r="A11" s="3">
        <v>0.5</v>
      </c>
      <c r="B11" s="1"/>
      <c r="C11" s="1"/>
    </row>
    <row r="12" spans="1:3" x14ac:dyDescent="0.75">
      <c r="A12" s="3">
        <v>0.75</v>
      </c>
      <c r="B12" s="1"/>
      <c r="C12" s="1"/>
    </row>
    <row r="13" spans="1:3" x14ac:dyDescent="0.75">
      <c r="A13" s="3">
        <v>1</v>
      </c>
      <c r="B13" s="1"/>
      <c r="C13" s="1"/>
    </row>
    <row r="14" spans="1:3" x14ac:dyDescent="0.75">
      <c r="A14" s="3">
        <v>1.25</v>
      </c>
      <c r="B14" s="1"/>
      <c r="C14" s="1"/>
    </row>
    <row r="15" spans="1:3" x14ac:dyDescent="0.75">
      <c r="A15" s="3">
        <v>1.5</v>
      </c>
      <c r="B15" s="1"/>
      <c r="C1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Score</vt:lpstr>
      <vt:lpstr>HW==&gt;&gt;</vt:lpstr>
      <vt:lpstr>CTandCR</vt:lpstr>
      <vt:lpstr>QP(2)</vt:lpstr>
      <vt:lpstr>QP(3)</vt:lpstr>
      <vt:lpstr>QP(7)</vt:lpstr>
      <vt:lpstr>QP(10)</vt:lpstr>
      <vt:lpstr>QP(11)</vt:lpstr>
      <vt:lpstr>QP(13)</vt:lpstr>
      <vt:lpstr>QP(14)</vt:lpstr>
      <vt:lpstr>QP(15)</vt:lpstr>
      <vt:lpstr>QP(17)</vt:lpstr>
    </vt:vector>
  </TitlesOfParts>
  <Company>Highline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Girvin, Michael</dc:creator>
  <cp:lastModifiedBy>Girvin, Michael</cp:lastModifiedBy>
  <dcterms:created xsi:type="dcterms:W3CDTF">2025-02-03T06:58:18Z</dcterms:created>
  <dcterms:modified xsi:type="dcterms:W3CDTF">2025-02-15T23:35:07Z</dcterms:modified>
</cp:coreProperties>
</file>