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6"/>
  <workbookPr defaultThemeVersion="202300"/>
  <mc:AlternateContent xmlns:mc="http://schemas.openxmlformats.org/markup-compatibility/2006">
    <mc:Choice Requires="x15">
      <x15ac:absPath xmlns:x15ac="http://schemas.microsoft.com/office/spreadsheetml/2010/11/ac" url="C:\Users\mgirvin\Desktop\00-455-2025\02-VideosFilesHomework\Ch07\Files\"/>
    </mc:Choice>
  </mc:AlternateContent>
  <xr:revisionPtr revIDLastSave="0" documentId="13_ncr:1_{19DD9F2F-0FF1-43DA-BEA3-2048E6D3FDDF}" xr6:coauthVersionLast="47" xr6:coauthVersionMax="47" xr10:uidLastSave="{00000000-0000-0000-0000-000000000000}"/>
  <bookViews>
    <workbookView xWindow="-90" yWindow="-90" windowWidth="19380" windowHeight="10380" tabRatio="886" firstSheet="1" activeTab="1" xr2:uid="{FF44ED69-045D-4E03-8909-BB0121A19A39}"/>
  </bookViews>
  <sheets>
    <sheet name="Score" sheetId="24" state="hidden" r:id="rId1"/>
    <sheet name="HW Templates ==&gt;" sheetId="1" r:id="rId2"/>
    <sheet name="STP7(1)" sheetId="2" r:id="rId3"/>
    <sheet name="STP7(2)" sheetId="4" r:id="rId4"/>
    <sheet name="CTandCR" sheetId="6" r:id="rId5"/>
    <sheet name="QP(1)" sheetId="8" r:id="rId6"/>
    <sheet name="QP(2and3)" sheetId="10" r:id="rId7"/>
    <sheet name="QP(7)" sheetId="12" r:id="rId8"/>
    <sheet name="QP(11)" sheetId="14" r:id="rId9"/>
    <sheet name="QP(15)" sheetId="16" r:id="rId10"/>
    <sheet name="QP(17)" sheetId="18" r:id="rId11"/>
    <sheet name="QP(18)" sheetId="20" r:id="rId12"/>
  </sheets>
  <definedNames>
    <definedName name="b">#REF!</definedName>
    <definedName name="cp">#REF!</definedName>
    <definedName name="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24" l="1"/>
  <c r="E3" i="24"/>
  <c r="E4" i="24"/>
  <c r="E5" i="24"/>
  <c r="E6" i="2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6" i="24"/>
  <c r="E47" i="24"/>
  <c r="E48" i="24"/>
  <c r="E49" i="24"/>
  <c r="D3" i="24"/>
  <c r="D4" i="24"/>
  <c r="D5" i="24"/>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P9" i="18"/>
  <c r="B2" i="14"/>
  <c r="D50" i="24" l="1"/>
  <c r="E51" i="24"/>
</calcChain>
</file>

<file path=xl/sharedStrings.xml><?xml version="1.0" encoding="utf-8"?>
<sst xmlns="http://schemas.openxmlformats.org/spreadsheetml/2006/main" count="170" uniqueCount="131">
  <si>
    <r>
      <rPr>
        <sz val="11"/>
        <color theme="1"/>
        <rFont val="Aptos Narrow"/>
        <family val="2"/>
        <scheme val="minor"/>
      </rPr>
      <t>P</t>
    </r>
    <r>
      <rPr>
        <vertAlign val="subscript"/>
        <sz val="11"/>
        <color indexed="8"/>
        <rFont val="Calibri"/>
        <family val="2"/>
      </rPr>
      <t xml:space="preserve">5 </t>
    </r>
    <r>
      <rPr>
        <sz val="11"/>
        <color theme="1"/>
        <rFont val="Aptos Narrow"/>
        <family val="2"/>
        <scheme val="minor"/>
      </rPr>
      <t>= D</t>
    </r>
    <r>
      <rPr>
        <vertAlign val="subscript"/>
        <sz val="11"/>
        <color indexed="8"/>
        <rFont val="Calibri"/>
        <family val="2"/>
      </rPr>
      <t>(5+1)</t>
    </r>
    <r>
      <rPr>
        <sz val="11"/>
        <color theme="1"/>
        <rFont val="Aptos Narrow"/>
        <family val="2"/>
        <scheme val="minor"/>
      </rPr>
      <t>/(R-g) =</t>
    </r>
  </si>
  <si>
    <r>
      <t>D</t>
    </r>
    <r>
      <rPr>
        <vertAlign val="subscript"/>
        <sz val="11"/>
        <color indexed="8"/>
        <rFont val="Calibri"/>
        <family val="2"/>
      </rPr>
      <t>(5+1)</t>
    </r>
  </si>
  <si>
    <r>
      <t>P</t>
    </r>
    <r>
      <rPr>
        <vertAlign val="subscript"/>
        <sz val="11"/>
        <color indexed="8"/>
        <rFont val="Calibri"/>
        <family val="2"/>
      </rPr>
      <t>5</t>
    </r>
    <r>
      <rPr>
        <sz val="11"/>
        <color theme="1"/>
        <rFont val="Aptos Narrow"/>
        <family val="2"/>
        <scheme val="minor"/>
      </rPr>
      <t xml:space="preserve"> = P</t>
    </r>
    <r>
      <rPr>
        <vertAlign val="subscript"/>
        <sz val="11"/>
        <color indexed="8"/>
        <rFont val="Calibri"/>
        <family val="2"/>
      </rPr>
      <t>0</t>
    </r>
    <r>
      <rPr>
        <sz val="11"/>
        <color theme="1"/>
        <rFont val="Aptos Narrow"/>
        <family val="2"/>
        <scheme val="minor"/>
      </rPr>
      <t>*(1+g)</t>
    </r>
    <r>
      <rPr>
        <vertAlign val="superscript"/>
        <sz val="11"/>
        <color indexed="8"/>
        <rFont val="Calibri"/>
        <family val="2"/>
      </rPr>
      <t>5</t>
    </r>
    <r>
      <rPr>
        <sz val="11"/>
        <color theme="1"/>
        <rFont val="Aptos Narrow"/>
        <family val="2"/>
        <scheme val="minor"/>
      </rPr>
      <t xml:space="preserve"> =</t>
    </r>
  </si>
  <si>
    <t>Years Ahead</t>
  </si>
  <si>
    <r>
      <t>P</t>
    </r>
    <r>
      <rPr>
        <vertAlign val="subscript"/>
        <sz val="11"/>
        <color indexed="8"/>
        <rFont val="Calibri"/>
        <family val="2"/>
      </rPr>
      <t>0</t>
    </r>
  </si>
  <si>
    <t>g</t>
  </si>
  <si>
    <t>R</t>
  </si>
  <si>
    <r>
      <t>D</t>
    </r>
    <r>
      <rPr>
        <vertAlign val="subscript"/>
        <sz val="11"/>
        <color indexed="8"/>
        <rFont val="Calibri"/>
        <family val="2"/>
      </rPr>
      <t>0</t>
    </r>
  </si>
  <si>
    <r>
      <t>Check to see if P</t>
    </r>
    <r>
      <rPr>
        <vertAlign val="subscript"/>
        <sz val="11"/>
        <color indexed="8"/>
        <rFont val="Calibri"/>
        <family val="2"/>
      </rPr>
      <t>0</t>
    </r>
    <r>
      <rPr>
        <sz val="11"/>
        <color theme="1"/>
        <rFont val="Aptos Narrow"/>
        <family val="2"/>
        <scheme val="minor"/>
      </rPr>
      <t xml:space="preserve"> is actual price = D</t>
    </r>
    <r>
      <rPr>
        <vertAlign val="subscript"/>
        <sz val="11"/>
        <color indexed="8"/>
        <rFont val="Calibri"/>
        <family val="2"/>
      </rPr>
      <t>1</t>
    </r>
    <r>
      <rPr>
        <sz val="11"/>
        <color theme="1"/>
        <rFont val="Aptos Narrow"/>
        <family val="2"/>
        <scheme val="minor"/>
      </rPr>
      <t>/(R-g) =</t>
    </r>
  </si>
  <si>
    <t>Required Return =</t>
  </si>
  <si>
    <t>Capital Gains Yield = g =</t>
  </si>
  <si>
    <t>Dividend Yield =</t>
  </si>
  <si>
    <r>
      <t>D</t>
    </r>
    <r>
      <rPr>
        <vertAlign val="subscript"/>
        <sz val="11"/>
        <color indexed="8"/>
        <rFont val="Calibri"/>
        <family val="2"/>
      </rPr>
      <t>1</t>
    </r>
  </si>
  <si>
    <r>
      <rPr>
        <sz val="11"/>
        <color theme="1"/>
        <rFont val="Aptos Narrow"/>
        <family val="2"/>
        <scheme val="minor"/>
      </rPr>
      <t>P</t>
    </r>
    <r>
      <rPr>
        <vertAlign val="subscript"/>
        <sz val="11"/>
        <color indexed="8"/>
        <rFont val="Calibri"/>
        <family val="2"/>
      </rPr>
      <t xml:space="preserve">15 </t>
    </r>
    <r>
      <rPr>
        <sz val="11"/>
        <color theme="1"/>
        <rFont val="Aptos Narrow"/>
        <family val="2"/>
        <scheme val="minor"/>
      </rPr>
      <t>= D</t>
    </r>
    <r>
      <rPr>
        <vertAlign val="subscript"/>
        <sz val="11"/>
        <color indexed="8"/>
        <rFont val="Calibri"/>
        <family val="2"/>
      </rPr>
      <t>(15+1)</t>
    </r>
    <r>
      <rPr>
        <sz val="11"/>
        <color theme="1"/>
        <rFont val="Aptos Narrow"/>
        <family val="2"/>
        <scheme val="minor"/>
      </rPr>
      <t>/(R-g) =</t>
    </r>
  </si>
  <si>
    <r>
      <t>D</t>
    </r>
    <r>
      <rPr>
        <vertAlign val="subscript"/>
        <sz val="11"/>
        <color indexed="8"/>
        <rFont val="Calibri"/>
        <family val="2"/>
      </rPr>
      <t>(15+1)</t>
    </r>
  </si>
  <si>
    <r>
      <t>P</t>
    </r>
    <r>
      <rPr>
        <vertAlign val="subscript"/>
        <sz val="11"/>
        <color indexed="8"/>
        <rFont val="Calibri"/>
        <family val="2"/>
      </rPr>
      <t>15</t>
    </r>
    <r>
      <rPr>
        <sz val="11"/>
        <color theme="1"/>
        <rFont val="Aptos Narrow"/>
        <family val="2"/>
        <scheme val="minor"/>
      </rPr>
      <t xml:space="preserve"> = P</t>
    </r>
    <r>
      <rPr>
        <vertAlign val="subscript"/>
        <sz val="11"/>
        <color indexed="8"/>
        <rFont val="Calibri"/>
        <family val="2"/>
      </rPr>
      <t>0</t>
    </r>
    <r>
      <rPr>
        <sz val="11"/>
        <color theme="1"/>
        <rFont val="Aptos Narrow"/>
        <family val="2"/>
        <scheme val="minor"/>
      </rPr>
      <t>*(1+g)</t>
    </r>
    <r>
      <rPr>
        <vertAlign val="superscript"/>
        <sz val="11"/>
        <color indexed="8"/>
        <rFont val="Calibri"/>
        <family val="2"/>
      </rPr>
      <t>15</t>
    </r>
    <r>
      <rPr>
        <sz val="11"/>
        <color theme="1"/>
        <rFont val="Aptos Narrow"/>
        <family val="2"/>
        <scheme val="minor"/>
      </rPr>
      <t xml:space="preserve"> =</t>
    </r>
  </si>
  <si>
    <r>
      <rPr>
        <sz val="11"/>
        <color theme="1"/>
        <rFont val="Aptos Narrow"/>
        <family val="2"/>
        <scheme val="minor"/>
      </rPr>
      <t>P</t>
    </r>
    <r>
      <rPr>
        <vertAlign val="subscript"/>
        <sz val="11"/>
        <color indexed="8"/>
        <rFont val="Calibri"/>
        <family val="2"/>
      </rPr>
      <t xml:space="preserve">3 </t>
    </r>
    <r>
      <rPr>
        <sz val="11"/>
        <color theme="1"/>
        <rFont val="Aptos Narrow"/>
        <family val="2"/>
        <scheme val="minor"/>
      </rPr>
      <t>= D</t>
    </r>
    <r>
      <rPr>
        <vertAlign val="subscript"/>
        <sz val="11"/>
        <color indexed="8"/>
        <rFont val="Calibri"/>
        <family val="2"/>
      </rPr>
      <t>(3+1)</t>
    </r>
    <r>
      <rPr>
        <sz val="11"/>
        <color theme="1"/>
        <rFont val="Aptos Narrow"/>
        <family val="2"/>
        <scheme val="minor"/>
      </rPr>
      <t>/(R-g) =</t>
    </r>
  </si>
  <si>
    <r>
      <t>D</t>
    </r>
    <r>
      <rPr>
        <vertAlign val="subscript"/>
        <sz val="11"/>
        <color indexed="8"/>
        <rFont val="Calibri"/>
        <family val="2"/>
      </rPr>
      <t>(3+1)</t>
    </r>
  </si>
  <si>
    <r>
      <t>P</t>
    </r>
    <r>
      <rPr>
        <vertAlign val="subscript"/>
        <sz val="11"/>
        <color indexed="8"/>
        <rFont val="Calibri"/>
        <family val="2"/>
      </rPr>
      <t>3</t>
    </r>
    <r>
      <rPr>
        <sz val="11"/>
        <color theme="1"/>
        <rFont val="Aptos Narrow"/>
        <family val="2"/>
        <scheme val="minor"/>
      </rPr>
      <t xml:space="preserve"> = P</t>
    </r>
    <r>
      <rPr>
        <vertAlign val="subscript"/>
        <sz val="11"/>
        <color indexed="8"/>
        <rFont val="Calibri"/>
        <family val="2"/>
      </rPr>
      <t>0</t>
    </r>
    <r>
      <rPr>
        <sz val="11"/>
        <color theme="1"/>
        <rFont val="Aptos Narrow"/>
        <family val="2"/>
        <scheme val="minor"/>
      </rPr>
      <t>*(1+g)</t>
    </r>
    <r>
      <rPr>
        <vertAlign val="superscript"/>
        <sz val="11"/>
        <color indexed="8"/>
        <rFont val="Calibri"/>
        <family val="2"/>
      </rPr>
      <t>3</t>
    </r>
    <r>
      <rPr>
        <sz val="11"/>
        <color theme="1"/>
        <rFont val="Aptos Narrow"/>
        <family val="2"/>
        <scheme val="minor"/>
      </rPr>
      <t xml:space="preserve"> =</t>
    </r>
  </si>
  <si>
    <r>
      <t>P</t>
    </r>
    <r>
      <rPr>
        <vertAlign val="subscript"/>
        <sz val="11"/>
        <color indexed="8"/>
        <rFont val="Calibri"/>
        <family val="2"/>
      </rPr>
      <t xml:space="preserve">0 </t>
    </r>
    <r>
      <rPr>
        <sz val="11"/>
        <color theme="1"/>
        <rFont val="Aptos Narrow"/>
        <family val="2"/>
        <scheme val="minor"/>
      </rPr>
      <t>= Normal Present Value of Future Cash Flow Techniques</t>
    </r>
  </si>
  <si>
    <t>Years corp. alive</t>
  </si>
  <si>
    <t>D</t>
  </si>
  <si>
    <r>
      <rPr>
        <sz val="11"/>
        <color theme="1"/>
        <rFont val="Aptos Narrow"/>
        <family val="2"/>
        <scheme val="minor"/>
      </rPr>
      <t>P</t>
    </r>
    <r>
      <rPr>
        <vertAlign val="subscript"/>
        <sz val="11"/>
        <color indexed="8"/>
        <rFont val="Calibri"/>
        <family val="2"/>
      </rPr>
      <t>0</t>
    </r>
    <r>
      <rPr>
        <sz val="11"/>
        <color theme="1"/>
        <rFont val="Aptos Narrow"/>
        <family val="2"/>
        <scheme val="minor"/>
      </rPr>
      <t xml:space="preserve"> = PV of FV =</t>
    </r>
  </si>
  <si>
    <t>because the model takes the dividend for next year and discounts it back to one year earlier, which makes it 19</t>
  </si>
  <si>
    <r>
      <t>FV</t>
    </r>
    <r>
      <rPr>
        <vertAlign val="subscript"/>
        <sz val="11"/>
        <color indexed="9"/>
        <rFont val="Calibri"/>
        <family val="2"/>
      </rPr>
      <t xml:space="preserve">19 </t>
    </r>
    <r>
      <rPr>
        <sz val="11"/>
        <color indexed="9"/>
        <rFont val="Calibri"/>
        <family val="2"/>
      </rPr>
      <t>=</t>
    </r>
  </si>
  <si>
    <t>Year that stock is valued =</t>
  </si>
  <si>
    <t>Years until pay dividend</t>
  </si>
  <si>
    <r>
      <t>P</t>
    </r>
    <r>
      <rPr>
        <vertAlign val="subscript"/>
        <sz val="11"/>
        <color indexed="8"/>
        <rFont val="Calibri"/>
        <family val="2"/>
      </rPr>
      <t>9</t>
    </r>
  </si>
  <si>
    <r>
      <t>D</t>
    </r>
    <r>
      <rPr>
        <vertAlign val="subscript"/>
        <sz val="11"/>
        <color indexed="8"/>
        <rFont val="Calibri"/>
        <family val="2"/>
      </rPr>
      <t>10</t>
    </r>
  </si>
  <si>
    <t># years Div Not Paid</t>
  </si>
  <si>
    <t>Cash Flow at time 1</t>
  </si>
  <si>
    <t>Cash Flow at time 2</t>
  </si>
  <si>
    <t>Cash Flow at time 3</t>
  </si>
  <si>
    <r>
      <t>P</t>
    </r>
    <r>
      <rPr>
        <vertAlign val="subscript"/>
        <sz val="11"/>
        <color indexed="8"/>
        <rFont val="Calibri"/>
        <family val="2"/>
      </rPr>
      <t xml:space="preserve">3 </t>
    </r>
    <r>
      <rPr>
        <sz val="11"/>
        <color theme="1"/>
        <rFont val="Aptos Narrow"/>
        <family val="2"/>
        <scheme val="minor"/>
      </rPr>
      <t>= D</t>
    </r>
    <r>
      <rPr>
        <vertAlign val="subscript"/>
        <sz val="11"/>
        <color indexed="8"/>
        <rFont val="Calibri"/>
        <family val="2"/>
      </rPr>
      <t>4</t>
    </r>
    <r>
      <rPr>
        <sz val="11"/>
        <color theme="1"/>
        <rFont val="Aptos Narrow"/>
        <family val="2"/>
        <scheme val="minor"/>
      </rPr>
      <t>/(R-g)</t>
    </r>
  </si>
  <si>
    <r>
      <t>D</t>
    </r>
    <r>
      <rPr>
        <vertAlign val="subscript"/>
        <sz val="11"/>
        <color indexed="8"/>
        <rFont val="Calibri"/>
        <family val="2"/>
      </rPr>
      <t>4</t>
    </r>
    <r>
      <rPr>
        <sz val="11"/>
        <color indexed="8"/>
        <rFont val="Calibri"/>
        <family val="2"/>
      </rPr>
      <t/>
    </r>
  </si>
  <si>
    <r>
      <t>D</t>
    </r>
    <r>
      <rPr>
        <vertAlign val="subscript"/>
        <sz val="11"/>
        <color indexed="8"/>
        <rFont val="Calibri"/>
        <family val="2"/>
      </rPr>
      <t>3</t>
    </r>
    <r>
      <rPr>
        <sz val="11"/>
        <color indexed="8"/>
        <rFont val="Calibri"/>
        <family val="2"/>
      </rPr>
      <t/>
    </r>
  </si>
  <si>
    <r>
      <t>D</t>
    </r>
    <r>
      <rPr>
        <vertAlign val="subscript"/>
        <sz val="11"/>
        <color indexed="8"/>
        <rFont val="Calibri"/>
        <family val="2"/>
      </rPr>
      <t>2</t>
    </r>
    <r>
      <rPr>
        <sz val="11"/>
        <color indexed="8"/>
        <rFont val="Calibri"/>
        <family val="2"/>
      </rPr>
      <t/>
    </r>
  </si>
  <si>
    <t>Cash Flow 1</t>
  </si>
  <si>
    <t>Cash Flow 2</t>
  </si>
  <si>
    <t>Cash Flow 3</t>
  </si>
  <si>
    <r>
      <t>g</t>
    </r>
    <r>
      <rPr>
        <vertAlign val="subscript"/>
        <sz val="11"/>
        <color indexed="8"/>
        <rFont val="Calibri"/>
        <family val="2"/>
      </rPr>
      <t>1</t>
    </r>
  </si>
  <si>
    <r>
      <t>D</t>
    </r>
    <r>
      <rPr>
        <vertAlign val="subscript"/>
        <sz val="11"/>
        <color indexed="8"/>
        <rFont val="Calibri"/>
        <family val="2"/>
      </rPr>
      <t>0</t>
    </r>
    <r>
      <rPr>
        <sz val="11"/>
        <color indexed="8"/>
        <rFont val="Calibri"/>
        <family val="2"/>
      </rPr>
      <t/>
    </r>
  </si>
  <si>
    <t>or</t>
  </si>
  <si>
    <t>Problem</t>
  </si>
  <si>
    <t>Graded Element</t>
  </si>
  <si>
    <t>Possible Points</t>
  </si>
  <si>
    <t>Earned Points</t>
  </si>
  <si>
    <t>Notes</t>
  </si>
  <si>
    <t>Q&amp;P7</t>
  </si>
  <si>
    <t>Q&amp;P11</t>
  </si>
  <si>
    <t>Q&amp;P19</t>
  </si>
  <si>
    <t>Total Possible:</t>
  </si>
  <si>
    <t>Your Total Score:</t>
  </si>
  <si>
    <t>Be Sure To Scroll Up To See All Scoring Detail</t>
  </si>
  <si>
    <t>Test Instructions:</t>
  </si>
  <si>
    <t>1)</t>
  </si>
  <si>
    <t>You must rename each test file so that the file name contains your name.</t>
  </si>
  <si>
    <r>
      <t xml:space="preserve">Tests that do not follow this naming rule are scored as </t>
    </r>
    <r>
      <rPr>
        <b/>
        <sz val="11"/>
        <color theme="1"/>
        <rFont val="Aptos Narrow"/>
        <family val="2"/>
        <scheme val="minor"/>
      </rPr>
      <t>zero</t>
    </r>
    <r>
      <rPr>
        <sz val="11"/>
        <color theme="1"/>
        <rFont val="Aptos Narrow"/>
        <family val="2"/>
        <scheme val="minor"/>
      </rPr>
      <t>.</t>
    </r>
  </si>
  <si>
    <t>2)</t>
  </si>
  <si>
    <t>3)</t>
  </si>
  <si>
    <t>You must always follow Excel's Golden Rule: If a formula input can change, put it in a cell, label it, and refer to it in the formula with a cell references.</t>
  </si>
  <si>
    <t>4)</t>
  </si>
  <si>
    <r>
      <t xml:space="preserve">Late tests without a documentable emergency are assessed as a </t>
    </r>
    <r>
      <rPr>
        <b/>
        <sz val="11"/>
        <color theme="1"/>
        <rFont val="Aptos Narrow"/>
        <family val="2"/>
        <scheme val="minor"/>
      </rPr>
      <t>25% deduction</t>
    </r>
    <r>
      <rPr>
        <sz val="11"/>
        <color theme="1"/>
        <rFont val="Aptos Narrow"/>
        <family val="2"/>
        <scheme val="minor"/>
      </rPr>
      <t>.</t>
    </r>
  </si>
  <si>
    <t>You can hand in tests late if a documentable emergency occurs, like documented deaths or medical emergencies.</t>
  </si>
  <si>
    <t>5)</t>
  </si>
  <si>
    <t>The homework scores earned will count toward your grade for the class.</t>
  </si>
  <si>
    <t>If you have questions you can contact Michael Girvin: mgirvin@highline.edu, 206-592-3562, or office 29-307.</t>
  </si>
  <si>
    <t>* This homework covers everything in class up through video #67 and chapters 7 in the textbook</t>
  </si>
  <si>
    <t>For example, if your name is “Sioux Noline” and the test file has the name “ACCTG455-Ch07-Homework.xlsx",</t>
  </si>
  <si>
    <t>you MUST rename the file to become: “SiouxNolineACCTG455-Ch07-Homework.xlsx”.</t>
  </si>
  <si>
    <r>
      <t xml:space="preserve">You must complete these homework problems from the textbook:
</t>
    </r>
    <r>
      <rPr>
        <b/>
        <sz val="11"/>
        <color theme="1"/>
        <rFont val="Aptos Narrow"/>
        <family val="2"/>
        <scheme val="minor"/>
      </rPr>
      <t xml:space="preserve">Chapter 7:
Chapter Review &amp; Self-Test Problem, 7.1, 7.2.
Critical Thinking  &amp; Concept Review 7.1, 7.2, 7.3.
Problems: ?
</t>
    </r>
    <r>
      <rPr>
        <sz val="11"/>
        <color theme="1"/>
        <rFont val="Aptos Narrow"/>
        <family val="2"/>
        <scheme val="minor"/>
      </rPr>
      <t>For these homework problems, you do not need to give written answers, except for the Critical Thinking  &amp; Concept Review 7.1, 7.2, and 7.3.
You can use this workbook file with the worksheet templates that I have made for you, or you can make your own file to complete the problems. If you create your own file, be sure to include your name and the chapters in the file name.
When you complete these homework problems, you will upload the finished file to the home area of Canvas.</t>
    </r>
  </si>
  <si>
    <t>STP 7.1</t>
  </si>
  <si>
    <t>STP 7.2</t>
  </si>
  <si>
    <t>CTandCR 7.1</t>
  </si>
  <si>
    <t>CTandCR 7.2</t>
  </si>
  <si>
    <t>CTandCR 7.3</t>
  </si>
  <si>
    <t>P0 = $27.00 using a formula like: =(B1*(1+B3))/(B2-B3)</t>
  </si>
  <si>
    <t>P5 = P0*(1+g)5 = = $39.67 using a formula like: =B4*(1+B3)^B6</t>
  </si>
  <si>
    <t>D(5+1) = $3.17 using a formula like: =B1*(1+B3)^(B6+1)</t>
  </si>
  <si>
    <t>P5 = D(5+1)/(R-g) = = $39.67 using a formula like: =B9/(B2-B3)</t>
  </si>
  <si>
    <t>Dividend Yield = = $0.03 using a formula like: =B1/B4</t>
  </si>
  <si>
    <t>Capital Gains Yield = g = = $0.12 using a formula like: =B3</t>
  </si>
  <si>
    <t>Required Return = = $0.15 using a formula like: =B6+B3</t>
  </si>
  <si>
    <t>Check to see if P0 is actual price = D1/(R-g) = = $40.00 using a formula like: =B1/(B8-B3)</t>
  </si>
  <si>
    <t>Something like:
Because all assets depend on future cash flows, the dividends are the relevant cash flows for stock valuation. In addition, the present value of the proceeds from the eventual sale of a stock that will last forever is almost zero, so we can just consider the dividend cash flows in stock valuation. However, there are many other methods to value stocks.</t>
  </si>
  <si>
    <t>Something like:
All companies must eventually pay dividends or be sold to a another company that will pay dividends. Investors believe the company will eventually start paying dividends.</t>
  </si>
  <si>
    <t>Something like:
In general, companies that need the cash will often forgo dividends since dividends are a cash outflow. Young, growing companies with profitable investment opportunities are one example; another example is a company in financial distress.</t>
  </si>
  <si>
    <t>Q&amp;P1</t>
  </si>
  <si>
    <t>P0 = $51.20 using a formula like: =B1*(1+B3)/(B2-B3)</t>
  </si>
  <si>
    <t>P3 = P0*(1+g)3 = = $57.59 using a formula like: =$B$4*(1+$B$3)^B6</t>
  </si>
  <si>
    <t>D(3+1) = $3.74 using a formula like: =$B$1*(1+$B$3)^(B6+1)</t>
  </si>
  <si>
    <t>P3 = D(3+1)/(R-g) = = $57.59 using a formula like: =B9/($B$2-$B$3)</t>
  </si>
  <si>
    <t>P15 = P0*(1+g)15 = = $92.21 using a formula like: =$B$4*(1+$B$3)^B12</t>
  </si>
  <si>
    <t>D(15+1) = $5.99 using a formula like: =$B$1*(1+$B$3)^(B12+1)</t>
  </si>
  <si>
    <t>P15 = D(15+1)/(R-g) = = $92.21 using a formula like: =B15/($B$2-$B$3)</t>
  </si>
  <si>
    <t>Q&amp;P2and3</t>
  </si>
  <si>
    <t>Required Return = = $0.09 using a formula like: =B1/B4+B3</t>
  </si>
  <si>
    <t>Dividend Yield = = $0.05 using a formula like: =B1/B4</t>
  </si>
  <si>
    <t>Capital Gains Yield = g = = $0.04 using a formula like: =B3</t>
  </si>
  <si>
    <t>Required Return = = $0.09 using a formula like: =SUM(B8:B9)</t>
  </si>
  <si>
    <t>Check to see if P0 is actual price = D1/(R-g) = = $37.00 using a formula like: =B1/(B6-B3)</t>
  </si>
  <si>
    <t>P0 = Normal Present Value of Future Cash Flow Techniques = ($64.76) using a formula like: =PV(B2,B3,B1)</t>
  </si>
  <si>
    <t>FV19 = = $294.12 using a formula like: =B3/B4</t>
  </si>
  <si>
    <t>P0 = PV of FV = = ($84.27) using a formula like: =PV(B4,B2,,B5)</t>
  </si>
  <si>
    <t>P0 = PV of FV = = $84.27 using a formula like: =B5/(1+B4)^B2</t>
  </si>
  <si>
    <t>P9 = $184.21 using a formula like: =B2/(B4-B3)</t>
  </si>
  <si>
    <t>P0 = $69.16 using a formula like: =B5/(1+B4)^(B1-1)</t>
  </si>
  <si>
    <t>Q&amp;P15</t>
  </si>
  <si>
    <t>or, next chapter =&gt;</t>
  </si>
  <si>
    <t>Check</t>
  </si>
  <si>
    <t>P3 = D4/(R-g) = $48.70 using a formula like: =C4*(1+C5)/(C6-C5)</t>
  </si>
  <si>
    <t>Cash Flow at time 1 = $15.00 using a formula like: =C1</t>
  </si>
  <si>
    <t>Cash Flow at time 2 = $11.00 using a formula like: =C2</t>
  </si>
  <si>
    <t>Cash Flow at time 3 = $57.70 using a formula like: =SUM(C3,C7)</t>
  </si>
  <si>
    <t>or = P0 = ($65.64) using a formula like: =PV(C6,A12,,C12)+PV(C6,A11,,C11)+PV(C6,A10,,C10)</t>
  </si>
  <si>
    <t>Q&amp;P17</t>
  </si>
  <si>
    <r>
      <rPr>
        <sz val="11"/>
        <color theme="1"/>
        <rFont val="Aptos Narrow"/>
        <family val="2"/>
        <scheme val="minor"/>
      </rPr>
      <t>P</t>
    </r>
    <r>
      <rPr>
        <vertAlign val="subscript"/>
        <sz val="11"/>
        <color indexed="8"/>
        <rFont val="Calibri"/>
        <family val="2"/>
      </rPr>
      <t>0</t>
    </r>
    <r>
      <rPr>
        <sz val="11"/>
        <color theme="1"/>
        <rFont val="Aptos Narrow"/>
        <family val="2"/>
        <scheme val="minor"/>
      </rPr>
      <t xml:space="preserve"> = PV of below 3 Cash Flows: </t>
    </r>
  </si>
  <si>
    <t>P0 = PV of below 3 Cash Flows:  = $65.64 using a formula like: =C12/(1+C6)^A12+C11/(1+C6)^A11+C10/(1+C6)^A10</t>
  </si>
  <si>
    <t>D1 = $3.94 using a formula like: =C1*(1+C2)</t>
  </si>
  <si>
    <t>D2 = $4.92 using a formula like: =C3*(1+$C$2)</t>
  </si>
  <si>
    <t>D3 = $6.15 using a formula like: =C4*(1+$C$2)</t>
  </si>
  <si>
    <t>D4 = $6.43 using a formula like: =C5*(1+C7)</t>
  </si>
  <si>
    <t>P3 = D4/(R-g) = $107.15 using a formula like: =C6/(C8-C7)</t>
  </si>
  <si>
    <t>P0 = PV of below 3 Cash Flows:  = ($91.57) using a formula like: =PV(C8,A14,,C14)+PV(C8,A13,,C13)+PV(C8,A12,,C12)</t>
  </si>
  <si>
    <t>or = ($91.57) using a formula like: =PV(C8,A14,,C14)+PV(C8,A13,,C13)+PV(C8,A12,,C12)</t>
  </si>
  <si>
    <t>Cash Flow 1 = $3.94 using a formula like: =C3</t>
  </si>
  <si>
    <t>Cash Flow 2 = $4.92 using a formula like: =C4</t>
  </si>
  <si>
    <t>Cash Flow 3 = $113.31 using a formula like: =C9+C5</t>
  </si>
  <si>
    <t>Other</t>
  </si>
  <si>
    <t>Name in file name?</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</si>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</sst>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9"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vertAlign val="subscript"/>
      <sz val="11"/>
      <color theme="1"/>
      <name val="Aptos Narrow"/>
      <family val="2"/>
      <scheme val="minor"/>
    </font>
    <font>
      <vertAlign val="subscript"/>
      <sz val="11"/>
      <color indexed="8"/>
      <name val="Calibri"/>
      <family val="2"/>
    </font>
    <font>
      <vertAlign val="superscript"/>
      <sz val="11"/>
      <color indexed="8"/>
      <name val="Calibri"/>
      <family val="2"/>
    </font>
    <font>
      <vertAlign val="subscript"/>
      <sz val="11"/>
      <color indexed="9"/>
      <name val="Calibri"/>
      <family val="2"/>
    </font>
    <font>
      <sz val="11"/>
      <color indexed="9"/>
      <name val="Calibri"/>
      <family val="2"/>
    </font>
    <font>
      <sz val="11"/>
      <color indexed="8"/>
      <name val="Calibri"/>
      <family val="2"/>
    </font>
    <font>
      <sz val="10"/>
      <name val="Arial"/>
      <family val="2"/>
    </font>
    <font>
      <b/>
      <sz val="16"/>
      <color theme="0"/>
      <name val="Aptos Narrow"/>
      <family val="2"/>
      <scheme val="minor"/>
    </font>
    <font>
      <sz val="16"/>
      <color theme="1"/>
      <name val="Aptos Narrow"/>
      <family val="2"/>
      <scheme val="minor"/>
    </font>
    <font>
      <sz val="11"/>
      <color theme="0" tint="-4.9989318521683403E-2"/>
      <name val="Aptos Narrow"/>
      <family val="2"/>
      <scheme val="minor"/>
    </font>
    <font>
      <b/>
      <sz val="16"/>
      <color theme="0" tint="-4.9989318521683403E-2"/>
      <name val="Aptos Narrow"/>
      <family val="2"/>
      <scheme val="minor"/>
    </font>
    <font>
      <b/>
      <sz val="20"/>
      <color theme="0"/>
      <name val="Aptos Narrow"/>
      <family val="2"/>
      <scheme val="minor"/>
    </font>
    <font>
      <b/>
      <sz val="11"/>
      <color rgb="FFFF0000"/>
      <name val="Aptos Narrow"/>
      <family val="2"/>
      <scheme val="minor"/>
    </font>
    <font>
      <sz val="8"/>
      <name val="Aptos Narrow"/>
      <family val="2"/>
      <scheme val="minor"/>
    </font>
  </fonts>
  <fills count="8">
    <fill>
      <patternFill patternType="none"/>
    </fill>
    <fill>
      <patternFill patternType="gray125"/>
    </fill>
    <fill>
      <patternFill patternType="solid">
        <fgColor rgb="FFCCFFCC"/>
        <bgColor indexed="64"/>
      </patternFill>
    </fill>
    <fill>
      <patternFill patternType="solid">
        <fgColor rgb="FF002060"/>
        <bgColor indexed="64"/>
      </patternFill>
    </fill>
    <fill>
      <patternFill patternType="solid">
        <fgColor rgb="FFFFFFCC"/>
        <bgColor indexed="64"/>
      </patternFill>
    </fill>
    <fill>
      <patternFill patternType="solid">
        <fgColor rgb="FFEE0000"/>
        <bgColor indexed="64"/>
      </patternFill>
    </fill>
    <fill>
      <patternFill patternType="solid">
        <fgColor rgb="FFFFFF00"/>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0" fontId="11" fillId="0" borderId="0"/>
  </cellStyleXfs>
  <cellXfs count="51">
    <xf numFmtId="0" fontId="0" fillId="0" borderId="0" xfId="0"/>
    <xf numFmtId="0" fontId="0" fillId="2" borderId="1" xfId="0" applyFill="1" applyBorder="1"/>
    <xf numFmtId="0" fontId="5" fillId="0" borderId="1" xfId="0" applyFont="1" applyBorder="1"/>
    <xf numFmtId="0" fontId="0" fillId="0" borderId="1" xfId="0" applyBorder="1"/>
    <xf numFmtId="8" fontId="0" fillId="2" borderId="1" xfId="0" applyNumberFormat="1" applyFill="1" applyBorder="1"/>
    <xf numFmtId="10" fontId="0" fillId="0" borderId="1" xfId="0" applyNumberFormat="1" applyBorder="1"/>
    <xf numFmtId="10" fontId="1" fillId="0" borderId="1" xfId="1" applyNumberFormat="1" applyFont="1" applyBorder="1"/>
    <xf numFmtId="8" fontId="0" fillId="0" borderId="1" xfId="0" applyNumberFormat="1" applyBorder="1"/>
    <xf numFmtId="10" fontId="0" fillId="0" borderId="0" xfId="0" applyNumberFormat="1"/>
    <xf numFmtId="10" fontId="0" fillId="2" borderId="1" xfId="0" applyNumberFormat="1" applyFill="1" applyBorder="1"/>
    <xf numFmtId="8" fontId="0" fillId="0" borderId="0" xfId="0" applyNumberFormat="1"/>
    <xf numFmtId="10" fontId="1" fillId="0" borderId="1" xfId="1" applyNumberFormat="1" applyFont="1" applyFill="1" applyBorder="1"/>
    <xf numFmtId="10" fontId="1" fillId="2" borderId="1" xfId="1" applyNumberFormat="1" applyFont="1" applyFill="1" applyBorder="1"/>
    <xf numFmtId="0" fontId="1" fillId="0" borderId="1" xfId="1" applyNumberFormat="1" applyFont="1" applyBorder="1"/>
    <xf numFmtId="0" fontId="4" fillId="3" borderId="0" xfId="0" applyFont="1" applyFill="1" applyAlignment="1">
      <alignment horizontal="centerContinuous" wrapText="1"/>
    </xf>
    <xf numFmtId="0" fontId="4" fillId="3" borderId="1" xfId="0" applyFont="1" applyFill="1" applyBorder="1"/>
    <xf numFmtId="0" fontId="2" fillId="3" borderId="1" xfId="0" applyFont="1" applyFill="1" applyBorder="1"/>
    <xf numFmtId="0" fontId="0" fillId="4" borderId="1" xfId="0" applyFill="1" applyBorder="1"/>
    <xf numFmtId="0" fontId="0" fillId="4" borderId="1" xfId="0" applyFill="1" applyBorder="1" applyAlignment="1">
      <alignment wrapText="1"/>
    </xf>
    <xf numFmtId="0" fontId="0" fillId="0" borderId="0" xfId="0" applyAlignment="1">
      <alignment horizontal="left" indent="2"/>
    </xf>
    <xf numFmtId="0" fontId="12" fillId="3" borderId="5" xfId="0" applyFont="1" applyFill="1" applyBorder="1" applyAlignment="1">
      <alignment horizontal="right"/>
    </xf>
    <xf numFmtId="0" fontId="13" fillId="2" borderId="5" xfId="0" applyFont="1" applyFill="1" applyBorder="1"/>
    <xf numFmtId="0" fontId="13" fillId="0" borderId="5" xfId="0" applyFont="1" applyBorder="1"/>
    <xf numFmtId="0" fontId="14" fillId="3" borderId="6" xfId="0" applyFont="1" applyFill="1" applyBorder="1"/>
    <xf numFmtId="0" fontId="15" fillId="3" borderId="2" xfId="0" applyFont="1" applyFill="1" applyBorder="1" applyAlignment="1">
      <alignment horizontal="right"/>
    </xf>
    <xf numFmtId="0" fontId="13" fillId="2" borderId="1" xfId="0" applyFont="1" applyFill="1" applyBorder="1"/>
    <xf numFmtId="0" fontId="16" fillId="5" borderId="6" xfId="0" applyFont="1" applyFill="1" applyBorder="1" applyAlignment="1">
      <alignment horizontal="centerContinuous"/>
    </xf>
    <xf numFmtId="0" fontId="16" fillId="5" borderId="7" xfId="0" applyFont="1" applyFill="1" applyBorder="1" applyAlignment="1">
      <alignment horizontal="centerContinuous"/>
    </xf>
    <xf numFmtId="0" fontId="16" fillId="5" borderId="2" xfId="0" applyFont="1" applyFill="1" applyBorder="1" applyAlignment="1">
      <alignment horizontal="centerContinuous"/>
    </xf>
    <xf numFmtId="0" fontId="11" fillId="0" borderId="0" xfId="2"/>
    <xf numFmtId="0" fontId="0" fillId="6" borderId="8" xfId="0" applyFill="1" applyBorder="1" applyAlignment="1">
      <alignment horizontal="left" indent="3"/>
    </xf>
    <xf numFmtId="0" fontId="0" fillId="6" borderId="3" xfId="0" applyFill="1" applyBorder="1"/>
    <xf numFmtId="0" fontId="0" fillId="6" borderId="9" xfId="0" applyFill="1" applyBorder="1"/>
    <xf numFmtId="0" fontId="3" fillId="6" borderId="10" xfId="0" applyFont="1" applyFill="1" applyBorder="1"/>
    <xf numFmtId="0" fontId="0" fillId="6" borderId="8" xfId="0" applyFill="1" applyBorder="1"/>
    <xf numFmtId="0" fontId="0" fillId="6" borderId="11" xfId="0" applyFill="1" applyBorder="1"/>
    <xf numFmtId="0" fontId="0" fillId="6" borderId="4" xfId="0" applyFill="1" applyBorder="1"/>
    <xf numFmtId="0" fontId="0" fillId="6" borderId="10" xfId="0" applyFill="1" applyBorder="1"/>
    <xf numFmtId="0" fontId="0" fillId="6" borderId="6" xfId="0" applyFill="1" applyBorder="1" applyAlignment="1">
      <alignment vertical="top"/>
    </xf>
    <xf numFmtId="0" fontId="0" fillId="6" borderId="2" xfId="0" applyFill="1" applyBorder="1" applyAlignment="1">
      <alignment wrapText="1"/>
    </xf>
    <xf numFmtId="0" fontId="0" fillId="6" borderId="8" xfId="0" applyFill="1" applyBorder="1" applyAlignment="1">
      <alignment vertical="top"/>
    </xf>
    <xf numFmtId="0" fontId="0" fillId="6" borderId="3" xfId="0" applyFill="1" applyBorder="1" applyAlignment="1">
      <alignment wrapText="1"/>
    </xf>
    <xf numFmtId="0" fontId="0" fillId="6" borderId="6" xfId="0" applyFill="1" applyBorder="1"/>
    <xf numFmtId="0" fontId="0" fillId="6" borderId="2" xfId="0" applyFill="1" applyBorder="1"/>
    <xf numFmtId="0" fontId="17" fillId="6" borderId="0" xfId="0" applyFont="1" applyFill="1"/>
    <xf numFmtId="0" fontId="0" fillId="6" borderId="0" xfId="0" applyFill="1"/>
    <xf numFmtId="0" fontId="0" fillId="4" borderId="1" xfId="0" applyFill="1" applyBorder="1" applyAlignment="1">
      <alignment horizontal="left" wrapText="1"/>
    </xf>
    <xf numFmtId="0" fontId="0" fillId="0" borderId="0" xfId="0" applyAlignment="1">
      <alignment horizontal="center" vertical="center"/>
    </xf>
    <xf numFmtId="0" fontId="0" fillId="7" borderId="1" xfId="0" applyFill="1" applyBorder="1"/>
    <xf numFmtId="0" fontId="0" fillId="7" borderId="1" xfId="0" applyFill="1" applyBorder="1" applyAlignment="1">
      <alignment wrapText="1"/>
    </xf>
    <xf numFmtId="0" fontId="0" fillId="7" borderId="1" xfId="0" applyFill="1" applyBorder="1" applyAlignment="1">
      <alignment horizontal="left" wrapText="1"/>
    </xf>
  </cellXfs>
  <cellStyles count="3">
    <cellStyle name="Normal" xfId="0" builtinId="0"/>
    <cellStyle name="Normal 2" xfId="2" xr:uid="{DD16B11E-DF24-4F62-A172-98AF42688C59}"/>
    <cellStyle name="Percent" xfId="1" builtinId="5"/>
  </cellStyles>
  <dxfs count="1">
    <dxf>
      <fill>
        <patternFill>
          <bgColor rgb="FF00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474B9-5560-4A36-93FB-F9331567F69F}">
  <sheetPr>
    <tabColor rgb="FFEE0000"/>
  </sheetPr>
  <dimension ref="A2:G53"/>
  <sheetViews>
    <sheetView zoomScale="70" zoomScaleNormal="70" workbookViewId="0"/>
  </sheetViews>
  <sheetFormatPr defaultRowHeight="14.75" x14ac:dyDescent="0.75"/>
  <cols>
    <col min="1" max="1" width="2.76953125" customWidth="1"/>
    <col min="2" max="2" width="18.54296875" customWidth="1"/>
    <col min="3" max="3" width="80.2265625" customWidth="1"/>
    <col min="4" max="4" width="13.6796875" bestFit="1" customWidth="1"/>
    <col min="5" max="5" width="12.31640625" bestFit="1" customWidth="1"/>
    <col min="6" max="6" width="20.86328125" customWidth="1"/>
    <col min="9" max="9" width="30.2265625" customWidth="1"/>
    <col min="11" max="11" width="12" customWidth="1"/>
  </cols>
  <sheetData>
    <row r="2" spans="2:6" x14ac:dyDescent="0.75">
      <c r="B2" s="16" t="s">
        <v>43</v>
      </c>
      <c r="C2" s="16" t="s">
        <v>44</v>
      </c>
      <c r="D2" s="16" t="s">
        <v>45</v>
      </c>
      <c r="E2" s="16" t="s">
        <v>46</v>
      </c>
      <c r="F2" s="16" t="s">
        <v>47</v>
      </c>
    </row>
    <row r="3" spans="2:6" x14ac:dyDescent="0.75">
      <c r="B3" s="17" t="s">
        <v>71</v>
      </c>
      <c r="C3" s="18" t="s">
        <v>76</v>
      </c>
      <c r="D3" s="17">
        <f t="shared" ref="D3:D49" si="0">100/ROWS(C3:C49)</f>
        <v>2.1276595744680851</v>
      </c>
      <c r="E3" s="17">
        <f t="shared" ref="E3:E49" si="1">D3</f>
        <v>2.1276595744680851</v>
      </c>
      <c r="F3" s="18"/>
    </row>
    <row r="4" spans="2:6" x14ac:dyDescent="0.75">
      <c r="B4" s="17"/>
      <c r="C4" s="18" t="s">
        <v>77</v>
      </c>
      <c r="D4" s="17">
        <f t="shared" si="0"/>
        <v>2.1276595744680851</v>
      </c>
      <c r="E4" s="17">
        <f t="shared" si="1"/>
        <v>2.1276595744680851</v>
      </c>
      <c r="F4" s="18"/>
    </row>
    <row r="5" spans="2:6" x14ac:dyDescent="0.75">
      <c r="B5" s="17"/>
      <c r="C5" s="18" t="s">
        <v>78</v>
      </c>
      <c r="D5" s="17">
        <f t="shared" si="0"/>
        <v>2.1276595744680851</v>
      </c>
      <c r="E5" s="17">
        <f t="shared" si="1"/>
        <v>2.1276595744680851</v>
      </c>
      <c r="F5" s="18"/>
    </row>
    <row r="6" spans="2:6" x14ac:dyDescent="0.75">
      <c r="B6" s="17"/>
      <c r="C6" s="18" t="s">
        <v>79</v>
      </c>
      <c r="D6" s="17">
        <f t="shared" si="0"/>
        <v>2.1276595744680851</v>
      </c>
      <c r="E6" s="17">
        <f t="shared" si="1"/>
        <v>2.1276595744680851</v>
      </c>
      <c r="F6" s="18"/>
    </row>
    <row r="7" spans="2:6" x14ac:dyDescent="0.75">
      <c r="B7" s="48" t="s">
        <v>72</v>
      </c>
      <c r="C7" s="49" t="s">
        <v>80</v>
      </c>
      <c r="D7" s="48">
        <f t="shared" si="0"/>
        <v>2.1276595744680851</v>
      </c>
      <c r="E7" s="48">
        <f t="shared" si="1"/>
        <v>2.1276595744680851</v>
      </c>
      <c r="F7" s="49"/>
    </row>
    <row r="8" spans="2:6" x14ac:dyDescent="0.75">
      <c r="B8" s="48"/>
      <c r="C8" s="49" t="s">
        <v>81</v>
      </c>
      <c r="D8" s="48">
        <f t="shared" si="0"/>
        <v>2.1276595744680851</v>
      </c>
      <c r="E8" s="48">
        <f t="shared" si="1"/>
        <v>2.1276595744680851</v>
      </c>
      <c r="F8" s="49"/>
    </row>
    <row r="9" spans="2:6" x14ac:dyDescent="0.75">
      <c r="B9" s="48"/>
      <c r="C9" s="49" t="s">
        <v>82</v>
      </c>
      <c r="D9" s="48">
        <f t="shared" si="0"/>
        <v>2.1276595744680851</v>
      </c>
      <c r="E9" s="48">
        <f t="shared" si="1"/>
        <v>2.1276595744680851</v>
      </c>
      <c r="F9" s="49"/>
    </row>
    <row r="10" spans="2:6" x14ac:dyDescent="0.75">
      <c r="B10" s="48"/>
      <c r="C10" s="49" t="s">
        <v>83</v>
      </c>
      <c r="D10" s="48">
        <f t="shared" si="0"/>
        <v>2.1276595744680851</v>
      </c>
      <c r="E10" s="48">
        <f t="shared" si="1"/>
        <v>2.1276595744680851</v>
      </c>
      <c r="F10" s="49"/>
    </row>
    <row r="11" spans="2:6" ht="73.75" x14ac:dyDescent="0.75">
      <c r="B11" s="17" t="s">
        <v>73</v>
      </c>
      <c r="C11" s="18" t="s">
        <v>84</v>
      </c>
      <c r="D11" s="17">
        <f t="shared" si="0"/>
        <v>2.1276595744680851</v>
      </c>
      <c r="E11" s="17">
        <f t="shared" si="1"/>
        <v>2.1276595744680851</v>
      </c>
      <c r="F11" s="18"/>
    </row>
    <row r="12" spans="2:6" ht="44.25" x14ac:dyDescent="0.75">
      <c r="B12" s="48" t="s">
        <v>74</v>
      </c>
      <c r="C12" s="49" t="s">
        <v>85</v>
      </c>
      <c r="D12" s="48">
        <f t="shared" si="0"/>
        <v>2.1276595744680851</v>
      </c>
      <c r="E12" s="48">
        <f t="shared" si="1"/>
        <v>2.1276595744680851</v>
      </c>
      <c r="F12" s="49"/>
    </row>
    <row r="13" spans="2:6" ht="59" x14ac:dyDescent="0.75">
      <c r="B13" s="17" t="s">
        <v>75</v>
      </c>
      <c r="C13" s="18" t="s">
        <v>86</v>
      </c>
      <c r="D13" s="17">
        <f t="shared" si="0"/>
        <v>2.1276595744680851</v>
      </c>
      <c r="E13" s="17">
        <f t="shared" si="1"/>
        <v>2.1276595744680851</v>
      </c>
      <c r="F13" s="18"/>
    </row>
    <row r="14" spans="2:6" x14ac:dyDescent="0.75">
      <c r="B14" s="48" t="s">
        <v>87</v>
      </c>
      <c r="C14" s="49" t="s">
        <v>88</v>
      </c>
      <c r="D14" s="48">
        <f t="shared" si="0"/>
        <v>2.1276595744680851</v>
      </c>
      <c r="E14" s="48">
        <f t="shared" si="1"/>
        <v>2.1276595744680851</v>
      </c>
      <c r="F14" s="49"/>
    </row>
    <row r="15" spans="2:6" x14ac:dyDescent="0.75">
      <c r="B15" s="48"/>
      <c r="C15" s="49" t="s">
        <v>89</v>
      </c>
      <c r="D15" s="48">
        <f t="shared" si="0"/>
        <v>2.1276595744680851</v>
      </c>
      <c r="E15" s="48">
        <f t="shared" si="1"/>
        <v>2.1276595744680851</v>
      </c>
      <c r="F15" s="49"/>
    </row>
    <row r="16" spans="2:6" x14ac:dyDescent="0.75">
      <c r="B16" s="48"/>
      <c r="C16" s="49" t="s">
        <v>90</v>
      </c>
      <c r="D16" s="48">
        <f t="shared" si="0"/>
        <v>2.1276595744680851</v>
      </c>
      <c r="E16" s="48">
        <f t="shared" si="1"/>
        <v>2.1276595744680851</v>
      </c>
      <c r="F16" s="49"/>
    </row>
    <row r="17" spans="2:7" x14ac:dyDescent="0.75">
      <c r="B17" s="48"/>
      <c r="C17" s="49" t="s">
        <v>91</v>
      </c>
      <c r="D17" s="48">
        <f t="shared" si="0"/>
        <v>2.1276595744680851</v>
      </c>
      <c r="E17" s="48">
        <f t="shared" si="1"/>
        <v>2.1276595744680851</v>
      </c>
      <c r="F17" s="49"/>
    </row>
    <row r="18" spans="2:7" x14ac:dyDescent="0.75">
      <c r="B18" s="48"/>
      <c r="C18" s="49" t="s">
        <v>92</v>
      </c>
      <c r="D18" s="48">
        <f t="shared" si="0"/>
        <v>2.1276595744680851</v>
      </c>
      <c r="E18" s="48">
        <f t="shared" si="1"/>
        <v>2.1276595744680851</v>
      </c>
      <c r="F18" s="49"/>
      <c r="G18" s="19"/>
    </row>
    <row r="19" spans="2:7" x14ac:dyDescent="0.75">
      <c r="B19" s="48"/>
      <c r="C19" s="49" t="s">
        <v>93</v>
      </c>
      <c r="D19" s="48">
        <f t="shared" si="0"/>
        <v>2.1276595744680851</v>
      </c>
      <c r="E19" s="48">
        <f t="shared" si="1"/>
        <v>2.1276595744680851</v>
      </c>
      <c r="F19" s="49"/>
      <c r="G19" s="19"/>
    </row>
    <row r="20" spans="2:7" x14ac:dyDescent="0.75">
      <c r="B20" s="48"/>
      <c r="C20" s="49" t="s">
        <v>94</v>
      </c>
      <c r="D20" s="48">
        <f t="shared" si="0"/>
        <v>2.1276595744680851</v>
      </c>
      <c r="E20" s="48">
        <f t="shared" si="1"/>
        <v>2.1276595744680851</v>
      </c>
      <c r="F20" s="49"/>
      <c r="G20" s="19"/>
    </row>
    <row r="21" spans="2:7" x14ac:dyDescent="0.75">
      <c r="B21" s="17" t="s">
        <v>95</v>
      </c>
      <c r="C21" s="18" t="s">
        <v>96</v>
      </c>
      <c r="D21" s="17">
        <f t="shared" si="0"/>
        <v>2.1276595744680851</v>
      </c>
      <c r="E21" s="17">
        <f t="shared" si="1"/>
        <v>2.1276595744680851</v>
      </c>
      <c r="F21" s="18"/>
      <c r="G21" s="19"/>
    </row>
    <row r="22" spans="2:7" x14ac:dyDescent="0.75">
      <c r="B22" s="17"/>
      <c r="C22" s="18" t="s">
        <v>97</v>
      </c>
      <c r="D22" s="17">
        <f t="shared" si="0"/>
        <v>2.1276595744680851</v>
      </c>
      <c r="E22" s="17">
        <f t="shared" si="1"/>
        <v>2.1276595744680851</v>
      </c>
      <c r="F22" s="18"/>
      <c r="G22" s="19"/>
    </row>
    <row r="23" spans="2:7" x14ac:dyDescent="0.75">
      <c r="B23" s="17"/>
      <c r="C23" s="18" t="s">
        <v>98</v>
      </c>
      <c r="D23" s="17">
        <f t="shared" si="0"/>
        <v>2.1276595744680851</v>
      </c>
      <c r="E23" s="17">
        <f t="shared" si="1"/>
        <v>2.1276595744680851</v>
      </c>
      <c r="F23" s="18"/>
      <c r="G23" s="19"/>
    </row>
    <row r="24" spans="2:7" x14ac:dyDescent="0.75">
      <c r="B24" s="17"/>
      <c r="C24" s="46" t="s">
        <v>99</v>
      </c>
      <c r="D24" s="17">
        <f t="shared" si="0"/>
        <v>2.1276595744680851</v>
      </c>
      <c r="E24" s="17">
        <f t="shared" si="1"/>
        <v>2.1276595744680851</v>
      </c>
      <c r="F24" s="18"/>
      <c r="G24" s="19"/>
    </row>
    <row r="25" spans="2:7" x14ac:dyDescent="0.75">
      <c r="B25" s="17"/>
      <c r="C25" s="46" t="s">
        <v>100</v>
      </c>
      <c r="D25" s="17">
        <f t="shared" si="0"/>
        <v>2.1276595744680851</v>
      </c>
      <c r="E25" s="17">
        <f t="shared" si="1"/>
        <v>2.1276595744680851</v>
      </c>
      <c r="F25" s="18"/>
      <c r="G25" s="19"/>
    </row>
    <row r="26" spans="2:7" ht="29.5" x14ac:dyDescent="0.75">
      <c r="B26" s="48" t="s">
        <v>48</v>
      </c>
      <c r="C26" s="50" t="s">
        <v>101</v>
      </c>
      <c r="D26" s="48">
        <f t="shared" si="0"/>
        <v>2.1276595744680851</v>
      </c>
      <c r="E26" s="48">
        <f t="shared" si="1"/>
        <v>2.1276595744680851</v>
      </c>
      <c r="F26" s="49"/>
      <c r="G26" s="19"/>
    </row>
    <row r="27" spans="2:7" x14ac:dyDescent="0.75">
      <c r="B27" s="17" t="s">
        <v>49</v>
      </c>
      <c r="C27" s="46" t="s">
        <v>102</v>
      </c>
      <c r="D27" s="17">
        <f t="shared" si="0"/>
        <v>2.1276595744680851</v>
      </c>
      <c r="E27" s="17">
        <f t="shared" si="1"/>
        <v>2.1276595744680851</v>
      </c>
      <c r="F27" s="18"/>
      <c r="G27" s="19"/>
    </row>
    <row r="28" spans="2:7" x14ac:dyDescent="0.75">
      <c r="B28" s="17"/>
      <c r="C28" s="46" t="s">
        <v>103</v>
      </c>
      <c r="D28" s="17">
        <f t="shared" si="0"/>
        <v>2.1276595744680851</v>
      </c>
      <c r="E28" s="17">
        <f t="shared" si="1"/>
        <v>2.1276595744680851</v>
      </c>
      <c r="F28" s="18"/>
      <c r="G28" s="19"/>
    </row>
    <row r="29" spans="2:7" x14ac:dyDescent="0.75">
      <c r="B29" s="17"/>
      <c r="C29" s="46" t="s">
        <v>104</v>
      </c>
      <c r="D29" s="17">
        <f t="shared" si="0"/>
        <v>2.1276595744680851</v>
      </c>
      <c r="E29" s="17">
        <f t="shared" si="1"/>
        <v>2.1276595744680851</v>
      </c>
      <c r="F29" s="18"/>
      <c r="G29" s="19"/>
    </row>
    <row r="30" spans="2:7" x14ac:dyDescent="0.75">
      <c r="B30" s="48" t="s">
        <v>107</v>
      </c>
      <c r="C30" s="49" t="s">
        <v>105</v>
      </c>
      <c r="D30" s="48">
        <f t="shared" si="0"/>
        <v>2.1276595744680851</v>
      </c>
      <c r="E30" s="48">
        <f t="shared" si="1"/>
        <v>2.1276595744680851</v>
      </c>
      <c r="F30" s="49"/>
      <c r="G30" s="19"/>
    </row>
    <row r="31" spans="2:7" x14ac:dyDescent="0.75">
      <c r="B31" s="48"/>
      <c r="C31" s="50" t="s">
        <v>106</v>
      </c>
      <c r="D31" s="48">
        <f t="shared" si="0"/>
        <v>2.1276595744680851</v>
      </c>
      <c r="E31" s="48">
        <f t="shared" si="1"/>
        <v>2.1276595744680851</v>
      </c>
      <c r="F31" s="49"/>
      <c r="G31" s="19"/>
    </row>
    <row r="32" spans="2:7" x14ac:dyDescent="0.75">
      <c r="B32" s="17" t="s">
        <v>115</v>
      </c>
      <c r="C32" s="46" t="s">
        <v>110</v>
      </c>
      <c r="D32" s="17">
        <f t="shared" si="0"/>
        <v>2.1276595744680851</v>
      </c>
      <c r="E32" s="17">
        <f t="shared" si="1"/>
        <v>2.1276595744680851</v>
      </c>
      <c r="F32" s="18"/>
      <c r="G32" s="19"/>
    </row>
    <row r="33" spans="2:7" x14ac:dyDescent="0.75">
      <c r="B33" s="17"/>
      <c r="C33" s="46" t="s">
        <v>111</v>
      </c>
      <c r="D33" s="17">
        <f t="shared" si="0"/>
        <v>2.1276595744680851</v>
      </c>
      <c r="E33" s="17">
        <f t="shared" si="1"/>
        <v>2.1276595744680851</v>
      </c>
      <c r="F33" s="18"/>
      <c r="G33" s="19"/>
    </row>
    <row r="34" spans="2:7" x14ac:dyDescent="0.75">
      <c r="B34" s="17"/>
      <c r="C34" s="46" t="s">
        <v>112</v>
      </c>
      <c r="D34" s="17">
        <f t="shared" si="0"/>
        <v>2.1276595744680851</v>
      </c>
      <c r="E34" s="17">
        <f t="shared" si="1"/>
        <v>2.1276595744680851</v>
      </c>
      <c r="F34" s="18"/>
      <c r="G34" s="19"/>
    </row>
    <row r="35" spans="2:7" x14ac:dyDescent="0.75">
      <c r="B35" s="17"/>
      <c r="C35" s="46" t="s">
        <v>113</v>
      </c>
      <c r="D35" s="17">
        <f t="shared" si="0"/>
        <v>2.1276595744680851</v>
      </c>
      <c r="E35" s="17">
        <f t="shared" si="1"/>
        <v>2.1276595744680851</v>
      </c>
      <c r="F35" s="18"/>
      <c r="G35" s="19"/>
    </row>
    <row r="36" spans="2:7" ht="29.5" x14ac:dyDescent="0.75">
      <c r="B36" s="17"/>
      <c r="C36" s="18" t="s">
        <v>117</v>
      </c>
      <c r="D36" s="17">
        <f t="shared" si="0"/>
        <v>2.1276595744680851</v>
      </c>
      <c r="E36" s="17">
        <f t="shared" si="1"/>
        <v>2.1276595744680851</v>
      </c>
      <c r="F36" s="18"/>
      <c r="G36" s="19"/>
    </row>
    <row r="37" spans="2:7" x14ac:dyDescent="0.75">
      <c r="B37" s="17"/>
      <c r="C37" s="46" t="s">
        <v>114</v>
      </c>
      <c r="D37" s="17">
        <f t="shared" si="0"/>
        <v>2.1276595744680851</v>
      </c>
      <c r="E37" s="17">
        <f t="shared" si="1"/>
        <v>2.1276595744680851</v>
      </c>
      <c r="F37" s="18"/>
      <c r="G37" s="19"/>
    </row>
    <row r="38" spans="2:7" x14ac:dyDescent="0.75">
      <c r="B38" s="48" t="s">
        <v>50</v>
      </c>
      <c r="C38" s="50" t="s">
        <v>118</v>
      </c>
      <c r="D38" s="48">
        <f t="shared" si="0"/>
        <v>2.1276595744680851</v>
      </c>
      <c r="E38" s="48">
        <f t="shared" si="1"/>
        <v>2.1276595744680851</v>
      </c>
      <c r="F38" s="49"/>
      <c r="G38" s="19"/>
    </row>
    <row r="39" spans="2:7" x14ac:dyDescent="0.75">
      <c r="B39" s="48"/>
      <c r="C39" s="50" t="s">
        <v>119</v>
      </c>
      <c r="D39" s="48">
        <f t="shared" si="0"/>
        <v>2.1276595744680851</v>
      </c>
      <c r="E39" s="48">
        <f t="shared" si="1"/>
        <v>2.1276595744680851</v>
      </c>
      <c r="F39" s="49"/>
      <c r="G39" s="19"/>
    </row>
    <row r="40" spans="2:7" x14ac:dyDescent="0.75">
      <c r="B40" s="48"/>
      <c r="C40" s="50" t="s">
        <v>120</v>
      </c>
      <c r="D40" s="48">
        <f t="shared" si="0"/>
        <v>2.1276595744680851</v>
      </c>
      <c r="E40" s="48">
        <f t="shared" si="1"/>
        <v>2.1276595744680851</v>
      </c>
      <c r="F40" s="49"/>
      <c r="G40" s="19"/>
    </row>
    <row r="41" spans="2:7" x14ac:dyDescent="0.75">
      <c r="B41" s="48"/>
      <c r="C41" s="50" t="s">
        <v>121</v>
      </c>
      <c r="D41" s="48">
        <f t="shared" si="0"/>
        <v>2.1276595744680851</v>
      </c>
      <c r="E41" s="48">
        <f t="shared" si="1"/>
        <v>2.1276595744680851</v>
      </c>
      <c r="F41" s="49"/>
      <c r="G41" s="19"/>
    </row>
    <row r="42" spans="2:7" x14ac:dyDescent="0.75">
      <c r="B42" s="48"/>
      <c r="C42" s="50" t="s">
        <v>122</v>
      </c>
      <c r="D42" s="48">
        <f t="shared" si="0"/>
        <v>2.1276595744680851</v>
      </c>
      <c r="E42" s="48">
        <f t="shared" si="1"/>
        <v>2.1276595744680851</v>
      </c>
      <c r="F42" s="49"/>
      <c r="G42" s="19"/>
    </row>
    <row r="43" spans="2:7" x14ac:dyDescent="0.75">
      <c r="B43" s="48"/>
      <c r="C43" s="50" t="s">
        <v>125</v>
      </c>
      <c r="D43" s="48">
        <f t="shared" si="0"/>
        <v>2.1276595744680851</v>
      </c>
      <c r="E43" s="48">
        <f t="shared" si="1"/>
        <v>2.1276595744680851</v>
      </c>
      <c r="F43" s="49"/>
      <c r="G43" s="19"/>
    </row>
    <row r="44" spans="2:7" x14ac:dyDescent="0.75">
      <c r="B44" s="48"/>
      <c r="C44" s="50" t="s">
        <v>126</v>
      </c>
      <c r="D44" s="48">
        <f t="shared" si="0"/>
        <v>2.1276595744680851</v>
      </c>
      <c r="E44" s="48">
        <f t="shared" si="1"/>
        <v>2.1276595744680851</v>
      </c>
      <c r="F44" s="49"/>
      <c r="G44" s="19"/>
    </row>
    <row r="45" spans="2:7" x14ac:dyDescent="0.75">
      <c r="B45" s="48"/>
      <c r="C45" s="50" t="s">
        <v>127</v>
      </c>
      <c r="D45" s="48">
        <f t="shared" si="0"/>
        <v>2.1276595744680851</v>
      </c>
      <c r="E45" s="48">
        <f t="shared" si="1"/>
        <v>2.1276595744680851</v>
      </c>
      <c r="F45" s="49"/>
      <c r="G45" s="19"/>
    </row>
    <row r="46" spans="2:7" ht="29.5" x14ac:dyDescent="0.75">
      <c r="B46" s="48"/>
      <c r="C46" s="50" t="s">
        <v>123</v>
      </c>
      <c r="D46" s="48">
        <f t="shared" si="0"/>
        <v>2.1276595744680851</v>
      </c>
      <c r="E46" s="48">
        <f t="shared" si="1"/>
        <v>2.1276595744680851</v>
      </c>
      <c r="F46" s="49"/>
      <c r="G46" s="19"/>
    </row>
    <row r="47" spans="2:7" x14ac:dyDescent="0.75">
      <c r="B47" s="48"/>
      <c r="C47" s="50" t="s">
        <v>124</v>
      </c>
      <c r="D47" s="48">
        <f t="shared" si="0"/>
        <v>2.1276595744680851</v>
      </c>
      <c r="E47" s="48">
        <f t="shared" si="1"/>
        <v>2.1276595744680851</v>
      </c>
      <c r="F47" s="49"/>
      <c r="G47" s="19"/>
    </row>
    <row r="48" spans="2:7" x14ac:dyDescent="0.75">
      <c r="B48" s="17" t="s">
        <v>128</v>
      </c>
      <c r="C48" s="46" t="s">
        <v>129</v>
      </c>
      <c r="D48" s="17">
        <f t="shared" si="0"/>
        <v>2.1276595744680851</v>
      </c>
      <c r="E48" s="17">
        <f t="shared" si="1"/>
        <v>2.1276595744680851</v>
      </c>
      <c r="F48" s="18"/>
    </row>
    <row r="49" spans="1:6" x14ac:dyDescent="0.75">
      <c r="B49" s="17"/>
      <c r="C49" s="46" t="s">
        <v>130</v>
      </c>
      <c r="D49" s="17">
        <f t="shared" si="0"/>
        <v>2.1276595744680851</v>
      </c>
      <c r="E49" s="17">
        <f t="shared" si="1"/>
        <v>2.1276595744680851</v>
      </c>
      <c r="F49" s="18"/>
    </row>
    <row r="50" spans="1:6" ht="21.75" x14ac:dyDescent="1.1000000000000001">
      <c r="C50" s="20" t="s">
        <v>51</v>
      </c>
      <c r="D50" s="21">
        <f>SUM(D3:D49)</f>
        <v>99.999999999999929</v>
      </c>
      <c r="E50" s="22"/>
    </row>
    <row r="51" spans="1:6" ht="21.75" x14ac:dyDescent="1.1000000000000001">
      <c r="C51" s="23"/>
      <c r="D51" s="24" t="s">
        <v>52</v>
      </c>
      <c r="E51" s="25">
        <f>SUM(E3:E49)</f>
        <v>99.999999999999929</v>
      </c>
    </row>
    <row r="53" spans="1:6" ht="26.75" x14ac:dyDescent="1.3">
      <c r="A53" s="26" t="s">
        <v>53</v>
      </c>
      <c r="B53" s="27"/>
      <c r="C53" s="27"/>
      <c r="D53" s="27"/>
      <c r="E53" s="27"/>
      <c r="F53" s="28"/>
    </row>
  </sheetData>
  <phoneticPr fontId="18" type="noConversion"/>
  <conditionalFormatting sqref="B3:F49">
    <cfRule type="expression" dxfId="0" priority="1">
      <formula>$D3&lt;&gt;$E3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B6EDB-F021-40BF-B149-9CDD4DA317D2}">
  <sheetPr>
    <tabColor theme="1"/>
  </sheetPr>
  <dimension ref="B1:E20"/>
  <sheetViews>
    <sheetView tabSelected="1" zoomScale="85" zoomScaleNormal="85" workbookViewId="0"/>
  </sheetViews>
  <sheetFormatPr defaultRowHeight="14.75" x14ac:dyDescent="0.75"/>
  <cols>
    <col min="1" max="1" width="2.08984375" customWidth="1"/>
    <col min="2" max="2" width="3.31640625" customWidth="1"/>
    <col min="3" max="3" width="101.6796875" customWidth="1"/>
  </cols>
  <sheetData>
    <row r="1" spans="2:5" x14ac:dyDescent="0.75">
      <c r="E1" s="29"/>
    </row>
    <row r="2" spans="2:5" x14ac:dyDescent="0.75">
      <c r="B2" s="30" t="s">
        <v>67</v>
      </c>
      <c r="C2" s="31"/>
      <c r="E2" s="29"/>
    </row>
    <row r="3" spans="2:5" x14ac:dyDescent="0.75">
      <c r="B3" s="32"/>
      <c r="C3" s="33" t="s">
        <v>54</v>
      </c>
      <c r="E3" s="29"/>
    </row>
    <row r="4" spans="2:5" x14ac:dyDescent="0.75">
      <c r="B4" s="34" t="s">
        <v>55</v>
      </c>
      <c r="C4" s="31" t="s">
        <v>56</v>
      </c>
      <c r="E4" s="29"/>
    </row>
    <row r="5" spans="2:5" x14ac:dyDescent="0.75">
      <c r="B5" s="35"/>
      <c r="C5" s="36" t="s">
        <v>68</v>
      </c>
      <c r="E5" s="29"/>
    </row>
    <row r="6" spans="2:5" x14ac:dyDescent="0.75">
      <c r="B6" s="35"/>
      <c r="C6" s="36" t="s">
        <v>69</v>
      </c>
      <c r="E6" s="29"/>
    </row>
    <row r="7" spans="2:5" x14ac:dyDescent="0.75">
      <c r="B7" s="32"/>
      <c r="C7" s="37" t="s">
        <v>57</v>
      </c>
      <c r="E7" s="29"/>
    </row>
    <row r="8" spans="2:5" ht="162.25" x14ac:dyDescent="0.75">
      <c r="B8" s="38" t="s">
        <v>58</v>
      </c>
      <c r="C8" s="39" t="s">
        <v>70</v>
      </c>
      <c r="E8" s="29"/>
    </row>
    <row r="9" spans="2:5" ht="29.5" x14ac:dyDescent="0.75">
      <c r="B9" s="40" t="s">
        <v>59</v>
      </c>
      <c r="C9" s="41" t="s">
        <v>60</v>
      </c>
      <c r="E9" s="29"/>
    </row>
    <row r="10" spans="2:5" x14ac:dyDescent="0.75">
      <c r="B10" s="34" t="s">
        <v>61</v>
      </c>
      <c r="C10" s="31" t="s">
        <v>62</v>
      </c>
      <c r="E10" s="29"/>
    </row>
    <row r="11" spans="2:5" x14ac:dyDescent="0.75">
      <c r="B11" s="32"/>
      <c r="C11" s="37" t="s">
        <v>63</v>
      </c>
      <c r="E11" s="29"/>
    </row>
    <row r="12" spans="2:5" x14ac:dyDescent="0.75">
      <c r="B12" s="42" t="s">
        <v>64</v>
      </c>
      <c r="C12" s="43" t="s">
        <v>65</v>
      </c>
      <c r="E12" s="29"/>
    </row>
    <row r="13" spans="2:5" x14ac:dyDescent="0.75">
      <c r="B13" s="44"/>
      <c r="C13" s="45"/>
      <c r="E13" s="29"/>
    </row>
    <row r="14" spans="2:5" x14ac:dyDescent="0.75">
      <c r="B14" s="44" t="s">
        <v>66</v>
      </c>
      <c r="C14" s="45"/>
      <c r="E14" s="29"/>
    </row>
    <row r="15" spans="2:5" x14ac:dyDescent="0.75">
      <c r="B15" s="45"/>
      <c r="C15" s="45"/>
      <c r="E15" s="29"/>
    </row>
    <row r="16" spans="2:5" x14ac:dyDescent="0.75">
      <c r="B16" s="45"/>
      <c r="C16" s="45"/>
      <c r="E16" s="29"/>
    </row>
    <row r="17" spans="2:5" x14ac:dyDescent="0.75">
      <c r="B17" s="45"/>
      <c r="C17" s="45"/>
      <c r="E17" s="29"/>
    </row>
    <row r="18" spans="2:5" x14ac:dyDescent="0.75">
      <c r="B18" s="45"/>
      <c r="C18" s="45"/>
      <c r="E18" s="29"/>
    </row>
    <row r="19" spans="2:5" x14ac:dyDescent="0.75">
      <c r="E19" s="29"/>
    </row>
    <row r="20" spans="2:5" x14ac:dyDescent="0.75">
      <c r="E20" s="29"/>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5F4B9-1DE8-4097-84A3-241DFBDF816D}">
  <sheetPr>
    <tabColor rgb="FF0000FF"/>
  </sheetPr>
  <dimension ref="A1:B10"/>
  <sheetViews>
    <sheetView zoomScale="145" zoomScaleNormal="145" workbookViewId="0"/>
  </sheetViews>
  <sheetFormatPr defaultRowHeight="14.75" x14ac:dyDescent="0.75"/>
  <cols>
    <col min="1" max="1" width="15.54296875" bestFit="1" customWidth="1"/>
  </cols>
  <sheetData>
    <row r="1" spans="1:2" ht="16.75" x14ac:dyDescent="0.95">
      <c r="A1" s="3" t="s">
        <v>7</v>
      </c>
      <c r="B1" s="7"/>
    </row>
    <row r="2" spans="1:2" x14ac:dyDescent="0.75">
      <c r="A2" s="3" t="s">
        <v>6</v>
      </c>
      <c r="B2" s="6"/>
    </row>
    <row r="3" spans="1:2" x14ac:dyDescent="0.75">
      <c r="A3" s="3" t="s">
        <v>5</v>
      </c>
      <c r="B3" s="5"/>
    </row>
    <row r="4" spans="1:2" ht="16.75" x14ac:dyDescent="0.95">
      <c r="A4" s="3" t="s">
        <v>4</v>
      </c>
      <c r="B4" s="4"/>
    </row>
    <row r="6" spans="1:2" x14ac:dyDescent="0.75">
      <c r="A6" s="3" t="s">
        <v>3</v>
      </c>
      <c r="B6" s="3"/>
    </row>
    <row r="7" spans="1:2" ht="17.75" x14ac:dyDescent="0.95">
      <c r="A7" s="3" t="s">
        <v>2</v>
      </c>
      <c r="B7" s="1"/>
    </row>
    <row r="9" spans="1:2" ht="16.75" x14ac:dyDescent="0.95">
      <c r="A9" s="3" t="s">
        <v>1</v>
      </c>
      <c r="B9" s="1"/>
    </row>
    <row r="10" spans="1:2" ht="16.75" x14ac:dyDescent="0.95">
      <c r="A10" s="2" t="s">
        <v>0</v>
      </c>
      <c r="B10" s="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79D37-9922-477C-892A-B63FAA3EEEE2}">
  <sheetPr>
    <tabColor rgb="FF0000FF"/>
  </sheetPr>
  <dimension ref="A1:B10"/>
  <sheetViews>
    <sheetView zoomScale="130" zoomScaleNormal="130" workbookViewId="0"/>
  </sheetViews>
  <sheetFormatPr defaultRowHeight="14.75" x14ac:dyDescent="0.75"/>
  <cols>
    <col min="1" max="1" width="40" bestFit="1" customWidth="1"/>
    <col min="2" max="2" width="9.453125" bestFit="1" customWidth="1"/>
    <col min="3" max="3" width="1.54296875" customWidth="1"/>
    <col min="4" max="4" width="11.08984375" bestFit="1" customWidth="1"/>
    <col min="5" max="5" width="1.54296875" customWidth="1"/>
  </cols>
  <sheetData>
    <row r="1" spans="1:2" ht="16.75" x14ac:dyDescent="0.95">
      <c r="A1" s="3" t="s">
        <v>12</v>
      </c>
      <c r="B1" s="7"/>
    </row>
    <row r="2" spans="1:2" x14ac:dyDescent="0.75">
      <c r="A2" s="3" t="s">
        <v>6</v>
      </c>
      <c r="B2" s="11"/>
    </row>
    <row r="3" spans="1:2" x14ac:dyDescent="0.75">
      <c r="A3" s="3" t="s">
        <v>5</v>
      </c>
      <c r="B3" s="5"/>
    </row>
    <row r="4" spans="1:2" ht="16.75" x14ac:dyDescent="0.95">
      <c r="A4" s="3" t="s">
        <v>4</v>
      </c>
      <c r="B4" s="7"/>
    </row>
    <row r="5" spans="1:2" x14ac:dyDescent="0.75">
      <c r="B5" s="10"/>
    </row>
    <row r="6" spans="1:2" x14ac:dyDescent="0.75">
      <c r="A6" s="3" t="s">
        <v>11</v>
      </c>
      <c r="B6" s="9"/>
    </row>
    <row r="7" spans="1:2" x14ac:dyDescent="0.75">
      <c r="A7" s="3" t="s">
        <v>10</v>
      </c>
      <c r="B7" s="9"/>
    </row>
    <row r="8" spans="1:2" x14ac:dyDescent="0.75">
      <c r="A8" s="3" t="s">
        <v>9</v>
      </c>
      <c r="B8" s="9"/>
    </row>
    <row r="9" spans="1:2" x14ac:dyDescent="0.75">
      <c r="B9" s="8"/>
    </row>
    <row r="10" spans="1:2" ht="16.75" x14ac:dyDescent="0.95">
      <c r="A10" s="3" t="s">
        <v>8</v>
      </c>
      <c r="B10" s="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DA0F2-5744-4BC4-BBBB-9C3241E77104}">
  <sheetPr>
    <tabColor rgb="FF0000FF"/>
  </sheetPr>
  <dimension ref="A1:B3"/>
  <sheetViews>
    <sheetView workbookViewId="0"/>
  </sheetViews>
  <sheetFormatPr defaultRowHeight="56.25" customHeight="1" x14ac:dyDescent="0.75"/>
  <cols>
    <col min="2" max="2" width="111.453125" customWidth="1"/>
  </cols>
  <sheetData>
    <row r="1" spans="1:2" ht="56.25" customHeight="1" x14ac:dyDescent="0.75">
      <c r="A1" s="3">
        <v>7.1</v>
      </c>
      <c r="B1" s="18"/>
    </row>
    <row r="2" spans="1:2" ht="56.25" customHeight="1" x14ac:dyDescent="0.75">
      <c r="A2" s="3">
        <v>7.2</v>
      </c>
      <c r="B2" s="18"/>
    </row>
    <row r="3" spans="1:2" ht="56.25" customHeight="1" x14ac:dyDescent="0.75">
      <c r="A3" s="3">
        <v>7.3</v>
      </c>
      <c r="B3" s="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DE7DC-445C-4E39-8DA7-1DFCD9118891}">
  <sheetPr>
    <tabColor rgb="FF0000FF"/>
  </sheetPr>
  <dimension ref="A1:B16"/>
  <sheetViews>
    <sheetView workbookViewId="0"/>
  </sheetViews>
  <sheetFormatPr defaultRowHeight="14.75" x14ac:dyDescent="0.75"/>
  <cols>
    <col min="1" max="1" width="40" bestFit="1" customWidth="1"/>
    <col min="2" max="2" width="7.31640625" bestFit="1" customWidth="1"/>
  </cols>
  <sheetData>
    <row r="1" spans="1:2" ht="16.75" x14ac:dyDescent="0.95">
      <c r="A1" s="3" t="s">
        <v>7</v>
      </c>
      <c r="B1" s="7"/>
    </row>
    <row r="2" spans="1:2" x14ac:dyDescent="0.75">
      <c r="A2" s="3" t="s">
        <v>6</v>
      </c>
      <c r="B2" s="6"/>
    </row>
    <row r="3" spans="1:2" x14ac:dyDescent="0.75">
      <c r="A3" s="3" t="s">
        <v>5</v>
      </c>
      <c r="B3" s="5"/>
    </row>
    <row r="4" spans="1:2" ht="16.75" x14ac:dyDescent="0.95">
      <c r="A4" s="3" t="s">
        <v>4</v>
      </c>
      <c r="B4" s="4"/>
    </row>
    <row r="6" spans="1:2" x14ac:dyDescent="0.75">
      <c r="A6" s="3" t="s">
        <v>3</v>
      </c>
      <c r="B6" s="3"/>
    </row>
    <row r="7" spans="1:2" ht="17.75" x14ac:dyDescent="0.95">
      <c r="A7" s="3" t="s">
        <v>18</v>
      </c>
      <c r="B7" s="1"/>
    </row>
    <row r="9" spans="1:2" ht="16.75" x14ac:dyDescent="0.95">
      <c r="A9" s="3" t="s">
        <v>17</v>
      </c>
      <c r="B9" s="1"/>
    </row>
    <row r="10" spans="1:2" ht="16.75" x14ac:dyDescent="0.95">
      <c r="A10" s="2" t="s">
        <v>16</v>
      </c>
      <c r="B10" s="1"/>
    </row>
    <row r="12" spans="1:2" x14ac:dyDescent="0.75">
      <c r="A12" s="3" t="s">
        <v>3</v>
      </c>
      <c r="B12" s="3"/>
    </row>
    <row r="13" spans="1:2" ht="17.75" x14ac:dyDescent="0.95">
      <c r="A13" s="3" t="s">
        <v>15</v>
      </c>
      <c r="B13" s="1"/>
    </row>
    <row r="15" spans="1:2" ht="16.75" x14ac:dyDescent="0.95">
      <c r="A15" s="3" t="s">
        <v>14</v>
      </c>
      <c r="B15" s="1"/>
    </row>
    <row r="16" spans="1:2" ht="16.75" x14ac:dyDescent="0.95">
      <c r="A16" s="2" t="s">
        <v>13</v>
      </c>
      <c r="B16"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97BAE-50D0-47A3-80A1-B6052A0FA23A}">
  <sheetPr>
    <tabColor rgb="FF0000FF"/>
  </sheetPr>
  <dimension ref="A1:B12"/>
  <sheetViews>
    <sheetView zoomScale="115" zoomScaleNormal="115" workbookViewId="0"/>
  </sheetViews>
  <sheetFormatPr defaultRowHeight="14.75" x14ac:dyDescent="0.75"/>
  <cols>
    <col min="1" max="1" width="40" bestFit="1" customWidth="1"/>
    <col min="2" max="2" width="7.2265625" bestFit="1" customWidth="1"/>
  </cols>
  <sheetData>
    <row r="1" spans="1:2" ht="16.75" x14ac:dyDescent="0.95">
      <c r="A1" s="3" t="s">
        <v>12</v>
      </c>
      <c r="B1" s="7"/>
    </row>
    <row r="2" spans="1:2" x14ac:dyDescent="0.75">
      <c r="A2" s="3" t="s">
        <v>6</v>
      </c>
      <c r="B2" s="11"/>
    </row>
    <row r="3" spans="1:2" x14ac:dyDescent="0.75">
      <c r="A3" s="3" t="s">
        <v>5</v>
      </c>
      <c r="B3" s="5"/>
    </row>
    <row r="4" spans="1:2" ht="16.75" x14ac:dyDescent="0.95">
      <c r="A4" s="3" t="s">
        <v>4</v>
      </c>
      <c r="B4" s="7"/>
    </row>
    <row r="5" spans="1:2" x14ac:dyDescent="0.75">
      <c r="B5" s="10"/>
    </row>
    <row r="6" spans="1:2" x14ac:dyDescent="0.75">
      <c r="A6" s="3" t="s">
        <v>9</v>
      </c>
      <c r="B6" s="12"/>
    </row>
    <row r="7" spans="1:2" x14ac:dyDescent="0.75">
      <c r="B7" s="10"/>
    </row>
    <row r="8" spans="1:2" x14ac:dyDescent="0.75">
      <c r="A8" s="3" t="s">
        <v>11</v>
      </c>
      <c r="B8" s="9"/>
    </row>
    <row r="9" spans="1:2" x14ac:dyDescent="0.75">
      <c r="A9" s="3" t="s">
        <v>10</v>
      </c>
      <c r="B9" s="9"/>
    </row>
    <row r="10" spans="1:2" x14ac:dyDescent="0.75">
      <c r="A10" s="3" t="s">
        <v>9</v>
      </c>
      <c r="B10" s="12"/>
    </row>
    <row r="11" spans="1:2" x14ac:dyDescent="0.75">
      <c r="B11" s="8"/>
    </row>
    <row r="12" spans="1:2" ht="16.75" x14ac:dyDescent="0.95">
      <c r="A12" s="3" t="s">
        <v>8</v>
      </c>
      <c r="B12" s="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37988-EFED-409E-9E48-1835DCC11D0B}">
  <sheetPr>
    <tabColor rgb="FF0000FF"/>
  </sheetPr>
  <dimension ref="A1:B4"/>
  <sheetViews>
    <sheetView zoomScale="130" zoomScaleNormal="130" workbookViewId="0"/>
  </sheetViews>
  <sheetFormatPr defaultRowHeight="14.75" x14ac:dyDescent="0.75"/>
  <cols>
    <col min="1" max="1" width="53.86328125" bestFit="1" customWidth="1"/>
    <col min="2" max="2" width="7.6796875" bestFit="1" customWidth="1"/>
  </cols>
  <sheetData>
    <row r="1" spans="1:2" x14ac:dyDescent="0.75">
      <c r="A1" s="3" t="s">
        <v>21</v>
      </c>
      <c r="B1" s="7"/>
    </row>
    <row r="2" spans="1:2" x14ac:dyDescent="0.75">
      <c r="A2" s="3" t="s">
        <v>6</v>
      </c>
      <c r="B2" s="6"/>
    </row>
    <row r="3" spans="1:2" x14ac:dyDescent="0.75">
      <c r="A3" s="3" t="s">
        <v>20</v>
      </c>
      <c r="B3" s="13">
        <v>13</v>
      </c>
    </row>
    <row r="4" spans="1:2" ht="16.75" x14ac:dyDescent="0.95">
      <c r="A4" s="3" t="s">
        <v>19</v>
      </c>
      <c r="B4" s="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3DE1C-BEDF-4053-8A09-25C5D607DAE1}">
  <sheetPr>
    <tabColor rgb="FF0000FF"/>
  </sheetPr>
  <dimension ref="A1:X9"/>
  <sheetViews>
    <sheetView workbookViewId="0"/>
  </sheetViews>
  <sheetFormatPr defaultRowHeight="14.75" x14ac:dyDescent="0.75"/>
  <cols>
    <col min="1" max="1" width="40" bestFit="1" customWidth="1"/>
    <col min="2" max="2" width="8.31640625" bestFit="1" customWidth="1"/>
    <col min="4" max="4" width="7" customWidth="1"/>
    <col min="5" max="13" width="2" bestFit="1" customWidth="1"/>
    <col min="14" max="22" width="3" bestFit="1" customWidth="1"/>
    <col min="23" max="23" width="8.31640625" bestFit="1" customWidth="1"/>
    <col min="24" max="24" width="3" bestFit="1" customWidth="1"/>
  </cols>
  <sheetData>
    <row r="1" spans="1:24" x14ac:dyDescent="0.75">
      <c r="A1" s="3" t="s">
        <v>26</v>
      </c>
      <c r="B1" s="3">
        <v>20</v>
      </c>
    </row>
    <row r="2" spans="1:24" x14ac:dyDescent="0.75">
      <c r="A2" s="3" t="s">
        <v>25</v>
      </c>
      <c r="B2" s="3">
        <f>B1-1</f>
        <v>19</v>
      </c>
    </row>
    <row r="3" spans="1:24" x14ac:dyDescent="0.75">
      <c r="A3" s="3" t="s">
        <v>21</v>
      </c>
      <c r="B3" s="7">
        <v>20</v>
      </c>
    </row>
    <row r="4" spans="1:24" x14ac:dyDescent="0.75">
      <c r="A4" s="3" t="s">
        <v>6</v>
      </c>
      <c r="B4" s="3">
        <v>6.8000000000000005E-2</v>
      </c>
    </row>
    <row r="5" spans="1:24" ht="30.5" x14ac:dyDescent="0.95">
      <c r="A5" s="15" t="s">
        <v>24</v>
      </c>
      <c r="B5" s="4"/>
      <c r="C5" s="14" t="s">
        <v>23</v>
      </c>
      <c r="D5" s="14"/>
      <c r="E5" s="14"/>
      <c r="F5" s="14"/>
      <c r="G5" s="14"/>
      <c r="H5" s="14"/>
      <c r="I5" s="14"/>
      <c r="J5" s="14"/>
      <c r="K5" s="14"/>
      <c r="L5" s="14"/>
      <c r="M5" s="14"/>
      <c r="N5" s="14"/>
      <c r="O5" s="14"/>
      <c r="P5" s="14"/>
      <c r="Q5" s="14"/>
      <c r="R5" s="14"/>
      <c r="S5" s="14"/>
      <c r="T5" s="14"/>
      <c r="U5" s="14"/>
      <c r="V5" s="14"/>
      <c r="W5" s="14"/>
      <c r="X5" s="14"/>
    </row>
    <row r="6" spans="1:24" ht="16.75" x14ac:dyDescent="0.95">
      <c r="A6" s="2" t="s">
        <v>22</v>
      </c>
      <c r="B6" s="4"/>
    </row>
    <row r="7" spans="1:24" ht="16.75" x14ac:dyDescent="0.95">
      <c r="A7" s="2" t="s">
        <v>22</v>
      </c>
      <c r="B7" s="4"/>
    </row>
    <row r="8" spans="1:24" x14ac:dyDescent="0.75">
      <c r="D8" s="3">
        <v>0</v>
      </c>
      <c r="E8" s="3">
        <v>1</v>
      </c>
      <c r="F8" s="3">
        <v>2</v>
      </c>
      <c r="G8" s="3">
        <v>3</v>
      </c>
      <c r="H8" s="3">
        <v>4</v>
      </c>
      <c r="I8" s="3">
        <v>5</v>
      </c>
      <c r="J8" s="3">
        <v>6</v>
      </c>
      <c r="K8" s="3">
        <v>7</v>
      </c>
      <c r="L8" s="3">
        <v>8</v>
      </c>
      <c r="M8" s="3">
        <v>9</v>
      </c>
      <c r="N8" s="3">
        <v>10</v>
      </c>
      <c r="O8" s="3">
        <v>11</v>
      </c>
      <c r="P8" s="3">
        <v>12</v>
      </c>
      <c r="Q8" s="3">
        <v>13</v>
      </c>
      <c r="R8" s="3">
        <v>14</v>
      </c>
      <c r="S8" s="3">
        <v>15</v>
      </c>
      <c r="T8" s="3">
        <v>16</v>
      </c>
      <c r="U8" s="3">
        <v>17</v>
      </c>
      <c r="V8" s="3">
        <v>18</v>
      </c>
      <c r="W8" s="3">
        <v>19</v>
      </c>
      <c r="X8" s="3">
        <v>20</v>
      </c>
    </row>
    <row r="9" spans="1:24" x14ac:dyDescent="0.75">
      <c r="D9" s="1"/>
      <c r="W9" s="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1BE77-9484-42DD-A6CE-4C2DC7A2AE19}">
  <sheetPr>
    <tabColor rgb="FF0000FF"/>
  </sheetPr>
  <dimension ref="A1:B6"/>
  <sheetViews>
    <sheetView zoomScale="160" zoomScaleNormal="160" workbookViewId="0"/>
  </sheetViews>
  <sheetFormatPr defaultRowHeight="14.75" x14ac:dyDescent="0.75"/>
  <cols>
    <col min="1" max="1" width="23.31640625" bestFit="1" customWidth="1"/>
  </cols>
  <sheetData>
    <row r="1" spans="1:2" x14ac:dyDescent="0.75">
      <c r="A1" s="3" t="s">
        <v>29</v>
      </c>
      <c r="B1" s="3"/>
    </row>
    <row r="2" spans="1:2" ht="16.75" x14ac:dyDescent="0.95">
      <c r="A2" s="3" t="s">
        <v>28</v>
      </c>
      <c r="B2" s="7"/>
    </row>
    <row r="3" spans="1:2" x14ac:dyDescent="0.75">
      <c r="A3" s="3" t="s">
        <v>5</v>
      </c>
      <c r="B3" s="5"/>
    </row>
    <row r="4" spans="1:2" x14ac:dyDescent="0.75">
      <c r="A4" s="3" t="s">
        <v>6</v>
      </c>
      <c r="B4" s="5"/>
    </row>
    <row r="5" spans="1:2" ht="16.75" x14ac:dyDescent="0.95">
      <c r="A5" s="3" t="s">
        <v>27</v>
      </c>
      <c r="B5" s="4"/>
    </row>
    <row r="6" spans="1:2" ht="16.75" x14ac:dyDescent="0.95">
      <c r="A6" s="3" t="s">
        <v>4</v>
      </c>
      <c r="B6" s="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3F2B1-93BA-4D30-AD5E-CE48C99D09EC}">
  <sheetPr>
    <tabColor rgb="FF0000FF"/>
  </sheetPr>
  <dimension ref="A1:P12"/>
  <sheetViews>
    <sheetView zoomScale="115" zoomScaleNormal="115" workbookViewId="0"/>
  </sheetViews>
  <sheetFormatPr defaultRowHeight="14.75" x14ac:dyDescent="0.75"/>
  <cols>
    <col min="1" max="1" width="4.6796875" customWidth="1"/>
    <col min="2" max="2" width="27" customWidth="1"/>
    <col min="4" max="4" width="2.81640625" customWidth="1"/>
    <col min="6" max="6" width="18.453125" customWidth="1"/>
    <col min="15" max="15" width="15.76953125" bestFit="1" customWidth="1"/>
    <col min="16" max="16" width="6.953125" bestFit="1" customWidth="1"/>
  </cols>
  <sheetData>
    <row r="1" spans="1:16" ht="16.75" x14ac:dyDescent="0.95">
      <c r="B1" s="3" t="s">
        <v>12</v>
      </c>
      <c r="C1" s="3"/>
    </row>
    <row r="2" spans="1:16" ht="16.75" x14ac:dyDescent="0.95">
      <c r="B2" s="3" t="s">
        <v>36</v>
      </c>
      <c r="C2" s="3"/>
    </row>
    <row r="3" spans="1:16" ht="16.75" x14ac:dyDescent="0.95">
      <c r="B3" s="3" t="s">
        <v>35</v>
      </c>
      <c r="C3" s="3"/>
    </row>
    <row r="4" spans="1:16" ht="16.75" x14ac:dyDescent="0.95">
      <c r="B4" s="3" t="s">
        <v>34</v>
      </c>
      <c r="C4" s="3"/>
    </row>
    <row r="5" spans="1:16" x14ac:dyDescent="0.75">
      <c r="B5" s="3" t="s">
        <v>5</v>
      </c>
      <c r="C5" s="5"/>
    </row>
    <row r="6" spans="1:16" x14ac:dyDescent="0.75">
      <c r="B6" s="3" t="s">
        <v>6</v>
      </c>
      <c r="C6" s="5"/>
    </row>
    <row r="7" spans="1:16" ht="16.75" x14ac:dyDescent="0.95">
      <c r="B7" s="3" t="s">
        <v>33</v>
      </c>
      <c r="C7" s="4"/>
    </row>
    <row r="8" spans="1:16" x14ac:dyDescent="0.75">
      <c r="E8" t="s">
        <v>109</v>
      </c>
      <c r="P8" t="s">
        <v>109</v>
      </c>
    </row>
    <row r="9" spans="1:16" ht="16.75" x14ac:dyDescent="0.95">
      <c r="A9" s="3">
        <v>0</v>
      </c>
      <c r="B9" s="2" t="s">
        <v>116</v>
      </c>
      <c r="C9" s="4"/>
      <c r="D9" s="47" t="s">
        <v>42</v>
      </c>
      <c r="E9" s="4"/>
      <c r="O9" s="47" t="s">
        <v>108</v>
      </c>
      <c r="P9" s="4">
        <f>NPV(C6,C10:C12)</f>
        <v>0</v>
      </c>
    </row>
    <row r="10" spans="1:16" x14ac:dyDescent="0.75">
      <c r="A10" s="3">
        <v>1</v>
      </c>
      <c r="B10" s="3" t="s">
        <v>30</v>
      </c>
      <c r="C10" s="4"/>
    </row>
    <row r="11" spans="1:16" x14ac:dyDescent="0.75">
      <c r="A11" s="3">
        <v>2</v>
      </c>
      <c r="B11" s="3" t="s">
        <v>31</v>
      </c>
      <c r="C11" s="4"/>
    </row>
    <row r="12" spans="1:16" x14ac:dyDescent="0.75">
      <c r="A12" s="3">
        <v>3</v>
      </c>
      <c r="B12" s="3" t="s">
        <v>32</v>
      </c>
      <c r="C12" s="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5B966-1593-4B03-846B-01882416FBC8}">
  <sheetPr>
    <tabColor rgb="FF0000FF"/>
  </sheetPr>
  <dimension ref="A1:E14"/>
  <sheetViews>
    <sheetView zoomScaleNormal="100" workbookViewId="0"/>
  </sheetViews>
  <sheetFormatPr defaultRowHeight="14.75" x14ac:dyDescent="0.75"/>
  <cols>
    <col min="1" max="1" width="4.54296875" customWidth="1"/>
    <col min="2" max="2" width="26.953125" customWidth="1"/>
    <col min="4" max="4" width="4.54296875" customWidth="1"/>
    <col min="5" max="5" width="10" customWidth="1"/>
    <col min="6" max="6" width="7.76953125" bestFit="1" customWidth="1"/>
    <col min="9" max="9" width="12.08984375" bestFit="1" customWidth="1"/>
  </cols>
  <sheetData>
    <row r="1" spans="1:5" ht="16.75" x14ac:dyDescent="0.95">
      <c r="B1" s="3" t="s">
        <v>41</v>
      </c>
      <c r="C1" s="3"/>
    </row>
    <row r="2" spans="1:5" ht="16.75" x14ac:dyDescent="0.95">
      <c r="B2" s="3" t="s">
        <v>40</v>
      </c>
      <c r="C2" s="3"/>
    </row>
    <row r="3" spans="1:5" ht="16.75" x14ac:dyDescent="0.95">
      <c r="B3" s="3" t="s">
        <v>12</v>
      </c>
      <c r="C3" s="1"/>
    </row>
    <row r="4" spans="1:5" ht="16.75" x14ac:dyDescent="0.95">
      <c r="B4" s="3" t="s">
        <v>36</v>
      </c>
      <c r="C4" s="1"/>
    </row>
    <row r="5" spans="1:5" ht="16.75" x14ac:dyDescent="0.95">
      <c r="B5" s="3" t="s">
        <v>35</v>
      </c>
      <c r="C5" s="1"/>
    </row>
    <row r="6" spans="1:5" ht="16.75" x14ac:dyDescent="0.95">
      <c r="B6" s="3" t="s">
        <v>34</v>
      </c>
      <c r="C6" s="1"/>
    </row>
    <row r="7" spans="1:5" x14ac:dyDescent="0.75">
      <c r="B7" s="3" t="s">
        <v>5</v>
      </c>
      <c r="C7" s="5"/>
    </row>
    <row r="8" spans="1:5" x14ac:dyDescent="0.75">
      <c r="B8" s="3" t="s">
        <v>6</v>
      </c>
      <c r="C8" s="5"/>
    </row>
    <row r="9" spans="1:5" ht="16.75" x14ac:dyDescent="0.95">
      <c r="B9" s="3" t="s">
        <v>33</v>
      </c>
      <c r="C9" s="4"/>
    </row>
    <row r="10" spans="1:5" x14ac:dyDescent="0.75">
      <c r="C10" s="10"/>
      <c r="E10" t="s">
        <v>109</v>
      </c>
    </row>
    <row r="11" spans="1:5" ht="16.75" x14ac:dyDescent="0.95">
      <c r="A11" s="3">
        <v>0</v>
      </c>
      <c r="B11" s="2" t="s">
        <v>116</v>
      </c>
      <c r="C11" s="4"/>
      <c r="D11" s="47" t="s">
        <v>42</v>
      </c>
      <c r="E11" s="4"/>
    </row>
    <row r="12" spans="1:5" x14ac:dyDescent="0.75">
      <c r="A12" s="3">
        <v>1</v>
      </c>
      <c r="B12" s="3" t="s">
        <v>37</v>
      </c>
      <c r="C12" s="4"/>
    </row>
    <row r="13" spans="1:5" x14ac:dyDescent="0.75">
      <c r="A13" s="3">
        <v>2</v>
      </c>
      <c r="B13" s="3" t="s">
        <v>38</v>
      </c>
      <c r="C13" s="4"/>
    </row>
    <row r="14" spans="1:5" x14ac:dyDescent="0.75">
      <c r="A14" s="3">
        <v>3</v>
      </c>
      <c r="B14" s="3" t="s">
        <v>39</v>
      </c>
      <c r="C14"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Score</vt:lpstr>
      <vt:lpstr>HW Templates ==&gt;</vt:lpstr>
      <vt:lpstr>STP7(1)</vt:lpstr>
      <vt:lpstr>STP7(2)</vt:lpstr>
      <vt:lpstr>CTandCR</vt:lpstr>
      <vt:lpstr>QP(1)</vt:lpstr>
      <vt:lpstr>QP(2and3)</vt:lpstr>
      <vt:lpstr>QP(7)</vt:lpstr>
      <vt:lpstr>QP(11)</vt:lpstr>
      <vt:lpstr>QP(15)</vt:lpstr>
      <vt:lpstr>QP(17)</vt:lpstr>
      <vt:lpstr>QP(18)</vt:lpstr>
    </vt:vector>
  </TitlesOfParts>
  <Company>Highline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Girvin, Michael</dc:creator>
  <cp:lastModifiedBy>Girvin, Michael</cp:lastModifiedBy>
  <dcterms:created xsi:type="dcterms:W3CDTF">2025-02-02T22:29:33Z</dcterms:created>
  <dcterms:modified xsi:type="dcterms:W3CDTF">2025-02-03T04:58:08Z</dcterms:modified>
</cp:coreProperties>
</file>