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llClasses\455\ch05\"/>
    </mc:Choice>
  </mc:AlternateContent>
  <xr:revisionPtr revIDLastSave="0" documentId="13_ncr:1_{8F4D7B6E-A23F-4D4E-8946-6F3544432BC9}" xr6:coauthVersionLast="47" xr6:coauthVersionMax="47" xr10:uidLastSave="{00000000-0000-0000-0000-000000000000}"/>
  <bookViews>
    <workbookView xWindow="-108" yWindow="-108" windowWidth="23256" windowHeight="12576" xr2:uid="{49000BEB-390E-4D1F-968B-3F7CFC8CA956}"/>
  </bookViews>
  <sheets>
    <sheet name="30" sheetId="1" r:id="rId1"/>
    <sheet name="30 (an) (2)" sheetId="2" r:id="rId2"/>
  </sheets>
  <definedNames>
    <definedName name="b">#REF!</definedName>
    <definedName name="cp">#REF!</definedName>
    <definedName name="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 a="1"/>
  <c r="F10" i="2" s="1"/>
  <c r="H10" i="2" s="1" a="1"/>
  <c r="G6" i="2"/>
  <c r="B6" i="2"/>
  <c r="G3" i="2"/>
  <c r="B3" i="2"/>
  <c r="D1" i="2" s="1"/>
  <c r="G1" i="2"/>
  <c r="B1" i="2"/>
  <c r="C10" i="2" s="1"/>
  <c r="G6" i="1"/>
  <c r="B6" i="1"/>
  <c r="G3" i="1"/>
  <c r="B3" i="1"/>
  <c r="H10" i="2" l="1"/>
  <c r="G11" i="2" s="1" a="1"/>
  <c r="G1" i="1"/>
  <c r="B11" i="2"/>
  <c r="C11" i="2" s="1"/>
  <c r="D1" i="1"/>
  <c r="B1" i="1"/>
  <c r="C10" i="1" s="1"/>
  <c r="G11" i="2" l="1"/>
  <c r="B12" i="2"/>
  <c r="C12" i="2" s="1"/>
  <c r="B11" i="1"/>
  <c r="C11" i="1" s="1"/>
  <c r="B13" i="2" l="1"/>
  <c r="C13" i="2"/>
  <c r="B12" i="1"/>
  <c r="C12" i="1" s="1"/>
  <c r="B14" i="2" l="1"/>
  <c r="C14" i="2" s="1"/>
  <c r="B13" i="1"/>
  <c r="C13" i="1" s="1"/>
  <c r="B15" i="2" l="1"/>
  <c r="C15" i="2" s="1"/>
  <c r="B14" i="1"/>
  <c r="C14" i="1"/>
  <c r="B16" i="2" l="1"/>
  <c r="C16" i="2" s="1"/>
  <c r="B15" i="1"/>
  <c r="C15" i="1" s="1"/>
  <c r="B17" i="2" l="1"/>
  <c r="C17" i="2" s="1"/>
  <c r="B16" i="1"/>
  <c r="C16" i="1"/>
  <c r="B18" i="2" l="1"/>
  <c r="C18" i="2" s="1"/>
  <c r="B17" i="1"/>
  <c r="C17" i="1" s="1"/>
  <c r="B19" i="2" l="1"/>
  <c r="C19" i="2"/>
  <c r="B18" i="1"/>
  <c r="C18" i="1" s="1"/>
  <c r="B20" i="2" l="1"/>
  <c r="C20" i="2"/>
  <c r="B19" i="1"/>
  <c r="C19" i="1"/>
  <c r="B21" i="2" l="1"/>
  <c r="C21" i="2" s="1"/>
  <c r="B20" i="1"/>
  <c r="C20" i="1"/>
  <c r="B22" i="2" l="1"/>
  <c r="C22" i="2"/>
  <c r="B21" i="1"/>
  <c r="C21" i="1" s="1"/>
  <c r="B23" i="2" l="1"/>
  <c r="C23" i="2"/>
  <c r="B22" i="1"/>
  <c r="C22" i="1" s="1"/>
  <c r="B24" i="2" l="1"/>
  <c r="C24" i="2"/>
  <c r="B23" i="1"/>
  <c r="C23" i="1" s="1"/>
  <c r="B25" i="2" l="1"/>
  <c r="C25" i="2"/>
  <c r="B24" i="1"/>
  <c r="C24" i="1" s="1"/>
  <c r="B26" i="2" l="1"/>
  <c r="C26" i="2" s="1"/>
  <c r="B25" i="1"/>
  <c r="C25" i="1" s="1"/>
  <c r="B27" i="2" l="1"/>
  <c r="C27" i="2" s="1"/>
  <c r="B26" i="1"/>
  <c r="C26" i="1" s="1"/>
  <c r="B28" i="2" l="1"/>
  <c r="C28" i="2" s="1"/>
  <c r="B27" i="1"/>
  <c r="C27" i="1" s="1"/>
  <c r="B29" i="2" l="1"/>
  <c r="C29" i="2" s="1"/>
  <c r="B28" i="1"/>
  <c r="C28" i="1" s="1"/>
  <c r="B30" i="2" l="1"/>
  <c r="C30" i="2" s="1"/>
  <c r="B29" i="1"/>
  <c r="C29" i="1" s="1"/>
  <c r="B31" i="2" l="1"/>
  <c r="C31" i="2"/>
  <c r="B30" i="1"/>
  <c r="C30" i="1" s="1"/>
  <c r="B32" i="2" l="1"/>
  <c r="C32" i="2" s="1"/>
  <c r="B31" i="1"/>
  <c r="C31" i="1" s="1"/>
  <c r="B33" i="2" l="1"/>
  <c r="C33" i="2"/>
  <c r="B32" i="1"/>
  <c r="C32" i="1" s="1"/>
  <c r="B34" i="2" l="1"/>
  <c r="C34" i="2"/>
  <c r="B33" i="1"/>
  <c r="C33" i="1" s="1"/>
  <c r="B35" i="2" l="1"/>
  <c r="C35" i="2"/>
  <c r="B34" i="1"/>
  <c r="C34" i="1" s="1"/>
  <c r="B36" i="2" l="1"/>
  <c r="C36" i="2"/>
  <c r="B35" i="1"/>
  <c r="C35" i="1" s="1"/>
  <c r="B37" i="2" l="1"/>
  <c r="C37" i="2" s="1"/>
  <c r="B36" i="1"/>
  <c r="C36" i="1" s="1"/>
  <c r="B38" i="2" l="1"/>
  <c r="C38" i="2"/>
  <c r="B37" i="1"/>
  <c r="C37" i="1"/>
  <c r="B39" i="2" l="1"/>
  <c r="C39" i="2"/>
  <c r="B38" i="1"/>
  <c r="C38" i="1"/>
  <c r="B40" i="2" l="1"/>
  <c r="C40" i="2" s="1"/>
  <c r="B39" i="1"/>
  <c r="C39" i="1" s="1"/>
  <c r="B41" i="2" l="1"/>
  <c r="C41" i="2"/>
  <c r="B40" i="1"/>
  <c r="C40" i="1"/>
  <c r="C42" i="2" l="1"/>
  <c r="B42" i="2"/>
  <c r="B41" i="1"/>
  <c r="C41" i="1" s="1"/>
  <c r="B43" i="2" l="1"/>
  <c r="C43" i="2"/>
  <c r="B42" i="1"/>
  <c r="C42" i="1" s="1"/>
  <c r="B44" i="2" l="1"/>
  <c r="C44" i="2" s="1"/>
  <c r="B43" i="1"/>
  <c r="C43" i="1"/>
  <c r="B45" i="2" l="1"/>
  <c r="C45" i="2" s="1"/>
  <c r="B44" i="1"/>
  <c r="C44" i="1" s="1"/>
  <c r="B46" i="2" l="1"/>
  <c r="C46" i="2" s="1"/>
  <c r="B45" i="1"/>
  <c r="C45" i="1"/>
  <c r="B47" i="2" l="1"/>
  <c r="C47" i="2"/>
  <c r="B46" i="1"/>
  <c r="C46" i="1" s="1"/>
  <c r="B48" i="2" l="1"/>
  <c r="C48" i="2" s="1"/>
  <c r="B47" i="1"/>
  <c r="C47" i="1" s="1"/>
  <c r="C49" i="2" l="1"/>
  <c r="B49" i="2"/>
  <c r="B48" i="1"/>
  <c r="C48" i="1" s="1"/>
  <c r="B50" i="2" l="1"/>
  <c r="C50" i="2" s="1"/>
  <c r="B49" i="1"/>
  <c r="C49" i="1"/>
  <c r="B50" i="1" l="1"/>
  <c r="C5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<sst xmlns="http://schemas.openxmlformats.org/spreadsheetml/2006/main" count="42" uniqueCount="11">
  <si>
    <t>Amount Received = PV</t>
  </si>
  <si>
    <t>Annual rate</t>
  </si>
  <si>
    <t>Periodic Rate</t>
  </si>
  <si>
    <t>Years</t>
  </si>
  <si>
    <t>Payment periods per year</t>
  </si>
  <si>
    <t>Total Periods</t>
  </si>
  <si>
    <t>MS 365</t>
  </si>
  <si>
    <t>Repayment of Loan = FV</t>
  </si>
  <si>
    <t>Periods</t>
  </si>
  <si>
    <t>Interest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</si>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</sst>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rgb="FFEE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EE0000"/>
      </left>
      <right style="thin">
        <color indexed="64"/>
      </right>
      <top style="thick">
        <color rgb="FFEE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EE0000"/>
      </top>
      <bottom style="thin">
        <color indexed="64"/>
      </bottom>
      <diagonal/>
    </border>
    <border>
      <left/>
      <right/>
      <top style="thick">
        <color rgb="FFEE0000"/>
      </top>
      <bottom/>
      <diagonal/>
    </border>
    <border>
      <left/>
      <right style="thick">
        <color rgb="FFEE0000"/>
      </right>
      <top style="thick">
        <color rgb="FFEE0000"/>
      </top>
      <bottom/>
      <diagonal/>
    </border>
    <border>
      <left style="thick">
        <color rgb="FFEE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EE0000"/>
      </right>
      <top/>
      <bottom/>
      <diagonal/>
    </border>
    <border>
      <left style="thick">
        <color rgb="FFEE0000"/>
      </left>
      <right/>
      <top/>
      <bottom/>
      <diagonal/>
    </border>
    <border>
      <left style="thick">
        <color rgb="FFEE0000"/>
      </left>
      <right style="thin">
        <color indexed="64"/>
      </right>
      <top style="thin">
        <color indexed="64"/>
      </top>
      <bottom style="thick">
        <color rgb="FFEE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EE0000"/>
      </bottom>
      <diagonal/>
    </border>
    <border>
      <left/>
      <right style="thick">
        <color rgb="FFEE0000"/>
      </right>
      <top/>
      <bottom style="thick">
        <color rgb="FFEE000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Protection="1">
      <protection locked="0"/>
    </xf>
    <xf numFmtId="164" fontId="1" fillId="3" borderId="1" xfId="1" applyNumberFormat="1" applyFill="1" applyBorder="1"/>
    <xf numFmtId="0" fontId="1" fillId="0" borderId="0" xfId="1"/>
    <xf numFmtId="0" fontId="2" fillId="2" borderId="2" xfId="1" applyFont="1" applyFill="1" applyBorder="1" applyProtection="1">
      <protection locked="0"/>
    </xf>
    <xf numFmtId="164" fontId="1" fillId="3" borderId="3" xfId="1" applyNumberFormat="1" applyFill="1" applyBorder="1"/>
    <xf numFmtId="0" fontId="1" fillId="0" borderId="4" xfId="1" applyBorder="1"/>
    <xf numFmtId="0" fontId="1" fillId="0" borderId="5" xfId="1" applyBorder="1"/>
    <xf numFmtId="10" fontId="1" fillId="0" borderId="1" xfId="1" applyNumberFormat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1" fillId="0" borderId="7" xfId="1" applyBorder="1"/>
    <xf numFmtId="0" fontId="1" fillId="3" borderId="1" xfId="1" applyFill="1" applyBorder="1"/>
    <xf numFmtId="0" fontId="1" fillId="0" borderId="1" xfId="1" applyBorder="1" applyProtection="1">
      <protection locked="0"/>
    </xf>
    <xf numFmtId="0" fontId="3" fillId="0" borderId="7" xfId="1" applyFont="1" applyBorder="1"/>
    <xf numFmtId="8" fontId="1" fillId="0" borderId="1" xfId="1" applyNumberFormat="1" applyBorder="1" applyProtection="1">
      <protection locked="0"/>
    </xf>
    <xf numFmtId="164" fontId="1" fillId="0" borderId="0" xfId="1" applyNumberFormat="1"/>
    <xf numFmtId="0" fontId="1" fillId="0" borderId="8" xfId="1" applyBorder="1"/>
    <xf numFmtId="0" fontId="4" fillId="2" borderId="1" xfId="1" applyFont="1" applyFill="1" applyBorder="1"/>
    <xf numFmtId="0" fontId="4" fillId="2" borderId="6" xfId="1" applyFont="1" applyFill="1" applyBorder="1"/>
    <xf numFmtId="0" fontId="0" fillId="0" borderId="1" xfId="0" applyBorder="1"/>
    <xf numFmtId="164" fontId="0" fillId="3" borderId="1" xfId="0" applyNumberFormat="1" applyFill="1" applyBorder="1"/>
    <xf numFmtId="0" fontId="0" fillId="0" borderId="6" xfId="0" applyBorder="1"/>
    <xf numFmtId="0" fontId="0" fillId="0" borderId="9" xfId="0" applyBorder="1"/>
    <xf numFmtId="164" fontId="0" fillId="3" borderId="10" xfId="0" applyNumberFormat="1" applyFill="1" applyBorder="1"/>
    <xf numFmtId="0" fontId="0" fillId="0" borderId="7" xfId="0" applyBorder="1"/>
    <xf numFmtId="164" fontId="0" fillId="0" borderId="0" xfId="0" applyNumberFormat="1"/>
    <xf numFmtId="0" fontId="0" fillId="0" borderId="11" xfId="0" applyBorder="1"/>
  </cellXfs>
  <cellStyles count="2">
    <cellStyle name="Normal" xfId="0" builtinId="0"/>
    <cellStyle name="Normal 3" xfId="1" xr:uid="{0B77D9FD-2B71-4E18-9C41-2E94BE22420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28661-D5E6-41EF-8D59-53E9ACA3BB78}">
  <sheetPr>
    <tabColor rgb="FF0000FF"/>
  </sheetPr>
  <dimension ref="A1:K53"/>
  <sheetViews>
    <sheetView tabSelected="1" zoomScaleNormal="100" workbookViewId="0">
      <selection activeCell="F10" sqref="F10"/>
    </sheetView>
  </sheetViews>
  <sheetFormatPr defaultColWidth="22.88671875" defaultRowHeight="13.2" x14ac:dyDescent="0.25"/>
  <cols>
    <col min="1" max="1" width="24.77734375" style="3" customWidth="1"/>
    <col min="2" max="2" width="15.6640625" style="3" customWidth="1"/>
    <col min="3" max="3" width="15.77734375" style="3" customWidth="1"/>
    <col min="4" max="4" width="10.88671875" style="3" customWidth="1"/>
    <col min="5" max="5" width="1.5546875" style="3" customWidth="1"/>
    <col min="6" max="8" width="22.88671875" style="3"/>
    <col min="9" max="9" width="10.77734375" style="3" customWidth="1"/>
    <col min="10" max="10" width="3.88671875" style="3" customWidth="1"/>
    <col min="11" max="256" width="22.88671875" style="3"/>
    <col min="257" max="257" width="22.6640625" style="3" bestFit="1" customWidth="1"/>
    <col min="258" max="258" width="13.44140625" style="3" bestFit="1" customWidth="1"/>
    <col min="259" max="259" width="7.33203125" style="3" bestFit="1" customWidth="1"/>
    <col min="260" max="260" width="28.33203125" style="3" customWidth="1"/>
    <col min="261" max="261" width="12.6640625" style="3" bestFit="1" customWidth="1"/>
    <col min="262" max="512" width="22.88671875" style="3"/>
    <col min="513" max="513" width="22.6640625" style="3" bestFit="1" customWidth="1"/>
    <col min="514" max="514" width="13.44140625" style="3" bestFit="1" customWidth="1"/>
    <col min="515" max="515" width="7.33203125" style="3" bestFit="1" customWidth="1"/>
    <col min="516" max="516" width="28.33203125" style="3" customWidth="1"/>
    <col min="517" max="517" width="12.6640625" style="3" bestFit="1" customWidth="1"/>
    <col min="518" max="768" width="22.88671875" style="3"/>
    <col min="769" max="769" width="22.6640625" style="3" bestFit="1" customWidth="1"/>
    <col min="770" max="770" width="13.44140625" style="3" bestFit="1" customWidth="1"/>
    <col min="771" max="771" width="7.33203125" style="3" bestFit="1" customWidth="1"/>
    <col min="772" max="772" width="28.33203125" style="3" customWidth="1"/>
    <col min="773" max="773" width="12.6640625" style="3" bestFit="1" customWidth="1"/>
    <col min="774" max="1024" width="22.88671875" style="3"/>
    <col min="1025" max="1025" width="22.6640625" style="3" bestFit="1" customWidth="1"/>
    <col min="1026" max="1026" width="13.44140625" style="3" bestFit="1" customWidth="1"/>
    <col min="1027" max="1027" width="7.33203125" style="3" bestFit="1" customWidth="1"/>
    <col min="1028" max="1028" width="28.33203125" style="3" customWidth="1"/>
    <col min="1029" max="1029" width="12.6640625" style="3" bestFit="1" customWidth="1"/>
    <col min="1030" max="1280" width="22.88671875" style="3"/>
    <col min="1281" max="1281" width="22.6640625" style="3" bestFit="1" customWidth="1"/>
    <col min="1282" max="1282" width="13.44140625" style="3" bestFit="1" customWidth="1"/>
    <col min="1283" max="1283" width="7.33203125" style="3" bestFit="1" customWidth="1"/>
    <col min="1284" max="1284" width="28.33203125" style="3" customWidth="1"/>
    <col min="1285" max="1285" width="12.6640625" style="3" bestFit="1" customWidth="1"/>
    <col min="1286" max="1536" width="22.88671875" style="3"/>
    <col min="1537" max="1537" width="22.6640625" style="3" bestFit="1" customWidth="1"/>
    <col min="1538" max="1538" width="13.44140625" style="3" bestFit="1" customWidth="1"/>
    <col min="1539" max="1539" width="7.33203125" style="3" bestFit="1" customWidth="1"/>
    <col min="1540" max="1540" width="28.33203125" style="3" customWidth="1"/>
    <col min="1541" max="1541" width="12.6640625" style="3" bestFit="1" customWidth="1"/>
    <col min="1542" max="1792" width="22.88671875" style="3"/>
    <col min="1793" max="1793" width="22.6640625" style="3" bestFit="1" customWidth="1"/>
    <col min="1794" max="1794" width="13.44140625" style="3" bestFit="1" customWidth="1"/>
    <col min="1795" max="1795" width="7.33203125" style="3" bestFit="1" customWidth="1"/>
    <col min="1796" max="1796" width="28.33203125" style="3" customWidth="1"/>
    <col min="1797" max="1797" width="12.6640625" style="3" bestFit="1" customWidth="1"/>
    <col min="1798" max="2048" width="22.88671875" style="3"/>
    <col min="2049" max="2049" width="22.6640625" style="3" bestFit="1" customWidth="1"/>
    <col min="2050" max="2050" width="13.44140625" style="3" bestFit="1" customWidth="1"/>
    <col min="2051" max="2051" width="7.33203125" style="3" bestFit="1" customWidth="1"/>
    <col min="2052" max="2052" width="28.33203125" style="3" customWidth="1"/>
    <col min="2053" max="2053" width="12.6640625" style="3" bestFit="1" customWidth="1"/>
    <col min="2054" max="2304" width="22.88671875" style="3"/>
    <col min="2305" max="2305" width="22.6640625" style="3" bestFit="1" customWidth="1"/>
    <col min="2306" max="2306" width="13.44140625" style="3" bestFit="1" customWidth="1"/>
    <col min="2307" max="2307" width="7.33203125" style="3" bestFit="1" customWidth="1"/>
    <col min="2308" max="2308" width="28.33203125" style="3" customWidth="1"/>
    <col min="2309" max="2309" width="12.6640625" style="3" bestFit="1" customWidth="1"/>
    <col min="2310" max="2560" width="22.88671875" style="3"/>
    <col min="2561" max="2561" width="22.6640625" style="3" bestFit="1" customWidth="1"/>
    <col min="2562" max="2562" width="13.44140625" style="3" bestFit="1" customWidth="1"/>
    <col min="2563" max="2563" width="7.33203125" style="3" bestFit="1" customWidth="1"/>
    <col min="2564" max="2564" width="28.33203125" style="3" customWidth="1"/>
    <col min="2565" max="2565" width="12.6640625" style="3" bestFit="1" customWidth="1"/>
    <col min="2566" max="2816" width="22.88671875" style="3"/>
    <col min="2817" max="2817" width="22.6640625" style="3" bestFit="1" customWidth="1"/>
    <col min="2818" max="2818" width="13.44140625" style="3" bestFit="1" customWidth="1"/>
    <col min="2819" max="2819" width="7.33203125" style="3" bestFit="1" customWidth="1"/>
    <col min="2820" max="2820" width="28.33203125" style="3" customWidth="1"/>
    <col min="2821" max="2821" width="12.6640625" style="3" bestFit="1" customWidth="1"/>
    <col min="2822" max="3072" width="22.88671875" style="3"/>
    <col min="3073" max="3073" width="22.6640625" style="3" bestFit="1" customWidth="1"/>
    <col min="3074" max="3074" width="13.44140625" style="3" bestFit="1" customWidth="1"/>
    <col min="3075" max="3075" width="7.33203125" style="3" bestFit="1" customWidth="1"/>
    <col min="3076" max="3076" width="28.33203125" style="3" customWidth="1"/>
    <col min="3077" max="3077" width="12.6640625" style="3" bestFit="1" customWidth="1"/>
    <col min="3078" max="3328" width="22.88671875" style="3"/>
    <col min="3329" max="3329" width="22.6640625" style="3" bestFit="1" customWidth="1"/>
    <col min="3330" max="3330" width="13.44140625" style="3" bestFit="1" customWidth="1"/>
    <col min="3331" max="3331" width="7.33203125" style="3" bestFit="1" customWidth="1"/>
    <col min="3332" max="3332" width="28.33203125" style="3" customWidth="1"/>
    <col min="3333" max="3333" width="12.6640625" style="3" bestFit="1" customWidth="1"/>
    <col min="3334" max="3584" width="22.88671875" style="3"/>
    <col min="3585" max="3585" width="22.6640625" style="3" bestFit="1" customWidth="1"/>
    <col min="3586" max="3586" width="13.44140625" style="3" bestFit="1" customWidth="1"/>
    <col min="3587" max="3587" width="7.33203125" style="3" bestFit="1" customWidth="1"/>
    <col min="3588" max="3588" width="28.33203125" style="3" customWidth="1"/>
    <col min="3589" max="3589" width="12.6640625" style="3" bestFit="1" customWidth="1"/>
    <col min="3590" max="3840" width="22.88671875" style="3"/>
    <col min="3841" max="3841" width="22.6640625" style="3" bestFit="1" customWidth="1"/>
    <col min="3842" max="3842" width="13.44140625" style="3" bestFit="1" customWidth="1"/>
    <col min="3843" max="3843" width="7.33203125" style="3" bestFit="1" customWidth="1"/>
    <col min="3844" max="3844" width="28.33203125" style="3" customWidth="1"/>
    <col min="3845" max="3845" width="12.6640625" style="3" bestFit="1" customWidth="1"/>
    <col min="3846" max="4096" width="22.88671875" style="3"/>
    <col min="4097" max="4097" width="22.6640625" style="3" bestFit="1" customWidth="1"/>
    <col min="4098" max="4098" width="13.44140625" style="3" bestFit="1" customWidth="1"/>
    <col min="4099" max="4099" width="7.33203125" style="3" bestFit="1" customWidth="1"/>
    <col min="4100" max="4100" width="28.33203125" style="3" customWidth="1"/>
    <col min="4101" max="4101" width="12.6640625" style="3" bestFit="1" customWidth="1"/>
    <col min="4102" max="4352" width="22.88671875" style="3"/>
    <col min="4353" max="4353" width="22.6640625" style="3" bestFit="1" customWidth="1"/>
    <col min="4354" max="4354" width="13.44140625" style="3" bestFit="1" customWidth="1"/>
    <col min="4355" max="4355" width="7.33203125" style="3" bestFit="1" customWidth="1"/>
    <col min="4356" max="4356" width="28.33203125" style="3" customWidth="1"/>
    <col min="4357" max="4357" width="12.6640625" style="3" bestFit="1" customWidth="1"/>
    <col min="4358" max="4608" width="22.88671875" style="3"/>
    <col min="4609" max="4609" width="22.6640625" style="3" bestFit="1" customWidth="1"/>
    <col min="4610" max="4610" width="13.44140625" style="3" bestFit="1" customWidth="1"/>
    <col min="4611" max="4611" width="7.33203125" style="3" bestFit="1" customWidth="1"/>
    <col min="4612" max="4612" width="28.33203125" style="3" customWidth="1"/>
    <col min="4613" max="4613" width="12.6640625" style="3" bestFit="1" customWidth="1"/>
    <col min="4614" max="4864" width="22.88671875" style="3"/>
    <col min="4865" max="4865" width="22.6640625" style="3" bestFit="1" customWidth="1"/>
    <col min="4866" max="4866" width="13.44140625" style="3" bestFit="1" customWidth="1"/>
    <col min="4867" max="4867" width="7.33203125" style="3" bestFit="1" customWidth="1"/>
    <col min="4868" max="4868" width="28.33203125" style="3" customWidth="1"/>
    <col min="4869" max="4869" width="12.6640625" style="3" bestFit="1" customWidth="1"/>
    <col min="4870" max="5120" width="22.88671875" style="3"/>
    <col min="5121" max="5121" width="22.6640625" style="3" bestFit="1" customWidth="1"/>
    <col min="5122" max="5122" width="13.44140625" style="3" bestFit="1" customWidth="1"/>
    <col min="5123" max="5123" width="7.33203125" style="3" bestFit="1" customWidth="1"/>
    <col min="5124" max="5124" width="28.33203125" style="3" customWidth="1"/>
    <col min="5125" max="5125" width="12.6640625" style="3" bestFit="1" customWidth="1"/>
    <col min="5126" max="5376" width="22.88671875" style="3"/>
    <col min="5377" max="5377" width="22.6640625" style="3" bestFit="1" customWidth="1"/>
    <col min="5378" max="5378" width="13.44140625" style="3" bestFit="1" customWidth="1"/>
    <col min="5379" max="5379" width="7.33203125" style="3" bestFit="1" customWidth="1"/>
    <col min="5380" max="5380" width="28.33203125" style="3" customWidth="1"/>
    <col min="5381" max="5381" width="12.6640625" style="3" bestFit="1" customWidth="1"/>
    <col min="5382" max="5632" width="22.88671875" style="3"/>
    <col min="5633" max="5633" width="22.6640625" style="3" bestFit="1" customWidth="1"/>
    <col min="5634" max="5634" width="13.44140625" style="3" bestFit="1" customWidth="1"/>
    <col min="5635" max="5635" width="7.33203125" style="3" bestFit="1" customWidth="1"/>
    <col min="5636" max="5636" width="28.33203125" style="3" customWidth="1"/>
    <col min="5637" max="5637" width="12.6640625" style="3" bestFit="1" customWidth="1"/>
    <col min="5638" max="5888" width="22.88671875" style="3"/>
    <col min="5889" max="5889" width="22.6640625" style="3" bestFit="1" customWidth="1"/>
    <col min="5890" max="5890" width="13.44140625" style="3" bestFit="1" customWidth="1"/>
    <col min="5891" max="5891" width="7.33203125" style="3" bestFit="1" customWidth="1"/>
    <col min="5892" max="5892" width="28.33203125" style="3" customWidth="1"/>
    <col min="5893" max="5893" width="12.6640625" style="3" bestFit="1" customWidth="1"/>
    <col min="5894" max="6144" width="22.88671875" style="3"/>
    <col min="6145" max="6145" width="22.6640625" style="3" bestFit="1" customWidth="1"/>
    <col min="6146" max="6146" width="13.44140625" style="3" bestFit="1" customWidth="1"/>
    <col min="6147" max="6147" width="7.33203125" style="3" bestFit="1" customWidth="1"/>
    <col min="6148" max="6148" width="28.33203125" style="3" customWidth="1"/>
    <col min="6149" max="6149" width="12.6640625" style="3" bestFit="1" customWidth="1"/>
    <col min="6150" max="6400" width="22.88671875" style="3"/>
    <col min="6401" max="6401" width="22.6640625" style="3" bestFit="1" customWidth="1"/>
    <col min="6402" max="6402" width="13.44140625" style="3" bestFit="1" customWidth="1"/>
    <col min="6403" max="6403" width="7.33203125" style="3" bestFit="1" customWidth="1"/>
    <col min="6404" max="6404" width="28.33203125" style="3" customWidth="1"/>
    <col min="6405" max="6405" width="12.6640625" style="3" bestFit="1" customWidth="1"/>
    <col min="6406" max="6656" width="22.88671875" style="3"/>
    <col min="6657" max="6657" width="22.6640625" style="3" bestFit="1" customWidth="1"/>
    <col min="6658" max="6658" width="13.44140625" style="3" bestFit="1" customWidth="1"/>
    <col min="6659" max="6659" width="7.33203125" style="3" bestFit="1" customWidth="1"/>
    <col min="6660" max="6660" width="28.33203125" style="3" customWidth="1"/>
    <col min="6661" max="6661" width="12.6640625" style="3" bestFit="1" customWidth="1"/>
    <col min="6662" max="6912" width="22.88671875" style="3"/>
    <col min="6913" max="6913" width="22.6640625" style="3" bestFit="1" customWidth="1"/>
    <col min="6914" max="6914" width="13.44140625" style="3" bestFit="1" customWidth="1"/>
    <col min="6915" max="6915" width="7.33203125" style="3" bestFit="1" customWidth="1"/>
    <col min="6916" max="6916" width="28.33203125" style="3" customWidth="1"/>
    <col min="6917" max="6917" width="12.6640625" style="3" bestFit="1" customWidth="1"/>
    <col min="6918" max="7168" width="22.88671875" style="3"/>
    <col min="7169" max="7169" width="22.6640625" style="3" bestFit="1" customWidth="1"/>
    <col min="7170" max="7170" width="13.44140625" style="3" bestFit="1" customWidth="1"/>
    <col min="7171" max="7171" width="7.33203125" style="3" bestFit="1" customWidth="1"/>
    <col min="7172" max="7172" width="28.33203125" style="3" customWidth="1"/>
    <col min="7173" max="7173" width="12.6640625" style="3" bestFit="1" customWidth="1"/>
    <col min="7174" max="7424" width="22.88671875" style="3"/>
    <col min="7425" max="7425" width="22.6640625" style="3" bestFit="1" customWidth="1"/>
    <col min="7426" max="7426" width="13.44140625" style="3" bestFit="1" customWidth="1"/>
    <col min="7427" max="7427" width="7.33203125" style="3" bestFit="1" customWidth="1"/>
    <col min="7428" max="7428" width="28.33203125" style="3" customWidth="1"/>
    <col min="7429" max="7429" width="12.6640625" style="3" bestFit="1" customWidth="1"/>
    <col min="7430" max="7680" width="22.88671875" style="3"/>
    <col min="7681" max="7681" width="22.6640625" style="3" bestFit="1" customWidth="1"/>
    <col min="7682" max="7682" width="13.44140625" style="3" bestFit="1" customWidth="1"/>
    <col min="7683" max="7683" width="7.33203125" style="3" bestFit="1" customWidth="1"/>
    <col min="7684" max="7684" width="28.33203125" style="3" customWidth="1"/>
    <col min="7685" max="7685" width="12.6640625" style="3" bestFit="1" customWidth="1"/>
    <col min="7686" max="7936" width="22.88671875" style="3"/>
    <col min="7937" max="7937" width="22.6640625" style="3" bestFit="1" customWidth="1"/>
    <col min="7938" max="7938" width="13.44140625" style="3" bestFit="1" customWidth="1"/>
    <col min="7939" max="7939" width="7.33203125" style="3" bestFit="1" customWidth="1"/>
    <col min="7940" max="7940" width="28.33203125" style="3" customWidth="1"/>
    <col min="7941" max="7941" width="12.6640625" style="3" bestFit="1" customWidth="1"/>
    <col min="7942" max="8192" width="22.88671875" style="3"/>
    <col min="8193" max="8193" width="22.6640625" style="3" bestFit="1" customWidth="1"/>
    <col min="8194" max="8194" width="13.44140625" style="3" bestFit="1" customWidth="1"/>
    <col min="8195" max="8195" width="7.33203125" style="3" bestFit="1" customWidth="1"/>
    <col min="8196" max="8196" width="28.33203125" style="3" customWidth="1"/>
    <col min="8197" max="8197" width="12.6640625" style="3" bestFit="1" customWidth="1"/>
    <col min="8198" max="8448" width="22.88671875" style="3"/>
    <col min="8449" max="8449" width="22.6640625" style="3" bestFit="1" customWidth="1"/>
    <col min="8450" max="8450" width="13.44140625" style="3" bestFit="1" customWidth="1"/>
    <col min="8451" max="8451" width="7.33203125" style="3" bestFit="1" customWidth="1"/>
    <col min="8452" max="8452" width="28.33203125" style="3" customWidth="1"/>
    <col min="8453" max="8453" width="12.6640625" style="3" bestFit="1" customWidth="1"/>
    <col min="8454" max="8704" width="22.88671875" style="3"/>
    <col min="8705" max="8705" width="22.6640625" style="3" bestFit="1" customWidth="1"/>
    <col min="8706" max="8706" width="13.44140625" style="3" bestFit="1" customWidth="1"/>
    <col min="8707" max="8707" width="7.33203125" style="3" bestFit="1" customWidth="1"/>
    <col min="8708" max="8708" width="28.33203125" style="3" customWidth="1"/>
    <col min="8709" max="8709" width="12.6640625" style="3" bestFit="1" customWidth="1"/>
    <col min="8710" max="8960" width="22.88671875" style="3"/>
    <col min="8961" max="8961" width="22.6640625" style="3" bestFit="1" customWidth="1"/>
    <col min="8962" max="8962" width="13.44140625" style="3" bestFit="1" customWidth="1"/>
    <col min="8963" max="8963" width="7.33203125" style="3" bestFit="1" customWidth="1"/>
    <col min="8964" max="8964" width="28.33203125" style="3" customWidth="1"/>
    <col min="8965" max="8965" width="12.6640625" style="3" bestFit="1" customWidth="1"/>
    <col min="8966" max="9216" width="22.88671875" style="3"/>
    <col min="9217" max="9217" width="22.6640625" style="3" bestFit="1" customWidth="1"/>
    <col min="9218" max="9218" width="13.44140625" style="3" bestFit="1" customWidth="1"/>
    <col min="9219" max="9219" width="7.33203125" style="3" bestFit="1" customWidth="1"/>
    <col min="9220" max="9220" width="28.33203125" style="3" customWidth="1"/>
    <col min="9221" max="9221" width="12.6640625" style="3" bestFit="1" customWidth="1"/>
    <col min="9222" max="9472" width="22.88671875" style="3"/>
    <col min="9473" max="9473" width="22.6640625" style="3" bestFit="1" customWidth="1"/>
    <col min="9474" max="9474" width="13.44140625" style="3" bestFit="1" customWidth="1"/>
    <col min="9475" max="9475" width="7.33203125" style="3" bestFit="1" customWidth="1"/>
    <col min="9476" max="9476" width="28.33203125" style="3" customWidth="1"/>
    <col min="9477" max="9477" width="12.6640625" style="3" bestFit="1" customWidth="1"/>
    <col min="9478" max="9728" width="22.88671875" style="3"/>
    <col min="9729" max="9729" width="22.6640625" style="3" bestFit="1" customWidth="1"/>
    <col min="9730" max="9730" width="13.44140625" style="3" bestFit="1" customWidth="1"/>
    <col min="9731" max="9731" width="7.33203125" style="3" bestFit="1" customWidth="1"/>
    <col min="9732" max="9732" width="28.33203125" style="3" customWidth="1"/>
    <col min="9733" max="9733" width="12.6640625" style="3" bestFit="1" customWidth="1"/>
    <col min="9734" max="9984" width="22.88671875" style="3"/>
    <col min="9985" max="9985" width="22.6640625" style="3" bestFit="1" customWidth="1"/>
    <col min="9986" max="9986" width="13.44140625" style="3" bestFit="1" customWidth="1"/>
    <col min="9987" max="9987" width="7.33203125" style="3" bestFit="1" customWidth="1"/>
    <col min="9988" max="9988" width="28.33203125" style="3" customWidth="1"/>
    <col min="9989" max="9989" width="12.6640625" style="3" bestFit="1" customWidth="1"/>
    <col min="9990" max="10240" width="22.88671875" style="3"/>
    <col min="10241" max="10241" width="22.6640625" style="3" bestFit="1" customWidth="1"/>
    <col min="10242" max="10242" width="13.44140625" style="3" bestFit="1" customWidth="1"/>
    <col min="10243" max="10243" width="7.33203125" style="3" bestFit="1" customWidth="1"/>
    <col min="10244" max="10244" width="28.33203125" style="3" customWidth="1"/>
    <col min="10245" max="10245" width="12.6640625" style="3" bestFit="1" customWidth="1"/>
    <col min="10246" max="10496" width="22.88671875" style="3"/>
    <col min="10497" max="10497" width="22.6640625" style="3" bestFit="1" customWidth="1"/>
    <col min="10498" max="10498" width="13.44140625" style="3" bestFit="1" customWidth="1"/>
    <col min="10499" max="10499" width="7.33203125" style="3" bestFit="1" customWidth="1"/>
    <col min="10500" max="10500" width="28.33203125" style="3" customWidth="1"/>
    <col min="10501" max="10501" width="12.6640625" style="3" bestFit="1" customWidth="1"/>
    <col min="10502" max="10752" width="22.88671875" style="3"/>
    <col min="10753" max="10753" width="22.6640625" style="3" bestFit="1" customWidth="1"/>
    <col min="10754" max="10754" width="13.44140625" style="3" bestFit="1" customWidth="1"/>
    <col min="10755" max="10755" width="7.33203125" style="3" bestFit="1" customWidth="1"/>
    <col min="10756" max="10756" width="28.33203125" style="3" customWidth="1"/>
    <col min="10757" max="10757" width="12.6640625" style="3" bestFit="1" customWidth="1"/>
    <col min="10758" max="11008" width="22.88671875" style="3"/>
    <col min="11009" max="11009" width="22.6640625" style="3" bestFit="1" customWidth="1"/>
    <col min="11010" max="11010" width="13.44140625" style="3" bestFit="1" customWidth="1"/>
    <col min="11011" max="11011" width="7.33203125" style="3" bestFit="1" customWidth="1"/>
    <col min="11012" max="11012" width="28.33203125" style="3" customWidth="1"/>
    <col min="11013" max="11013" width="12.6640625" style="3" bestFit="1" customWidth="1"/>
    <col min="11014" max="11264" width="22.88671875" style="3"/>
    <col min="11265" max="11265" width="22.6640625" style="3" bestFit="1" customWidth="1"/>
    <col min="11266" max="11266" width="13.44140625" style="3" bestFit="1" customWidth="1"/>
    <col min="11267" max="11267" width="7.33203125" style="3" bestFit="1" customWidth="1"/>
    <col min="11268" max="11268" width="28.33203125" style="3" customWidth="1"/>
    <col min="11269" max="11269" width="12.6640625" style="3" bestFit="1" customWidth="1"/>
    <col min="11270" max="11520" width="22.88671875" style="3"/>
    <col min="11521" max="11521" width="22.6640625" style="3" bestFit="1" customWidth="1"/>
    <col min="11522" max="11522" width="13.44140625" style="3" bestFit="1" customWidth="1"/>
    <col min="11523" max="11523" width="7.33203125" style="3" bestFit="1" customWidth="1"/>
    <col min="11524" max="11524" width="28.33203125" style="3" customWidth="1"/>
    <col min="11525" max="11525" width="12.6640625" style="3" bestFit="1" customWidth="1"/>
    <col min="11526" max="11776" width="22.88671875" style="3"/>
    <col min="11777" max="11777" width="22.6640625" style="3" bestFit="1" customWidth="1"/>
    <col min="11778" max="11778" width="13.44140625" style="3" bestFit="1" customWidth="1"/>
    <col min="11779" max="11779" width="7.33203125" style="3" bestFit="1" customWidth="1"/>
    <col min="11780" max="11780" width="28.33203125" style="3" customWidth="1"/>
    <col min="11781" max="11781" width="12.6640625" style="3" bestFit="1" customWidth="1"/>
    <col min="11782" max="12032" width="22.88671875" style="3"/>
    <col min="12033" max="12033" width="22.6640625" style="3" bestFit="1" customWidth="1"/>
    <col min="12034" max="12034" width="13.44140625" style="3" bestFit="1" customWidth="1"/>
    <col min="12035" max="12035" width="7.33203125" style="3" bestFit="1" customWidth="1"/>
    <col min="12036" max="12036" width="28.33203125" style="3" customWidth="1"/>
    <col min="12037" max="12037" width="12.6640625" style="3" bestFit="1" customWidth="1"/>
    <col min="12038" max="12288" width="22.88671875" style="3"/>
    <col min="12289" max="12289" width="22.6640625" style="3" bestFit="1" customWidth="1"/>
    <col min="12290" max="12290" width="13.44140625" style="3" bestFit="1" customWidth="1"/>
    <col min="12291" max="12291" width="7.33203125" style="3" bestFit="1" customWidth="1"/>
    <col min="12292" max="12292" width="28.33203125" style="3" customWidth="1"/>
    <col min="12293" max="12293" width="12.6640625" style="3" bestFit="1" customWidth="1"/>
    <col min="12294" max="12544" width="22.88671875" style="3"/>
    <col min="12545" max="12545" width="22.6640625" style="3" bestFit="1" customWidth="1"/>
    <col min="12546" max="12546" width="13.44140625" style="3" bestFit="1" customWidth="1"/>
    <col min="12547" max="12547" width="7.33203125" style="3" bestFit="1" customWidth="1"/>
    <col min="12548" max="12548" width="28.33203125" style="3" customWidth="1"/>
    <col min="12549" max="12549" width="12.6640625" style="3" bestFit="1" customWidth="1"/>
    <col min="12550" max="12800" width="22.88671875" style="3"/>
    <col min="12801" max="12801" width="22.6640625" style="3" bestFit="1" customWidth="1"/>
    <col min="12802" max="12802" width="13.44140625" style="3" bestFit="1" customWidth="1"/>
    <col min="12803" max="12803" width="7.33203125" style="3" bestFit="1" customWidth="1"/>
    <col min="12804" max="12804" width="28.33203125" style="3" customWidth="1"/>
    <col min="12805" max="12805" width="12.6640625" style="3" bestFit="1" customWidth="1"/>
    <col min="12806" max="13056" width="22.88671875" style="3"/>
    <col min="13057" max="13057" width="22.6640625" style="3" bestFit="1" customWidth="1"/>
    <col min="13058" max="13058" width="13.44140625" style="3" bestFit="1" customWidth="1"/>
    <col min="13059" max="13059" width="7.33203125" style="3" bestFit="1" customWidth="1"/>
    <col min="13060" max="13060" width="28.33203125" style="3" customWidth="1"/>
    <col min="13061" max="13061" width="12.6640625" style="3" bestFit="1" customWidth="1"/>
    <col min="13062" max="13312" width="22.88671875" style="3"/>
    <col min="13313" max="13313" width="22.6640625" style="3" bestFit="1" customWidth="1"/>
    <col min="13314" max="13314" width="13.44140625" style="3" bestFit="1" customWidth="1"/>
    <col min="13315" max="13315" width="7.33203125" style="3" bestFit="1" customWidth="1"/>
    <col min="13316" max="13316" width="28.33203125" style="3" customWidth="1"/>
    <col min="13317" max="13317" width="12.6640625" style="3" bestFit="1" customWidth="1"/>
    <col min="13318" max="13568" width="22.88671875" style="3"/>
    <col min="13569" max="13569" width="22.6640625" style="3" bestFit="1" customWidth="1"/>
    <col min="13570" max="13570" width="13.44140625" style="3" bestFit="1" customWidth="1"/>
    <col min="13571" max="13571" width="7.33203125" style="3" bestFit="1" customWidth="1"/>
    <col min="13572" max="13572" width="28.33203125" style="3" customWidth="1"/>
    <col min="13573" max="13573" width="12.6640625" style="3" bestFit="1" customWidth="1"/>
    <col min="13574" max="13824" width="22.88671875" style="3"/>
    <col min="13825" max="13825" width="22.6640625" style="3" bestFit="1" customWidth="1"/>
    <col min="13826" max="13826" width="13.44140625" style="3" bestFit="1" customWidth="1"/>
    <col min="13827" max="13827" width="7.33203125" style="3" bestFit="1" customWidth="1"/>
    <col min="13828" max="13828" width="28.33203125" style="3" customWidth="1"/>
    <col min="13829" max="13829" width="12.6640625" style="3" bestFit="1" customWidth="1"/>
    <col min="13830" max="14080" width="22.88671875" style="3"/>
    <col min="14081" max="14081" width="22.6640625" style="3" bestFit="1" customWidth="1"/>
    <col min="14082" max="14082" width="13.44140625" style="3" bestFit="1" customWidth="1"/>
    <col min="14083" max="14083" width="7.33203125" style="3" bestFit="1" customWidth="1"/>
    <col min="14084" max="14084" width="28.33203125" style="3" customWidth="1"/>
    <col min="14085" max="14085" width="12.6640625" style="3" bestFit="1" customWidth="1"/>
    <col min="14086" max="14336" width="22.88671875" style="3"/>
    <col min="14337" max="14337" width="22.6640625" style="3" bestFit="1" customWidth="1"/>
    <col min="14338" max="14338" width="13.44140625" style="3" bestFit="1" customWidth="1"/>
    <col min="14339" max="14339" width="7.33203125" style="3" bestFit="1" customWidth="1"/>
    <col min="14340" max="14340" width="28.33203125" style="3" customWidth="1"/>
    <col min="14341" max="14341" width="12.6640625" style="3" bestFit="1" customWidth="1"/>
    <col min="14342" max="14592" width="22.88671875" style="3"/>
    <col min="14593" max="14593" width="22.6640625" style="3" bestFit="1" customWidth="1"/>
    <col min="14594" max="14594" width="13.44140625" style="3" bestFit="1" customWidth="1"/>
    <col min="14595" max="14595" width="7.33203125" style="3" bestFit="1" customWidth="1"/>
    <col min="14596" max="14596" width="28.33203125" style="3" customWidth="1"/>
    <col min="14597" max="14597" width="12.6640625" style="3" bestFit="1" customWidth="1"/>
    <col min="14598" max="14848" width="22.88671875" style="3"/>
    <col min="14849" max="14849" width="22.6640625" style="3" bestFit="1" customWidth="1"/>
    <col min="14850" max="14850" width="13.44140625" style="3" bestFit="1" customWidth="1"/>
    <col min="14851" max="14851" width="7.33203125" style="3" bestFit="1" customWidth="1"/>
    <col min="14852" max="14852" width="28.33203125" style="3" customWidth="1"/>
    <col min="14853" max="14853" width="12.6640625" style="3" bestFit="1" customWidth="1"/>
    <col min="14854" max="15104" width="22.88671875" style="3"/>
    <col min="15105" max="15105" width="22.6640625" style="3" bestFit="1" customWidth="1"/>
    <col min="15106" max="15106" width="13.44140625" style="3" bestFit="1" customWidth="1"/>
    <col min="15107" max="15107" width="7.33203125" style="3" bestFit="1" customWidth="1"/>
    <col min="15108" max="15108" width="28.33203125" style="3" customWidth="1"/>
    <col min="15109" max="15109" width="12.6640625" style="3" bestFit="1" customWidth="1"/>
    <col min="15110" max="15360" width="22.88671875" style="3"/>
    <col min="15361" max="15361" width="22.6640625" style="3" bestFit="1" customWidth="1"/>
    <col min="15362" max="15362" width="13.44140625" style="3" bestFit="1" customWidth="1"/>
    <col min="15363" max="15363" width="7.33203125" style="3" bestFit="1" customWidth="1"/>
    <col min="15364" max="15364" width="28.33203125" style="3" customWidth="1"/>
    <col min="15365" max="15365" width="12.6640625" style="3" bestFit="1" customWidth="1"/>
    <col min="15366" max="15616" width="22.88671875" style="3"/>
    <col min="15617" max="15617" width="22.6640625" style="3" bestFit="1" customWidth="1"/>
    <col min="15618" max="15618" width="13.44140625" style="3" bestFit="1" customWidth="1"/>
    <col min="15619" max="15619" width="7.33203125" style="3" bestFit="1" customWidth="1"/>
    <col min="15620" max="15620" width="28.33203125" style="3" customWidth="1"/>
    <col min="15621" max="15621" width="12.6640625" style="3" bestFit="1" customWidth="1"/>
    <col min="15622" max="15872" width="22.88671875" style="3"/>
    <col min="15873" max="15873" width="22.6640625" style="3" bestFit="1" customWidth="1"/>
    <col min="15874" max="15874" width="13.44140625" style="3" bestFit="1" customWidth="1"/>
    <col min="15875" max="15875" width="7.33203125" style="3" bestFit="1" customWidth="1"/>
    <col min="15876" max="15876" width="28.33203125" style="3" customWidth="1"/>
    <col min="15877" max="15877" width="12.6640625" style="3" bestFit="1" customWidth="1"/>
    <col min="15878" max="16128" width="22.88671875" style="3"/>
    <col min="16129" max="16129" width="22.6640625" style="3" bestFit="1" customWidth="1"/>
    <col min="16130" max="16130" width="13.44140625" style="3" bestFit="1" customWidth="1"/>
    <col min="16131" max="16131" width="7.33203125" style="3" bestFit="1" customWidth="1"/>
    <col min="16132" max="16132" width="28.33203125" style="3" customWidth="1"/>
    <col min="16133" max="16133" width="12.6640625" style="3" bestFit="1" customWidth="1"/>
    <col min="16134" max="16384" width="22.88671875" style="3"/>
  </cols>
  <sheetData>
    <row r="1" spans="1:11" ht="13.8" thickTop="1" x14ac:dyDescent="0.25">
      <c r="A1" s="1" t="s">
        <v>0</v>
      </c>
      <c r="B1" s="2">
        <f>PV(B3,B6,,B7)</f>
        <v>252572.46819458736</v>
      </c>
      <c r="D1" s="3">
        <f>-B7/(1+B3)^B6</f>
        <v>252572.46819458736</v>
      </c>
      <c r="F1" s="4" t="s">
        <v>0</v>
      </c>
      <c r="G1" s="5">
        <f>PV(G3,G6,,G7)</f>
        <v>252572.46819458736</v>
      </c>
      <c r="H1" s="6"/>
      <c r="I1" s="7"/>
    </row>
    <row r="2" spans="1:11" x14ac:dyDescent="0.25">
      <c r="A2" s="1" t="s">
        <v>1</v>
      </c>
      <c r="B2" s="8">
        <v>7.0000000000000007E-2</v>
      </c>
      <c r="F2" s="9" t="s">
        <v>1</v>
      </c>
      <c r="G2" s="8">
        <v>7.0000000000000007E-2</v>
      </c>
      <c r="I2" s="10"/>
    </row>
    <row r="3" spans="1:11" x14ac:dyDescent="0.25">
      <c r="A3" s="1" t="s">
        <v>2</v>
      </c>
      <c r="B3" s="11">
        <f>B2/B5</f>
        <v>3.5000000000000003E-2</v>
      </c>
      <c r="F3" s="9" t="s">
        <v>2</v>
      </c>
      <c r="G3" s="11">
        <f>G2/G5</f>
        <v>3.5000000000000003E-2</v>
      </c>
      <c r="I3" s="10"/>
    </row>
    <row r="4" spans="1:11" x14ac:dyDescent="0.25">
      <c r="A4" s="1" t="s">
        <v>3</v>
      </c>
      <c r="B4" s="12">
        <v>20</v>
      </c>
      <c r="F4" s="9" t="s">
        <v>3</v>
      </c>
      <c r="G4" s="12">
        <v>20</v>
      </c>
      <c r="I4" s="10"/>
    </row>
    <row r="5" spans="1:11" x14ac:dyDescent="0.25">
      <c r="A5" s="1" t="s">
        <v>4</v>
      </c>
      <c r="B5" s="12">
        <v>2</v>
      </c>
      <c r="F5" s="9" t="s">
        <v>4</v>
      </c>
      <c r="G5" s="12">
        <v>2</v>
      </c>
      <c r="I5" s="10"/>
    </row>
    <row r="6" spans="1:11" x14ac:dyDescent="0.25">
      <c r="A6" s="1" t="s">
        <v>5</v>
      </c>
      <c r="B6" s="11">
        <f>B4*B5</f>
        <v>40</v>
      </c>
      <c r="F6" s="9" t="s">
        <v>5</v>
      </c>
      <c r="G6" s="11">
        <f>G4*G5</f>
        <v>40</v>
      </c>
      <c r="I6" s="13" t="s">
        <v>6</v>
      </c>
    </row>
    <row r="7" spans="1:11" x14ac:dyDescent="0.25">
      <c r="A7" s="1" t="s">
        <v>7</v>
      </c>
      <c r="B7" s="14">
        <v>-1000000</v>
      </c>
      <c r="E7" s="15"/>
      <c r="F7" s="9" t="s">
        <v>7</v>
      </c>
      <c r="G7" s="14">
        <v>-1000000</v>
      </c>
      <c r="I7" s="10"/>
    </row>
    <row r="8" spans="1:11" x14ac:dyDescent="0.25">
      <c r="F8" s="16"/>
      <c r="I8" s="10"/>
    </row>
    <row r="9" spans="1:11" x14ac:dyDescent="0.25">
      <c r="A9" s="17" t="s">
        <v>8</v>
      </c>
      <c r="B9" s="17" t="s">
        <v>9</v>
      </c>
      <c r="C9" s="17" t="s">
        <v>10</v>
      </c>
      <c r="F9" s="18" t="s">
        <v>8</v>
      </c>
      <c r="G9" s="17" t="s">
        <v>9</v>
      </c>
      <c r="H9" s="17" t="s">
        <v>10</v>
      </c>
      <c r="I9" s="10"/>
    </row>
    <row r="10" spans="1:11" customFormat="1" ht="14.4" x14ac:dyDescent="0.3">
      <c r="A10" s="19">
        <v>0</v>
      </c>
      <c r="B10" s="19"/>
      <c r="C10" s="20">
        <f>B1</f>
        <v>252572.46819458736</v>
      </c>
      <c r="F10" s="21"/>
      <c r="G10" s="19"/>
      <c r="H10" s="20"/>
      <c r="I10" s="24"/>
      <c r="K10" s="25"/>
    </row>
    <row r="11" spans="1:11" customFormat="1" ht="14.4" x14ac:dyDescent="0.3">
      <c r="A11" s="19">
        <v>1</v>
      </c>
      <c r="B11" s="20">
        <f>C10*$B$3</f>
        <v>8840.0363868105578</v>
      </c>
      <c r="C11" s="20">
        <f>C10+B11</f>
        <v>261412.50458139792</v>
      </c>
      <c r="F11" s="21"/>
      <c r="G11" s="20"/>
      <c r="H11" s="20"/>
      <c r="I11" s="24"/>
    </row>
    <row r="12" spans="1:11" customFormat="1" ht="14.4" x14ac:dyDescent="0.3">
      <c r="A12" s="19">
        <v>2</v>
      </c>
      <c r="B12" s="20">
        <f t="shared" ref="B12:B50" si="0">C11*$B$3</f>
        <v>9149.4376603489291</v>
      </c>
      <c r="C12" s="20">
        <f t="shared" ref="C12:C50" si="1">C11+B12</f>
        <v>270561.94224174687</v>
      </c>
      <c r="F12" s="21"/>
      <c r="G12" s="20"/>
      <c r="H12" s="20"/>
      <c r="I12" s="24"/>
    </row>
    <row r="13" spans="1:11" customFormat="1" ht="14.4" x14ac:dyDescent="0.3">
      <c r="A13" s="19">
        <v>3</v>
      </c>
      <c r="B13" s="20">
        <f t="shared" si="0"/>
        <v>9469.6679784611406</v>
      </c>
      <c r="C13" s="20">
        <f t="shared" si="1"/>
        <v>280031.61022020801</v>
      </c>
      <c r="F13" s="21"/>
      <c r="G13" s="20"/>
      <c r="H13" s="20"/>
      <c r="I13" s="24"/>
    </row>
    <row r="14" spans="1:11" customFormat="1" ht="14.4" x14ac:dyDescent="0.3">
      <c r="A14" s="19">
        <v>4</v>
      </c>
      <c r="B14" s="20">
        <f t="shared" si="0"/>
        <v>9801.1063577072819</v>
      </c>
      <c r="C14" s="20">
        <f t="shared" si="1"/>
        <v>289832.7165779153</v>
      </c>
      <c r="F14" s="21"/>
      <c r="G14" s="20"/>
      <c r="H14" s="20"/>
      <c r="I14" s="24"/>
    </row>
    <row r="15" spans="1:11" customFormat="1" ht="14.4" x14ac:dyDescent="0.3">
      <c r="A15" s="19">
        <v>5</v>
      </c>
      <c r="B15" s="20">
        <f t="shared" si="0"/>
        <v>10144.145080227036</v>
      </c>
      <c r="C15" s="20">
        <f t="shared" si="1"/>
        <v>299976.86165814236</v>
      </c>
      <c r="F15" s="21"/>
      <c r="G15" s="20"/>
      <c r="H15" s="20"/>
      <c r="I15" s="24"/>
    </row>
    <row r="16" spans="1:11" customFormat="1" ht="14.4" x14ac:dyDescent="0.3">
      <c r="A16" s="19">
        <v>6</v>
      </c>
      <c r="B16" s="20">
        <f t="shared" si="0"/>
        <v>10499.190158034984</v>
      </c>
      <c r="C16" s="20">
        <f t="shared" si="1"/>
        <v>310476.05181617732</v>
      </c>
      <c r="F16" s="21"/>
      <c r="G16" s="20"/>
      <c r="H16" s="20"/>
      <c r="I16" s="24"/>
    </row>
    <row r="17" spans="1:9" customFormat="1" ht="14.4" x14ac:dyDescent="0.3">
      <c r="A17" s="19">
        <v>7</v>
      </c>
      <c r="B17" s="20">
        <f t="shared" si="0"/>
        <v>10866.661813566207</v>
      </c>
      <c r="C17" s="20">
        <f t="shared" si="1"/>
        <v>321342.71362974355</v>
      </c>
      <c r="F17" s="21"/>
      <c r="G17" s="20"/>
      <c r="H17" s="20"/>
      <c r="I17" s="24"/>
    </row>
    <row r="18" spans="1:9" customFormat="1" ht="14.4" x14ac:dyDescent="0.3">
      <c r="A18" s="19">
        <v>8</v>
      </c>
      <c r="B18" s="20">
        <f t="shared" si="0"/>
        <v>11246.994977041026</v>
      </c>
      <c r="C18" s="20">
        <f t="shared" si="1"/>
        <v>332589.70860678458</v>
      </c>
      <c r="F18" s="21"/>
      <c r="G18" s="20"/>
      <c r="H18" s="20"/>
      <c r="I18" s="24"/>
    </row>
    <row r="19" spans="1:9" customFormat="1" ht="14.4" x14ac:dyDescent="0.3">
      <c r="A19" s="19">
        <v>9</v>
      </c>
      <c r="B19" s="20">
        <f t="shared" si="0"/>
        <v>11640.639801237461</v>
      </c>
      <c r="C19" s="20">
        <f t="shared" si="1"/>
        <v>344230.34840802202</v>
      </c>
      <c r="F19" s="21"/>
      <c r="G19" s="20"/>
      <c r="H19" s="20"/>
      <c r="I19" s="24"/>
    </row>
    <row r="20" spans="1:9" customFormat="1" ht="14.4" x14ac:dyDescent="0.3">
      <c r="A20" s="19">
        <v>10</v>
      </c>
      <c r="B20" s="20">
        <f t="shared" si="0"/>
        <v>12048.062194280772</v>
      </c>
      <c r="C20" s="20">
        <f t="shared" si="1"/>
        <v>356278.41060230281</v>
      </c>
      <c r="F20" s="21"/>
      <c r="G20" s="20"/>
      <c r="H20" s="20"/>
      <c r="I20" s="24"/>
    </row>
    <row r="21" spans="1:9" customFormat="1" ht="14.4" x14ac:dyDescent="0.3">
      <c r="A21" s="19">
        <v>11</v>
      </c>
      <c r="B21" s="20">
        <f t="shared" si="0"/>
        <v>12469.7443710806</v>
      </c>
      <c r="C21" s="20">
        <f t="shared" si="1"/>
        <v>368748.15497338341</v>
      </c>
      <c r="F21" s="21"/>
      <c r="G21" s="20"/>
      <c r="H21" s="20"/>
      <c r="I21" s="24"/>
    </row>
    <row r="22" spans="1:9" customFormat="1" ht="14.4" x14ac:dyDescent="0.3">
      <c r="A22" s="19">
        <v>12</v>
      </c>
      <c r="B22" s="20">
        <f t="shared" si="0"/>
        <v>12906.185424068421</v>
      </c>
      <c r="C22" s="20">
        <f t="shared" si="1"/>
        <v>381654.34039745183</v>
      </c>
      <c r="F22" s="21"/>
      <c r="G22" s="20"/>
      <c r="H22" s="20"/>
      <c r="I22" s="24"/>
    </row>
    <row r="23" spans="1:9" customFormat="1" ht="14.4" x14ac:dyDescent="0.3">
      <c r="A23" s="19">
        <v>13</v>
      </c>
      <c r="B23" s="20">
        <f t="shared" si="0"/>
        <v>13357.901913910815</v>
      </c>
      <c r="C23" s="20">
        <f t="shared" si="1"/>
        <v>395012.24231136264</v>
      </c>
      <c r="F23" s="21"/>
      <c r="G23" s="20"/>
      <c r="H23" s="20"/>
      <c r="I23" s="24"/>
    </row>
    <row r="24" spans="1:9" customFormat="1" ht="14.4" x14ac:dyDescent="0.3">
      <c r="A24" s="19">
        <v>14</v>
      </c>
      <c r="B24" s="20">
        <f t="shared" si="0"/>
        <v>13825.428480897694</v>
      </c>
      <c r="C24" s="20">
        <f t="shared" si="1"/>
        <v>408837.67079226032</v>
      </c>
      <c r="F24" s="21"/>
      <c r="G24" s="20"/>
      <c r="H24" s="20"/>
      <c r="I24" s="24"/>
    </row>
    <row r="25" spans="1:9" customFormat="1" ht="14.4" x14ac:dyDescent="0.3">
      <c r="A25" s="19">
        <v>15</v>
      </c>
      <c r="B25" s="20">
        <f t="shared" si="0"/>
        <v>14309.318477729114</v>
      </c>
      <c r="C25" s="20">
        <f t="shared" si="1"/>
        <v>423146.98926998943</v>
      </c>
      <c r="F25" s="21"/>
      <c r="G25" s="20"/>
      <c r="H25" s="20"/>
      <c r="I25" s="24"/>
    </row>
    <row r="26" spans="1:9" customFormat="1" ht="14.4" x14ac:dyDescent="0.3">
      <c r="A26" s="19">
        <v>16</v>
      </c>
      <c r="B26" s="20">
        <f t="shared" si="0"/>
        <v>14810.144624449631</v>
      </c>
      <c r="C26" s="20">
        <f t="shared" si="1"/>
        <v>437957.13389443903</v>
      </c>
      <c r="F26" s="21"/>
      <c r="G26" s="20"/>
      <c r="H26" s="20"/>
      <c r="I26" s="24"/>
    </row>
    <row r="27" spans="1:9" customFormat="1" ht="14.4" x14ac:dyDescent="0.3">
      <c r="A27" s="19">
        <v>17</v>
      </c>
      <c r="B27" s="20">
        <f t="shared" si="0"/>
        <v>15328.499686305368</v>
      </c>
      <c r="C27" s="20">
        <f t="shared" si="1"/>
        <v>453285.63358074438</v>
      </c>
      <c r="F27" s="21"/>
      <c r="G27" s="20"/>
      <c r="H27" s="20"/>
      <c r="I27" s="24"/>
    </row>
    <row r="28" spans="1:9" customFormat="1" ht="14.4" x14ac:dyDescent="0.3">
      <c r="A28" s="19">
        <v>18</v>
      </c>
      <c r="B28" s="20">
        <f t="shared" si="0"/>
        <v>15864.997175326054</v>
      </c>
      <c r="C28" s="20">
        <f t="shared" si="1"/>
        <v>469150.63075607043</v>
      </c>
      <c r="F28" s="21"/>
      <c r="G28" s="20"/>
      <c r="H28" s="20"/>
      <c r="I28" s="24"/>
    </row>
    <row r="29" spans="1:9" customFormat="1" ht="14.4" x14ac:dyDescent="0.3">
      <c r="A29" s="19">
        <v>19</v>
      </c>
      <c r="B29" s="20">
        <f t="shared" si="0"/>
        <v>16420.272076462468</v>
      </c>
      <c r="C29" s="20">
        <f t="shared" si="1"/>
        <v>485570.90283253288</v>
      </c>
      <c r="F29" s="21"/>
      <c r="G29" s="20"/>
      <c r="H29" s="20"/>
      <c r="I29" s="24"/>
    </row>
    <row r="30" spans="1:9" customFormat="1" ht="14.4" x14ac:dyDescent="0.3">
      <c r="A30" s="19">
        <v>20</v>
      </c>
      <c r="B30" s="20">
        <f t="shared" si="0"/>
        <v>16994.981599138653</v>
      </c>
      <c r="C30" s="20">
        <f t="shared" si="1"/>
        <v>502565.88443167153</v>
      </c>
      <c r="F30" s="21"/>
      <c r="G30" s="20"/>
      <c r="H30" s="20"/>
      <c r="I30" s="24"/>
    </row>
    <row r="31" spans="1:9" customFormat="1" ht="14.4" x14ac:dyDescent="0.3">
      <c r="A31" s="19">
        <v>21</v>
      </c>
      <c r="B31" s="20">
        <f t="shared" si="0"/>
        <v>17589.805955108506</v>
      </c>
      <c r="C31" s="20">
        <f t="shared" si="1"/>
        <v>520155.69038678001</v>
      </c>
      <c r="F31" s="21"/>
      <c r="G31" s="20"/>
      <c r="H31" s="20"/>
      <c r="I31" s="24"/>
    </row>
    <row r="32" spans="1:9" customFormat="1" ht="14.4" x14ac:dyDescent="0.3">
      <c r="A32" s="19">
        <v>22</v>
      </c>
      <c r="B32" s="20">
        <f t="shared" si="0"/>
        <v>18205.449163537302</v>
      </c>
      <c r="C32" s="20">
        <f t="shared" si="1"/>
        <v>538361.13955031731</v>
      </c>
      <c r="F32" s="21"/>
      <c r="G32" s="20"/>
      <c r="H32" s="20"/>
      <c r="I32" s="24"/>
    </row>
    <row r="33" spans="1:9" customFormat="1" ht="14.4" x14ac:dyDescent="0.3">
      <c r="A33" s="19">
        <v>23</v>
      </c>
      <c r="B33" s="20">
        <f t="shared" si="0"/>
        <v>18842.639884261109</v>
      </c>
      <c r="C33" s="20">
        <f t="shared" si="1"/>
        <v>557203.77943457838</v>
      </c>
      <c r="F33" s="21"/>
      <c r="G33" s="20"/>
      <c r="H33" s="20"/>
      <c r="I33" s="24"/>
    </row>
    <row r="34" spans="1:9" customFormat="1" ht="14.4" x14ac:dyDescent="0.3">
      <c r="A34" s="19">
        <v>24</v>
      </c>
      <c r="B34" s="20">
        <f t="shared" si="0"/>
        <v>19502.132280210244</v>
      </c>
      <c r="C34" s="20">
        <f t="shared" si="1"/>
        <v>576705.91171478864</v>
      </c>
      <c r="F34" s="21"/>
      <c r="G34" s="20"/>
      <c r="H34" s="20"/>
      <c r="I34" s="24"/>
    </row>
    <row r="35" spans="1:9" customFormat="1" ht="14.4" x14ac:dyDescent="0.3">
      <c r="A35" s="19">
        <v>25</v>
      </c>
      <c r="B35" s="20">
        <f t="shared" si="0"/>
        <v>20184.706910017605</v>
      </c>
      <c r="C35" s="20">
        <f t="shared" si="1"/>
        <v>596890.61862480629</v>
      </c>
      <c r="F35" s="21"/>
      <c r="G35" s="20"/>
      <c r="H35" s="20"/>
      <c r="I35" s="24"/>
    </row>
    <row r="36" spans="1:9" customFormat="1" ht="14.4" x14ac:dyDescent="0.3">
      <c r="A36" s="19">
        <v>26</v>
      </c>
      <c r="B36" s="20">
        <f t="shared" si="0"/>
        <v>20891.171651868222</v>
      </c>
      <c r="C36" s="20">
        <f t="shared" si="1"/>
        <v>617781.79027667455</v>
      </c>
      <c r="F36" s="21"/>
      <c r="G36" s="20"/>
      <c r="H36" s="20"/>
      <c r="I36" s="24"/>
    </row>
    <row r="37" spans="1:9" customFormat="1" ht="14.4" x14ac:dyDescent="0.3">
      <c r="A37" s="19">
        <v>27</v>
      </c>
      <c r="B37" s="20">
        <f t="shared" si="0"/>
        <v>21622.362659683611</v>
      </c>
      <c r="C37" s="20">
        <f t="shared" si="1"/>
        <v>639404.15293635812</v>
      </c>
      <c r="F37" s="21"/>
      <c r="G37" s="20"/>
      <c r="H37" s="20"/>
      <c r="I37" s="24"/>
    </row>
    <row r="38" spans="1:9" customFormat="1" ht="14.4" x14ac:dyDescent="0.3">
      <c r="A38" s="19">
        <v>28</v>
      </c>
      <c r="B38" s="20">
        <f t="shared" si="0"/>
        <v>22379.145352772535</v>
      </c>
      <c r="C38" s="20">
        <f t="shared" si="1"/>
        <v>661783.29828913067</v>
      </c>
      <c r="F38" s="21"/>
      <c r="G38" s="20"/>
      <c r="H38" s="20"/>
      <c r="I38" s="24"/>
    </row>
    <row r="39" spans="1:9" customFormat="1" ht="14.4" x14ac:dyDescent="0.3">
      <c r="A39" s="19">
        <v>29</v>
      </c>
      <c r="B39" s="20">
        <f t="shared" si="0"/>
        <v>23162.415440119577</v>
      </c>
      <c r="C39" s="20">
        <f t="shared" si="1"/>
        <v>684945.71372925024</v>
      </c>
      <c r="F39" s="21"/>
      <c r="G39" s="20"/>
      <c r="H39" s="20"/>
      <c r="I39" s="24"/>
    </row>
    <row r="40" spans="1:9" customFormat="1" ht="14.4" x14ac:dyDescent="0.3">
      <c r="A40" s="19">
        <v>30</v>
      </c>
      <c r="B40" s="20">
        <f t="shared" si="0"/>
        <v>23973.099980523762</v>
      </c>
      <c r="C40" s="20">
        <f t="shared" si="1"/>
        <v>708918.81370977405</v>
      </c>
      <c r="F40" s="21"/>
      <c r="G40" s="20"/>
      <c r="H40" s="20"/>
      <c r="I40" s="24"/>
    </row>
    <row r="41" spans="1:9" customFormat="1" ht="14.4" x14ac:dyDescent="0.3">
      <c r="A41" s="19">
        <v>31</v>
      </c>
      <c r="B41" s="20">
        <f t="shared" si="0"/>
        <v>24812.158479842095</v>
      </c>
      <c r="C41" s="20">
        <f t="shared" si="1"/>
        <v>733730.97218961618</v>
      </c>
      <c r="F41" s="21"/>
      <c r="G41" s="20"/>
      <c r="H41" s="20"/>
      <c r="I41" s="24"/>
    </row>
    <row r="42" spans="1:9" customFormat="1" ht="14.4" x14ac:dyDescent="0.3">
      <c r="A42" s="19">
        <v>32</v>
      </c>
      <c r="B42" s="20">
        <f t="shared" si="0"/>
        <v>25680.58402663657</v>
      </c>
      <c r="C42" s="20">
        <f t="shared" si="1"/>
        <v>759411.55621625273</v>
      </c>
      <c r="F42" s="21"/>
      <c r="G42" s="20"/>
      <c r="H42" s="20"/>
      <c r="I42" s="24"/>
    </row>
    <row r="43" spans="1:9" customFormat="1" ht="14.4" x14ac:dyDescent="0.3">
      <c r="A43" s="19">
        <v>33</v>
      </c>
      <c r="B43" s="20">
        <f t="shared" si="0"/>
        <v>26579.404467568849</v>
      </c>
      <c r="C43" s="20">
        <f t="shared" si="1"/>
        <v>785990.96068382158</v>
      </c>
      <c r="F43" s="21"/>
      <c r="G43" s="20"/>
      <c r="H43" s="20"/>
      <c r="I43" s="24"/>
    </row>
    <row r="44" spans="1:9" customFormat="1" ht="14.4" x14ac:dyDescent="0.3">
      <c r="A44" s="19">
        <v>34</v>
      </c>
      <c r="B44" s="20">
        <f t="shared" si="0"/>
        <v>27509.683623933757</v>
      </c>
      <c r="C44" s="20">
        <f t="shared" si="1"/>
        <v>813500.6443077554</v>
      </c>
      <c r="F44" s="21"/>
      <c r="G44" s="20"/>
      <c r="H44" s="20"/>
      <c r="I44" s="24"/>
    </row>
    <row r="45" spans="1:9" customFormat="1" ht="14.4" x14ac:dyDescent="0.3">
      <c r="A45" s="19">
        <v>35</v>
      </c>
      <c r="B45" s="20">
        <f t="shared" si="0"/>
        <v>28472.522550771442</v>
      </c>
      <c r="C45" s="20">
        <f t="shared" si="1"/>
        <v>841973.16685852688</v>
      </c>
      <c r="F45" s="21"/>
      <c r="G45" s="20"/>
      <c r="H45" s="20"/>
      <c r="I45" s="24"/>
    </row>
    <row r="46" spans="1:9" customFormat="1" ht="14.4" x14ac:dyDescent="0.3">
      <c r="A46" s="19">
        <v>36</v>
      </c>
      <c r="B46" s="20">
        <f t="shared" si="0"/>
        <v>29469.060840048445</v>
      </c>
      <c r="C46" s="20">
        <f t="shared" si="1"/>
        <v>871442.22769857536</v>
      </c>
      <c r="F46" s="21"/>
      <c r="G46" s="20"/>
      <c r="H46" s="20"/>
      <c r="I46" s="24"/>
    </row>
    <row r="47" spans="1:9" customFormat="1" ht="14.4" x14ac:dyDescent="0.3">
      <c r="A47" s="19">
        <v>37</v>
      </c>
      <c r="B47" s="20">
        <f t="shared" si="0"/>
        <v>30500.477969450141</v>
      </c>
      <c r="C47" s="20">
        <f t="shared" si="1"/>
        <v>901942.70566802553</v>
      </c>
      <c r="F47" s="21"/>
      <c r="G47" s="20"/>
      <c r="H47" s="20"/>
      <c r="I47" s="24"/>
    </row>
    <row r="48" spans="1:9" customFormat="1" ht="14.4" x14ac:dyDescent="0.3">
      <c r="A48" s="19">
        <v>38</v>
      </c>
      <c r="B48" s="20">
        <f t="shared" si="0"/>
        <v>31567.994698380895</v>
      </c>
      <c r="C48" s="20">
        <f t="shared" si="1"/>
        <v>933510.70036640647</v>
      </c>
      <c r="F48" s="21"/>
      <c r="G48" s="20"/>
      <c r="H48" s="20"/>
      <c r="I48" s="24"/>
    </row>
    <row r="49" spans="1:9" customFormat="1" ht="14.4" x14ac:dyDescent="0.3">
      <c r="A49" s="19">
        <v>39</v>
      </c>
      <c r="B49" s="20">
        <f t="shared" si="0"/>
        <v>32672.87451282423</v>
      </c>
      <c r="C49" s="20">
        <f t="shared" si="1"/>
        <v>966183.5748792307</v>
      </c>
      <c r="F49" s="21"/>
      <c r="G49" s="20"/>
      <c r="H49" s="20"/>
      <c r="I49" s="24"/>
    </row>
    <row r="50" spans="1:9" customFormat="1" ht="15" thickBot="1" x14ac:dyDescent="0.35">
      <c r="A50" s="19">
        <v>40</v>
      </c>
      <c r="B50" s="20">
        <f t="shared" si="0"/>
        <v>33816.425120773078</v>
      </c>
      <c r="C50" s="20">
        <f t="shared" si="1"/>
        <v>1000000.0000000037</v>
      </c>
      <c r="F50" s="22"/>
      <c r="G50" s="23"/>
      <c r="H50" s="23"/>
      <c r="I50" s="26"/>
    </row>
    <row r="51" spans="1:9" customFormat="1" ht="15" thickTop="1" x14ac:dyDescent="0.3"/>
    <row r="52" spans="1:9" customFormat="1" ht="14.4" x14ac:dyDescent="0.3"/>
    <row r="53" spans="1:9" customFormat="1" ht="14.4" x14ac:dyDescent="0.3"/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E1F4-7746-49BC-BE9D-74C185B2F1B1}">
  <sheetPr>
    <tabColor rgb="FFFF0000"/>
  </sheetPr>
  <dimension ref="A1:K53"/>
  <sheetViews>
    <sheetView zoomScaleNormal="100" workbookViewId="0">
      <selection activeCell="A10" sqref="A10"/>
    </sheetView>
  </sheetViews>
  <sheetFormatPr defaultColWidth="22.88671875" defaultRowHeight="13.2" x14ac:dyDescent="0.25"/>
  <cols>
    <col min="1" max="1" width="24.77734375" style="3" customWidth="1"/>
    <col min="2" max="2" width="15.6640625" style="3" customWidth="1"/>
    <col min="3" max="3" width="15.77734375" style="3" customWidth="1"/>
    <col min="4" max="4" width="10.88671875" style="3" customWidth="1"/>
    <col min="5" max="5" width="1.5546875" style="3" customWidth="1"/>
    <col min="6" max="8" width="22.88671875" style="3"/>
    <col min="9" max="9" width="10.77734375" style="3" customWidth="1"/>
    <col min="10" max="10" width="3.88671875" style="3" customWidth="1"/>
    <col min="11" max="256" width="22.88671875" style="3"/>
    <col min="257" max="257" width="22.6640625" style="3" bestFit="1" customWidth="1"/>
    <col min="258" max="258" width="13.44140625" style="3" bestFit="1" customWidth="1"/>
    <col min="259" max="259" width="7.33203125" style="3" bestFit="1" customWidth="1"/>
    <col min="260" max="260" width="28.33203125" style="3" customWidth="1"/>
    <col min="261" max="261" width="12.6640625" style="3" bestFit="1" customWidth="1"/>
    <col min="262" max="512" width="22.88671875" style="3"/>
    <col min="513" max="513" width="22.6640625" style="3" bestFit="1" customWidth="1"/>
    <col min="514" max="514" width="13.44140625" style="3" bestFit="1" customWidth="1"/>
    <col min="515" max="515" width="7.33203125" style="3" bestFit="1" customWidth="1"/>
    <col min="516" max="516" width="28.33203125" style="3" customWidth="1"/>
    <col min="517" max="517" width="12.6640625" style="3" bestFit="1" customWidth="1"/>
    <col min="518" max="768" width="22.88671875" style="3"/>
    <col min="769" max="769" width="22.6640625" style="3" bestFit="1" customWidth="1"/>
    <col min="770" max="770" width="13.44140625" style="3" bestFit="1" customWidth="1"/>
    <col min="771" max="771" width="7.33203125" style="3" bestFit="1" customWidth="1"/>
    <col min="772" max="772" width="28.33203125" style="3" customWidth="1"/>
    <col min="773" max="773" width="12.6640625" style="3" bestFit="1" customWidth="1"/>
    <col min="774" max="1024" width="22.88671875" style="3"/>
    <col min="1025" max="1025" width="22.6640625" style="3" bestFit="1" customWidth="1"/>
    <col min="1026" max="1026" width="13.44140625" style="3" bestFit="1" customWidth="1"/>
    <col min="1027" max="1027" width="7.33203125" style="3" bestFit="1" customWidth="1"/>
    <col min="1028" max="1028" width="28.33203125" style="3" customWidth="1"/>
    <col min="1029" max="1029" width="12.6640625" style="3" bestFit="1" customWidth="1"/>
    <col min="1030" max="1280" width="22.88671875" style="3"/>
    <col min="1281" max="1281" width="22.6640625" style="3" bestFit="1" customWidth="1"/>
    <col min="1282" max="1282" width="13.44140625" style="3" bestFit="1" customWidth="1"/>
    <col min="1283" max="1283" width="7.33203125" style="3" bestFit="1" customWidth="1"/>
    <col min="1284" max="1284" width="28.33203125" style="3" customWidth="1"/>
    <col min="1285" max="1285" width="12.6640625" style="3" bestFit="1" customWidth="1"/>
    <col min="1286" max="1536" width="22.88671875" style="3"/>
    <col min="1537" max="1537" width="22.6640625" style="3" bestFit="1" customWidth="1"/>
    <col min="1538" max="1538" width="13.44140625" style="3" bestFit="1" customWidth="1"/>
    <col min="1539" max="1539" width="7.33203125" style="3" bestFit="1" customWidth="1"/>
    <col min="1540" max="1540" width="28.33203125" style="3" customWidth="1"/>
    <col min="1541" max="1541" width="12.6640625" style="3" bestFit="1" customWidth="1"/>
    <col min="1542" max="1792" width="22.88671875" style="3"/>
    <col min="1793" max="1793" width="22.6640625" style="3" bestFit="1" customWidth="1"/>
    <col min="1794" max="1794" width="13.44140625" style="3" bestFit="1" customWidth="1"/>
    <col min="1795" max="1795" width="7.33203125" style="3" bestFit="1" customWidth="1"/>
    <col min="1796" max="1796" width="28.33203125" style="3" customWidth="1"/>
    <col min="1797" max="1797" width="12.6640625" style="3" bestFit="1" customWidth="1"/>
    <col min="1798" max="2048" width="22.88671875" style="3"/>
    <col min="2049" max="2049" width="22.6640625" style="3" bestFit="1" customWidth="1"/>
    <col min="2050" max="2050" width="13.44140625" style="3" bestFit="1" customWidth="1"/>
    <col min="2051" max="2051" width="7.33203125" style="3" bestFit="1" customWidth="1"/>
    <col min="2052" max="2052" width="28.33203125" style="3" customWidth="1"/>
    <col min="2053" max="2053" width="12.6640625" style="3" bestFit="1" customWidth="1"/>
    <col min="2054" max="2304" width="22.88671875" style="3"/>
    <col min="2305" max="2305" width="22.6640625" style="3" bestFit="1" customWidth="1"/>
    <col min="2306" max="2306" width="13.44140625" style="3" bestFit="1" customWidth="1"/>
    <col min="2307" max="2307" width="7.33203125" style="3" bestFit="1" customWidth="1"/>
    <col min="2308" max="2308" width="28.33203125" style="3" customWidth="1"/>
    <col min="2309" max="2309" width="12.6640625" style="3" bestFit="1" customWidth="1"/>
    <col min="2310" max="2560" width="22.88671875" style="3"/>
    <col min="2561" max="2561" width="22.6640625" style="3" bestFit="1" customWidth="1"/>
    <col min="2562" max="2562" width="13.44140625" style="3" bestFit="1" customWidth="1"/>
    <col min="2563" max="2563" width="7.33203125" style="3" bestFit="1" customWidth="1"/>
    <col min="2564" max="2564" width="28.33203125" style="3" customWidth="1"/>
    <col min="2565" max="2565" width="12.6640625" style="3" bestFit="1" customWidth="1"/>
    <col min="2566" max="2816" width="22.88671875" style="3"/>
    <col min="2817" max="2817" width="22.6640625" style="3" bestFit="1" customWidth="1"/>
    <col min="2818" max="2818" width="13.44140625" style="3" bestFit="1" customWidth="1"/>
    <col min="2819" max="2819" width="7.33203125" style="3" bestFit="1" customWidth="1"/>
    <col min="2820" max="2820" width="28.33203125" style="3" customWidth="1"/>
    <col min="2821" max="2821" width="12.6640625" style="3" bestFit="1" customWidth="1"/>
    <col min="2822" max="3072" width="22.88671875" style="3"/>
    <col min="3073" max="3073" width="22.6640625" style="3" bestFit="1" customWidth="1"/>
    <col min="3074" max="3074" width="13.44140625" style="3" bestFit="1" customWidth="1"/>
    <col min="3075" max="3075" width="7.33203125" style="3" bestFit="1" customWidth="1"/>
    <col min="3076" max="3076" width="28.33203125" style="3" customWidth="1"/>
    <col min="3077" max="3077" width="12.6640625" style="3" bestFit="1" customWidth="1"/>
    <col min="3078" max="3328" width="22.88671875" style="3"/>
    <col min="3329" max="3329" width="22.6640625" style="3" bestFit="1" customWidth="1"/>
    <col min="3330" max="3330" width="13.44140625" style="3" bestFit="1" customWidth="1"/>
    <col min="3331" max="3331" width="7.33203125" style="3" bestFit="1" customWidth="1"/>
    <col min="3332" max="3332" width="28.33203125" style="3" customWidth="1"/>
    <col min="3333" max="3333" width="12.6640625" style="3" bestFit="1" customWidth="1"/>
    <col min="3334" max="3584" width="22.88671875" style="3"/>
    <col min="3585" max="3585" width="22.6640625" style="3" bestFit="1" customWidth="1"/>
    <col min="3586" max="3586" width="13.44140625" style="3" bestFit="1" customWidth="1"/>
    <col min="3587" max="3587" width="7.33203125" style="3" bestFit="1" customWidth="1"/>
    <col min="3588" max="3588" width="28.33203125" style="3" customWidth="1"/>
    <col min="3589" max="3589" width="12.6640625" style="3" bestFit="1" customWidth="1"/>
    <col min="3590" max="3840" width="22.88671875" style="3"/>
    <col min="3841" max="3841" width="22.6640625" style="3" bestFit="1" customWidth="1"/>
    <col min="3842" max="3842" width="13.44140625" style="3" bestFit="1" customWidth="1"/>
    <col min="3843" max="3843" width="7.33203125" style="3" bestFit="1" customWidth="1"/>
    <col min="3844" max="3844" width="28.33203125" style="3" customWidth="1"/>
    <col min="3845" max="3845" width="12.6640625" style="3" bestFit="1" customWidth="1"/>
    <col min="3846" max="4096" width="22.88671875" style="3"/>
    <col min="4097" max="4097" width="22.6640625" style="3" bestFit="1" customWidth="1"/>
    <col min="4098" max="4098" width="13.44140625" style="3" bestFit="1" customWidth="1"/>
    <col min="4099" max="4099" width="7.33203125" style="3" bestFit="1" customWidth="1"/>
    <col min="4100" max="4100" width="28.33203125" style="3" customWidth="1"/>
    <col min="4101" max="4101" width="12.6640625" style="3" bestFit="1" customWidth="1"/>
    <col min="4102" max="4352" width="22.88671875" style="3"/>
    <col min="4353" max="4353" width="22.6640625" style="3" bestFit="1" customWidth="1"/>
    <col min="4354" max="4354" width="13.44140625" style="3" bestFit="1" customWidth="1"/>
    <col min="4355" max="4355" width="7.33203125" style="3" bestFit="1" customWidth="1"/>
    <col min="4356" max="4356" width="28.33203125" style="3" customWidth="1"/>
    <col min="4357" max="4357" width="12.6640625" style="3" bestFit="1" customWidth="1"/>
    <col min="4358" max="4608" width="22.88671875" style="3"/>
    <col min="4609" max="4609" width="22.6640625" style="3" bestFit="1" customWidth="1"/>
    <col min="4610" max="4610" width="13.44140625" style="3" bestFit="1" customWidth="1"/>
    <col min="4611" max="4611" width="7.33203125" style="3" bestFit="1" customWidth="1"/>
    <col min="4612" max="4612" width="28.33203125" style="3" customWidth="1"/>
    <col min="4613" max="4613" width="12.6640625" style="3" bestFit="1" customWidth="1"/>
    <col min="4614" max="4864" width="22.88671875" style="3"/>
    <col min="4865" max="4865" width="22.6640625" style="3" bestFit="1" customWidth="1"/>
    <col min="4866" max="4866" width="13.44140625" style="3" bestFit="1" customWidth="1"/>
    <col min="4867" max="4867" width="7.33203125" style="3" bestFit="1" customWidth="1"/>
    <col min="4868" max="4868" width="28.33203125" style="3" customWidth="1"/>
    <col min="4869" max="4869" width="12.6640625" style="3" bestFit="1" customWidth="1"/>
    <col min="4870" max="5120" width="22.88671875" style="3"/>
    <col min="5121" max="5121" width="22.6640625" style="3" bestFit="1" customWidth="1"/>
    <col min="5122" max="5122" width="13.44140625" style="3" bestFit="1" customWidth="1"/>
    <col min="5123" max="5123" width="7.33203125" style="3" bestFit="1" customWidth="1"/>
    <col min="5124" max="5124" width="28.33203125" style="3" customWidth="1"/>
    <col min="5125" max="5125" width="12.6640625" style="3" bestFit="1" customWidth="1"/>
    <col min="5126" max="5376" width="22.88671875" style="3"/>
    <col min="5377" max="5377" width="22.6640625" style="3" bestFit="1" customWidth="1"/>
    <col min="5378" max="5378" width="13.44140625" style="3" bestFit="1" customWidth="1"/>
    <col min="5379" max="5379" width="7.33203125" style="3" bestFit="1" customWidth="1"/>
    <col min="5380" max="5380" width="28.33203125" style="3" customWidth="1"/>
    <col min="5381" max="5381" width="12.6640625" style="3" bestFit="1" customWidth="1"/>
    <col min="5382" max="5632" width="22.88671875" style="3"/>
    <col min="5633" max="5633" width="22.6640625" style="3" bestFit="1" customWidth="1"/>
    <col min="5634" max="5634" width="13.44140625" style="3" bestFit="1" customWidth="1"/>
    <col min="5635" max="5635" width="7.33203125" style="3" bestFit="1" customWidth="1"/>
    <col min="5636" max="5636" width="28.33203125" style="3" customWidth="1"/>
    <col min="5637" max="5637" width="12.6640625" style="3" bestFit="1" customWidth="1"/>
    <col min="5638" max="5888" width="22.88671875" style="3"/>
    <col min="5889" max="5889" width="22.6640625" style="3" bestFit="1" customWidth="1"/>
    <col min="5890" max="5890" width="13.44140625" style="3" bestFit="1" customWidth="1"/>
    <col min="5891" max="5891" width="7.33203125" style="3" bestFit="1" customWidth="1"/>
    <col min="5892" max="5892" width="28.33203125" style="3" customWidth="1"/>
    <col min="5893" max="5893" width="12.6640625" style="3" bestFit="1" customWidth="1"/>
    <col min="5894" max="6144" width="22.88671875" style="3"/>
    <col min="6145" max="6145" width="22.6640625" style="3" bestFit="1" customWidth="1"/>
    <col min="6146" max="6146" width="13.44140625" style="3" bestFit="1" customWidth="1"/>
    <col min="6147" max="6147" width="7.33203125" style="3" bestFit="1" customWidth="1"/>
    <col min="6148" max="6148" width="28.33203125" style="3" customWidth="1"/>
    <col min="6149" max="6149" width="12.6640625" style="3" bestFit="1" customWidth="1"/>
    <col min="6150" max="6400" width="22.88671875" style="3"/>
    <col min="6401" max="6401" width="22.6640625" style="3" bestFit="1" customWidth="1"/>
    <col min="6402" max="6402" width="13.44140625" style="3" bestFit="1" customWidth="1"/>
    <col min="6403" max="6403" width="7.33203125" style="3" bestFit="1" customWidth="1"/>
    <col min="6404" max="6404" width="28.33203125" style="3" customWidth="1"/>
    <col min="6405" max="6405" width="12.6640625" style="3" bestFit="1" customWidth="1"/>
    <col min="6406" max="6656" width="22.88671875" style="3"/>
    <col min="6657" max="6657" width="22.6640625" style="3" bestFit="1" customWidth="1"/>
    <col min="6658" max="6658" width="13.44140625" style="3" bestFit="1" customWidth="1"/>
    <col min="6659" max="6659" width="7.33203125" style="3" bestFit="1" customWidth="1"/>
    <col min="6660" max="6660" width="28.33203125" style="3" customWidth="1"/>
    <col min="6661" max="6661" width="12.6640625" style="3" bestFit="1" customWidth="1"/>
    <col min="6662" max="6912" width="22.88671875" style="3"/>
    <col min="6913" max="6913" width="22.6640625" style="3" bestFit="1" customWidth="1"/>
    <col min="6914" max="6914" width="13.44140625" style="3" bestFit="1" customWidth="1"/>
    <col min="6915" max="6915" width="7.33203125" style="3" bestFit="1" customWidth="1"/>
    <col min="6916" max="6916" width="28.33203125" style="3" customWidth="1"/>
    <col min="6917" max="6917" width="12.6640625" style="3" bestFit="1" customWidth="1"/>
    <col min="6918" max="7168" width="22.88671875" style="3"/>
    <col min="7169" max="7169" width="22.6640625" style="3" bestFit="1" customWidth="1"/>
    <col min="7170" max="7170" width="13.44140625" style="3" bestFit="1" customWidth="1"/>
    <col min="7171" max="7171" width="7.33203125" style="3" bestFit="1" customWidth="1"/>
    <col min="7172" max="7172" width="28.33203125" style="3" customWidth="1"/>
    <col min="7173" max="7173" width="12.6640625" style="3" bestFit="1" customWidth="1"/>
    <col min="7174" max="7424" width="22.88671875" style="3"/>
    <col min="7425" max="7425" width="22.6640625" style="3" bestFit="1" customWidth="1"/>
    <col min="7426" max="7426" width="13.44140625" style="3" bestFit="1" customWidth="1"/>
    <col min="7427" max="7427" width="7.33203125" style="3" bestFit="1" customWidth="1"/>
    <col min="7428" max="7428" width="28.33203125" style="3" customWidth="1"/>
    <col min="7429" max="7429" width="12.6640625" style="3" bestFit="1" customWidth="1"/>
    <col min="7430" max="7680" width="22.88671875" style="3"/>
    <col min="7681" max="7681" width="22.6640625" style="3" bestFit="1" customWidth="1"/>
    <col min="7682" max="7682" width="13.44140625" style="3" bestFit="1" customWidth="1"/>
    <col min="7683" max="7683" width="7.33203125" style="3" bestFit="1" customWidth="1"/>
    <col min="7684" max="7684" width="28.33203125" style="3" customWidth="1"/>
    <col min="7685" max="7685" width="12.6640625" style="3" bestFit="1" customWidth="1"/>
    <col min="7686" max="7936" width="22.88671875" style="3"/>
    <col min="7937" max="7937" width="22.6640625" style="3" bestFit="1" customWidth="1"/>
    <col min="7938" max="7938" width="13.44140625" style="3" bestFit="1" customWidth="1"/>
    <col min="7939" max="7939" width="7.33203125" style="3" bestFit="1" customWidth="1"/>
    <col min="7940" max="7940" width="28.33203125" style="3" customWidth="1"/>
    <col min="7941" max="7941" width="12.6640625" style="3" bestFit="1" customWidth="1"/>
    <col min="7942" max="8192" width="22.88671875" style="3"/>
    <col min="8193" max="8193" width="22.6640625" style="3" bestFit="1" customWidth="1"/>
    <col min="8194" max="8194" width="13.44140625" style="3" bestFit="1" customWidth="1"/>
    <col min="8195" max="8195" width="7.33203125" style="3" bestFit="1" customWidth="1"/>
    <col min="8196" max="8196" width="28.33203125" style="3" customWidth="1"/>
    <col min="8197" max="8197" width="12.6640625" style="3" bestFit="1" customWidth="1"/>
    <col min="8198" max="8448" width="22.88671875" style="3"/>
    <col min="8449" max="8449" width="22.6640625" style="3" bestFit="1" customWidth="1"/>
    <col min="8450" max="8450" width="13.44140625" style="3" bestFit="1" customWidth="1"/>
    <col min="8451" max="8451" width="7.33203125" style="3" bestFit="1" customWidth="1"/>
    <col min="8452" max="8452" width="28.33203125" style="3" customWidth="1"/>
    <col min="8453" max="8453" width="12.6640625" style="3" bestFit="1" customWidth="1"/>
    <col min="8454" max="8704" width="22.88671875" style="3"/>
    <col min="8705" max="8705" width="22.6640625" style="3" bestFit="1" customWidth="1"/>
    <col min="8706" max="8706" width="13.44140625" style="3" bestFit="1" customWidth="1"/>
    <col min="8707" max="8707" width="7.33203125" style="3" bestFit="1" customWidth="1"/>
    <col min="8708" max="8708" width="28.33203125" style="3" customWidth="1"/>
    <col min="8709" max="8709" width="12.6640625" style="3" bestFit="1" customWidth="1"/>
    <col min="8710" max="8960" width="22.88671875" style="3"/>
    <col min="8961" max="8961" width="22.6640625" style="3" bestFit="1" customWidth="1"/>
    <col min="8962" max="8962" width="13.44140625" style="3" bestFit="1" customWidth="1"/>
    <col min="8963" max="8963" width="7.33203125" style="3" bestFit="1" customWidth="1"/>
    <col min="8964" max="8964" width="28.33203125" style="3" customWidth="1"/>
    <col min="8965" max="8965" width="12.6640625" style="3" bestFit="1" customWidth="1"/>
    <col min="8966" max="9216" width="22.88671875" style="3"/>
    <col min="9217" max="9217" width="22.6640625" style="3" bestFit="1" customWidth="1"/>
    <col min="9218" max="9218" width="13.44140625" style="3" bestFit="1" customWidth="1"/>
    <col min="9219" max="9219" width="7.33203125" style="3" bestFit="1" customWidth="1"/>
    <col min="9220" max="9220" width="28.33203125" style="3" customWidth="1"/>
    <col min="9221" max="9221" width="12.6640625" style="3" bestFit="1" customWidth="1"/>
    <col min="9222" max="9472" width="22.88671875" style="3"/>
    <col min="9473" max="9473" width="22.6640625" style="3" bestFit="1" customWidth="1"/>
    <col min="9474" max="9474" width="13.44140625" style="3" bestFit="1" customWidth="1"/>
    <col min="9475" max="9475" width="7.33203125" style="3" bestFit="1" customWidth="1"/>
    <col min="9476" max="9476" width="28.33203125" style="3" customWidth="1"/>
    <col min="9477" max="9477" width="12.6640625" style="3" bestFit="1" customWidth="1"/>
    <col min="9478" max="9728" width="22.88671875" style="3"/>
    <col min="9729" max="9729" width="22.6640625" style="3" bestFit="1" customWidth="1"/>
    <col min="9730" max="9730" width="13.44140625" style="3" bestFit="1" customWidth="1"/>
    <col min="9731" max="9731" width="7.33203125" style="3" bestFit="1" customWidth="1"/>
    <col min="9732" max="9732" width="28.33203125" style="3" customWidth="1"/>
    <col min="9733" max="9733" width="12.6640625" style="3" bestFit="1" customWidth="1"/>
    <col min="9734" max="9984" width="22.88671875" style="3"/>
    <col min="9985" max="9985" width="22.6640625" style="3" bestFit="1" customWidth="1"/>
    <col min="9986" max="9986" width="13.44140625" style="3" bestFit="1" customWidth="1"/>
    <col min="9987" max="9987" width="7.33203125" style="3" bestFit="1" customWidth="1"/>
    <col min="9988" max="9988" width="28.33203125" style="3" customWidth="1"/>
    <col min="9989" max="9989" width="12.6640625" style="3" bestFit="1" customWidth="1"/>
    <col min="9990" max="10240" width="22.88671875" style="3"/>
    <col min="10241" max="10241" width="22.6640625" style="3" bestFit="1" customWidth="1"/>
    <col min="10242" max="10242" width="13.44140625" style="3" bestFit="1" customWidth="1"/>
    <col min="10243" max="10243" width="7.33203125" style="3" bestFit="1" customWidth="1"/>
    <col min="10244" max="10244" width="28.33203125" style="3" customWidth="1"/>
    <col min="10245" max="10245" width="12.6640625" style="3" bestFit="1" customWidth="1"/>
    <col min="10246" max="10496" width="22.88671875" style="3"/>
    <col min="10497" max="10497" width="22.6640625" style="3" bestFit="1" customWidth="1"/>
    <col min="10498" max="10498" width="13.44140625" style="3" bestFit="1" customWidth="1"/>
    <col min="10499" max="10499" width="7.33203125" style="3" bestFit="1" customWidth="1"/>
    <col min="10500" max="10500" width="28.33203125" style="3" customWidth="1"/>
    <col min="10501" max="10501" width="12.6640625" style="3" bestFit="1" customWidth="1"/>
    <col min="10502" max="10752" width="22.88671875" style="3"/>
    <col min="10753" max="10753" width="22.6640625" style="3" bestFit="1" customWidth="1"/>
    <col min="10754" max="10754" width="13.44140625" style="3" bestFit="1" customWidth="1"/>
    <col min="10755" max="10755" width="7.33203125" style="3" bestFit="1" customWidth="1"/>
    <col min="10756" max="10756" width="28.33203125" style="3" customWidth="1"/>
    <col min="10757" max="10757" width="12.6640625" style="3" bestFit="1" customWidth="1"/>
    <col min="10758" max="11008" width="22.88671875" style="3"/>
    <col min="11009" max="11009" width="22.6640625" style="3" bestFit="1" customWidth="1"/>
    <col min="11010" max="11010" width="13.44140625" style="3" bestFit="1" customWidth="1"/>
    <col min="11011" max="11011" width="7.33203125" style="3" bestFit="1" customWidth="1"/>
    <col min="11012" max="11012" width="28.33203125" style="3" customWidth="1"/>
    <col min="11013" max="11013" width="12.6640625" style="3" bestFit="1" customWidth="1"/>
    <col min="11014" max="11264" width="22.88671875" style="3"/>
    <col min="11265" max="11265" width="22.6640625" style="3" bestFit="1" customWidth="1"/>
    <col min="11266" max="11266" width="13.44140625" style="3" bestFit="1" customWidth="1"/>
    <col min="11267" max="11267" width="7.33203125" style="3" bestFit="1" customWidth="1"/>
    <col min="11268" max="11268" width="28.33203125" style="3" customWidth="1"/>
    <col min="11269" max="11269" width="12.6640625" style="3" bestFit="1" customWidth="1"/>
    <col min="11270" max="11520" width="22.88671875" style="3"/>
    <col min="11521" max="11521" width="22.6640625" style="3" bestFit="1" customWidth="1"/>
    <col min="11522" max="11522" width="13.44140625" style="3" bestFit="1" customWidth="1"/>
    <col min="11523" max="11523" width="7.33203125" style="3" bestFit="1" customWidth="1"/>
    <col min="11524" max="11524" width="28.33203125" style="3" customWidth="1"/>
    <col min="11525" max="11525" width="12.6640625" style="3" bestFit="1" customWidth="1"/>
    <col min="11526" max="11776" width="22.88671875" style="3"/>
    <col min="11777" max="11777" width="22.6640625" style="3" bestFit="1" customWidth="1"/>
    <col min="11778" max="11778" width="13.44140625" style="3" bestFit="1" customWidth="1"/>
    <col min="11779" max="11779" width="7.33203125" style="3" bestFit="1" customWidth="1"/>
    <col min="11780" max="11780" width="28.33203125" style="3" customWidth="1"/>
    <col min="11781" max="11781" width="12.6640625" style="3" bestFit="1" customWidth="1"/>
    <col min="11782" max="12032" width="22.88671875" style="3"/>
    <col min="12033" max="12033" width="22.6640625" style="3" bestFit="1" customWidth="1"/>
    <col min="12034" max="12034" width="13.44140625" style="3" bestFit="1" customWidth="1"/>
    <col min="12035" max="12035" width="7.33203125" style="3" bestFit="1" customWidth="1"/>
    <col min="12036" max="12036" width="28.33203125" style="3" customWidth="1"/>
    <col min="12037" max="12037" width="12.6640625" style="3" bestFit="1" customWidth="1"/>
    <col min="12038" max="12288" width="22.88671875" style="3"/>
    <col min="12289" max="12289" width="22.6640625" style="3" bestFit="1" customWidth="1"/>
    <col min="12290" max="12290" width="13.44140625" style="3" bestFit="1" customWidth="1"/>
    <col min="12291" max="12291" width="7.33203125" style="3" bestFit="1" customWidth="1"/>
    <col min="12292" max="12292" width="28.33203125" style="3" customWidth="1"/>
    <col min="12293" max="12293" width="12.6640625" style="3" bestFit="1" customWidth="1"/>
    <col min="12294" max="12544" width="22.88671875" style="3"/>
    <col min="12545" max="12545" width="22.6640625" style="3" bestFit="1" customWidth="1"/>
    <col min="12546" max="12546" width="13.44140625" style="3" bestFit="1" customWidth="1"/>
    <col min="12547" max="12547" width="7.33203125" style="3" bestFit="1" customWidth="1"/>
    <col min="12548" max="12548" width="28.33203125" style="3" customWidth="1"/>
    <col min="12549" max="12549" width="12.6640625" style="3" bestFit="1" customWidth="1"/>
    <col min="12550" max="12800" width="22.88671875" style="3"/>
    <col min="12801" max="12801" width="22.6640625" style="3" bestFit="1" customWidth="1"/>
    <col min="12802" max="12802" width="13.44140625" style="3" bestFit="1" customWidth="1"/>
    <col min="12803" max="12803" width="7.33203125" style="3" bestFit="1" customWidth="1"/>
    <col min="12804" max="12804" width="28.33203125" style="3" customWidth="1"/>
    <col min="12805" max="12805" width="12.6640625" style="3" bestFit="1" customWidth="1"/>
    <col min="12806" max="13056" width="22.88671875" style="3"/>
    <col min="13057" max="13057" width="22.6640625" style="3" bestFit="1" customWidth="1"/>
    <col min="13058" max="13058" width="13.44140625" style="3" bestFit="1" customWidth="1"/>
    <col min="13059" max="13059" width="7.33203125" style="3" bestFit="1" customWidth="1"/>
    <col min="13060" max="13060" width="28.33203125" style="3" customWidth="1"/>
    <col min="13061" max="13061" width="12.6640625" style="3" bestFit="1" customWidth="1"/>
    <col min="13062" max="13312" width="22.88671875" style="3"/>
    <col min="13313" max="13313" width="22.6640625" style="3" bestFit="1" customWidth="1"/>
    <col min="13314" max="13314" width="13.44140625" style="3" bestFit="1" customWidth="1"/>
    <col min="13315" max="13315" width="7.33203125" style="3" bestFit="1" customWidth="1"/>
    <col min="13316" max="13316" width="28.33203125" style="3" customWidth="1"/>
    <col min="13317" max="13317" width="12.6640625" style="3" bestFit="1" customWidth="1"/>
    <col min="13318" max="13568" width="22.88671875" style="3"/>
    <col min="13569" max="13569" width="22.6640625" style="3" bestFit="1" customWidth="1"/>
    <col min="13570" max="13570" width="13.44140625" style="3" bestFit="1" customWidth="1"/>
    <col min="13571" max="13571" width="7.33203125" style="3" bestFit="1" customWidth="1"/>
    <col min="13572" max="13572" width="28.33203125" style="3" customWidth="1"/>
    <col min="13573" max="13573" width="12.6640625" style="3" bestFit="1" customWidth="1"/>
    <col min="13574" max="13824" width="22.88671875" style="3"/>
    <col min="13825" max="13825" width="22.6640625" style="3" bestFit="1" customWidth="1"/>
    <col min="13826" max="13826" width="13.44140625" style="3" bestFit="1" customWidth="1"/>
    <col min="13827" max="13827" width="7.33203125" style="3" bestFit="1" customWidth="1"/>
    <col min="13828" max="13828" width="28.33203125" style="3" customWidth="1"/>
    <col min="13829" max="13829" width="12.6640625" style="3" bestFit="1" customWidth="1"/>
    <col min="13830" max="14080" width="22.88671875" style="3"/>
    <col min="14081" max="14081" width="22.6640625" style="3" bestFit="1" customWidth="1"/>
    <col min="14082" max="14082" width="13.44140625" style="3" bestFit="1" customWidth="1"/>
    <col min="14083" max="14083" width="7.33203125" style="3" bestFit="1" customWidth="1"/>
    <col min="14084" max="14084" width="28.33203125" style="3" customWidth="1"/>
    <col min="14085" max="14085" width="12.6640625" style="3" bestFit="1" customWidth="1"/>
    <col min="14086" max="14336" width="22.88671875" style="3"/>
    <col min="14337" max="14337" width="22.6640625" style="3" bestFit="1" customWidth="1"/>
    <col min="14338" max="14338" width="13.44140625" style="3" bestFit="1" customWidth="1"/>
    <col min="14339" max="14339" width="7.33203125" style="3" bestFit="1" customWidth="1"/>
    <col min="14340" max="14340" width="28.33203125" style="3" customWidth="1"/>
    <col min="14341" max="14341" width="12.6640625" style="3" bestFit="1" customWidth="1"/>
    <col min="14342" max="14592" width="22.88671875" style="3"/>
    <col min="14593" max="14593" width="22.6640625" style="3" bestFit="1" customWidth="1"/>
    <col min="14594" max="14594" width="13.44140625" style="3" bestFit="1" customWidth="1"/>
    <col min="14595" max="14595" width="7.33203125" style="3" bestFit="1" customWidth="1"/>
    <col min="14596" max="14596" width="28.33203125" style="3" customWidth="1"/>
    <col min="14597" max="14597" width="12.6640625" style="3" bestFit="1" customWidth="1"/>
    <col min="14598" max="14848" width="22.88671875" style="3"/>
    <col min="14849" max="14849" width="22.6640625" style="3" bestFit="1" customWidth="1"/>
    <col min="14850" max="14850" width="13.44140625" style="3" bestFit="1" customWidth="1"/>
    <col min="14851" max="14851" width="7.33203125" style="3" bestFit="1" customWidth="1"/>
    <col min="14852" max="14852" width="28.33203125" style="3" customWidth="1"/>
    <col min="14853" max="14853" width="12.6640625" style="3" bestFit="1" customWidth="1"/>
    <col min="14854" max="15104" width="22.88671875" style="3"/>
    <col min="15105" max="15105" width="22.6640625" style="3" bestFit="1" customWidth="1"/>
    <col min="15106" max="15106" width="13.44140625" style="3" bestFit="1" customWidth="1"/>
    <col min="15107" max="15107" width="7.33203125" style="3" bestFit="1" customWidth="1"/>
    <col min="15108" max="15108" width="28.33203125" style="3" customWidth="1"/>
    <col min="15109" max="15109" width="12.6640625" style="3" bestFit="1" customWidth="1"/>
    <col min="15110" max="15360" width="22.88671875" style="3"/>
    <col min="15361" max="15361" width="22.6640625" style="3" bestFit="1" customWidth="1"/>
    <col min="15362" max="15362" width="13.44140625" style="3" bestFit="1" customWidth="1"/>
    <col min="15363" max="15363" width="7.33203125" style="3" bestFit="1" customWidth="1"/>
    <col min="15364" max="15364" width="28.33203125" style="3" customWidth="1"/>
    <col min="15365" max="15365" width="12.6640625" style="3" bestFit="1" customWidth="1"/>
    <col min="15366" max="15616" width="22.88671875" style="3"/>
    <col min="15617" max="15617" width="22.6640625" style="3" bestFit="1" customWidth="1"/>
    <col min="15618" max="15618" width="13.44140625" style="3" bestFit="1" customWidth="1"/>
    <col min="15619" max="15619" width="7.33203125" style="3" bestFit="1" customWidth="1"/>
    <col min="15620" max="15620" width="28.33203125" style="3" customWidth="1"/>
    <col min="15621" max="15621" width="12.6640625" style="3" bestFit="1" customWidth="1"/>
    <col min="15622" max="15872" width="22.88671875" style="3"/>
    <col min="15873" max="15873" width="22.6640625" style="3" bestFit="1" customWidth="1"/>
    <col min="15874" max="15874" width="13.44140625" style="3" bestFit="1" customWidth="1"/>
    <col min="15875" max="15875" width="7.33203125" style="3" bestFit="1" customWidth="1"/>
    <col min="15876" max="15876" width="28.33203125" style="3" customWidth="1"/>
    <col min="15877" max="15877" width="12.6640625" style="3" bestFit="1" customWidth="1"/>
    <col min="15878" max="16128" width="22.88671875" style="3"/>
    <col min="16129" max="16129" width="22.6640625" style="3" bestFit="1" customWidth="1"/>
    <col min="16130" max="16130" width="13.44140625" style="3" bestFit="1" customWidth="1"/>
    <col min="16131" max="16131" width="7.33203125" style="3" bestFit="1" customWidth="1"/>
    <col min="16132" max="16132" width="28.33203125" style="3" customWidth="1"/>
    <col min="16133" max="16133" width="12.6640625" style="3" bestFit="1" customWidth="1"/>
    <col min="16134" max="16384" width="22.88671875" style="3"/>
  </cols>
  <sheetData>
    <row r="1" spans="1:11" ht="13.8" thickTop="1" x14ac:dyDescent="0.25">
      <c r="A1" s="1" t="s">
        <v>0</v>
      </c>
      <c r="B1" s="2">
        <f>PV(B3,B6,,B7)</f>
        <v>252572.46819458736</v>
      </c>
      <c r="D1" s="3">
        <f>-B7/(1+B3)^B6</f>
        <v>252572.46819458736</v>
      </c>
      <c r="F1" s="4" t="s">
        <v>0</v>
      </c>
      <c r="G1" s="5">
        <f>PV(G3,G6,,G7)</f>
        <v>252572.46819458736</v>
      </c>
      <c r="H1" s="6"/>
      <c r="I1" s="7"/>
    </row>
    <row r="2" spans="1:11" x14ac:dyDescent="0.25">
      <c r="A2" s="1" t="s">
        <v>1</v>
      </c>
      <c r="B2" s="8">
        <v>7.0000000000000007E-2</v>
      </c>
      <c r="F2" s="9" t="s">
        <v>1</v>
      </c>
      <c r="G2" s="8">
        <v>7.0000000000000007E-2</v>
      </c>
      <c r="I2" s="10"/>
    </row>
    <row r="3" spans="1:11" x14ac:dyDescent="0.25">
      <c r="A3" s="1" t="s">
        <v>2</v>
      </c>
      <c r="B3" s="11">
        <f>B2/B5</f>
        <v>3.5000000000000003E-2</v>
      </c>
      <c r="F3" s="9" t="s">
        <v>2</v>
      </c>
      <c r="G3" s="11">
        <f>G2/G5</f>
        <v>3.5000000000000003E-2</v>
      </c>
      <c r="I3" s="10"/>
    </row>
    <row r="4" spans="1:11" x14ac:dyDescent="0.25">
      <c r="A4" s="1" t="s">
        <v>3</v>
      </c>
      <c r="B4" s="12">
        <v>20</v>
      </c>
      <c r="F4" s="9" t="s">
        <v>3</v>
      </c>
      <c r="G4" s="12">
        <v>20</v>
      </c>
      <c r="I4" s="10"/>
    </row>
    <row r="5" spans="1:11" x14ac:dyDescent="0.25">
      <c r="A5" s="1" t="s">
        <v>4</v>
      </c>
      <c r="B5" s="12">
        <v>2</v>
      </c>
      <c r="F5" s="9" t="s">
        <v>4</v>
      </c>
      <c r="G5" s="12">
        <v>2</v>
      </c>
      <c r="I5" s="10"/>
    </row>
    <row r="6" spans="1:11" x14ac:dyDescent="0.25">
      <c r="A6" s="1" t="s">
        <v>5</v>
      </c>
      <c r="B6" s="11">
        <f>B4*B5</f>
        <v>40</v>
      </c>
      <c r="F6" s="9" t="s">
        <v>5</v>
      </c>
      <c r="G6" s="11">
        <f>G4*G5</f>
        <v>40</v>
      </c>
      <c r="I6" s="13" t="s">
        <v>6</v>
      </c>
    </row>
    <row r="7" spans="1:11" x14ac:dyDescent="0.25">
      <c r="A7" s="1" t="s">
        <v>7</v>
      </c>
      <c r="B7" s="14">
        <v>-1000000</v>
      </c>
      <c r="E7" s="15"/>
      <c r="F7" s="9" t="s">
        <v>7</v>
      </c>
      <c r="G7" s="14">
        <v>-1000000</v>
      </c>
      <c r="I7" s="10"/>
    </row>
    <row r="8" spans="1:11" x14ac:dyDescent="0.25">
      <c r="F8" s="16"/>
      <c r="I8" s="10"/>
    </row>
    <row r="9" spans="1:11" x14ac:dyDescent="0.25">
      <c r="A9" s="17" t="s">
        <v>8</v>
      </c>
      <c r="B9" s="17" t="s">
        <v>9</v>
      </c>
      <c r="C9" s="17" t="s">
        <v>10</v>
      </c>
      <c r="F9" s="18" t="s">
        <v>8</v>
      </c>
      <c r="G9" s="17" t="s">
        <v>9</v>
      </c>
      <c r="H9" s="17" t="s">
        <v>10</v>
      </c>
      <c r="I9" s="10"/>
    </row>
    <row r="10" spans="1:11" customFormat="1" ht="14.4" x14ac:dyDescent="0.3">
      <c r="A10" s="19">
        <v>0</v>
      </c>
      <c r="B10" s="19"/>
      <c r="C10" s="20">
        <f>B1</f>
        <v>252572.46819458736</v>
      </c>
      <c r="F10" s="21" cm="1">
        <f t="array" ref="F10:F50">_xlfn.SEQUENCE(G6+1,,0)</f>
        <v>0</v>
      </c>
      <c r="G10" s="19"/>
      <c r="H10" s="20" cm="1">
        <f t="array" ref="H10:H50">G1*(1+G3)^_xlfn.ANCHORARRAY(F10)</f>
        <v>252572.46819458736</v>
      </c>
      <c r="I10" s="24"/>
      <c r="K10" s="25"/>
    </row>
    <row r="11" spans="1:11" customFormat="1" ht="14.4" x14ac:dyDescent="0.3">
      <c r="A11" s="19">
        <v>1</v>
      </c>
      <c r="B11" s="20">
        <f>C10*$B$3</f>
        <v>8840.0363868105578</v>
      </c>
      <c r="C11" s="20">
        <f>C10+B11</f>
        <v>261412.50458139792</v>
      </c>
      <c r="F11" s="21">
        <v>1</v>
      </c>
      <c r="G11" s="20" cm="1">
        <f t="array" ref="G11:G50">_xlfn.DROP(_xlfn.ANCHORARRAY(H10),-1)*G3</f>
        <v>8840.0363868105578</v>
      </c>
      <c r="H11" s="20">
        <v>261412.50458139789</v>
      </c>
      <c r="I11" s="24"/>
    </row>
    <row r="12" spans="1:11" customFormat="1" ht="14.4" x14ac:dyDescent="0.3">
      <c r="A12" s="19">
        <v>2</v>
      </c>
      <c r="B12" s="20">
        <f t="shared" ref="B12:B50" si="0">C11*$B$3</f>
        <v>9149.4376603489291</v>
      </c>
      <c r="C12" s="20">
        <f t="shared" ref="C12:C50" si="1">C11+B12</f>
        <v>270561.94224174687</v>
      </c>
      <c r="F12" s="21">
        <v>2</v>
      </c>
      <c r="G12" s="20">
        <v>9149.4376603489272</v>
      </c>
      <c r="H12" s="20">
        <v>270561.94224174682</v>
      </c>
      <c r="I12" s="24"/>
    </row>
    <row r="13" spans="1:11" customFormat="1" ht="14.4" x14ac:dyDescent="0.3">
      <c r="A13" s="19">
        <v>3</v>
      </c>
      <c r="B13" s="20">
        <f t="shared" si="0"/>
        <v>9469.6679784611406</v>
      </c>
      <c r="C13" s="20">
        <f t="shared" si="1"/>
        <v>280031.61022020801</v>
      </c>
      <c r="F13" s="21">
        <v>3</v>
      </c>
      <c r="G13" s="20">
        <v>9469.6679784611388</v>
      </c>
      <c r="H13" s="20">
        <v>280031.61022020789</v>
      </c>
      <c r="I13" s="24"/>
    </row>
    <row r="14" spans="1:11" customFormat="1" ht="14.4" x14ac:dyDescent="0.3">
      <c r="A14" s="19">
        <v>4</v>
      </c>
      <c r="B14" s="20">
        <f t="shared" si="0"/>
        <v>9801.1063577072819</v>
      </c>
      <c r="C14" s="20">
        <f t="shared" si="1"/>
        <v>289832.7165779153</v>
      </c>
      <c r="F14" s="21">
        <v>4</v>
      </c>
      <c r="G14" s="20">
        <v>9801.1063577072764</v>
      </c>
      <c r="H14" s="20">
        <v>289832.71657791518</v>
      </c>
      <c r="I14" s="24"/>
    </row>
    <row r="15" spans="1:11" customFormat="1" ht="14.4" x14ac:dyDescent="0.3">
      <c r="A15" s="19">
        <v>5</v>
      </c>
      <c r="B15" s="20">
        <f t="shared" si="0"/>
        <v>10144.145080227036</v>
      </c>
      <c r="C15" s="20">
        <f t="shared" si="1"/>
        <v>299976.86165814236</v>
      </c>
      <c r="F15" s="21">
        <v>5</v>
      </c>
      <c r="G15" s="20">
        <v>10144.145080227032</v>
      </c>
      <c r="H15" s="20">
        <v>299976.86165814218</v>
      </c>
      <c r="I15" s="24"/>
    </row>
    <row r="16" spans="1:11" customFormat="1" ht="14.4" x14ac:dyDescent="0.3">
      <c r="A16" s="19">
        <v>6</v>
      </c>
      <c r="B16" s="20">
        <f t="shared" si="0"/>
        <v>10499.190158034984</v>
      </c>
      <c r="C16" s="20">
        <f t="shared" si="1"/>
        <v>310476.05181617732</v>
      </c>
      <c r="F16" s="21">
        <v>6</v>
      </c>
      <c r="G16" s="20">
        <v>10499.190158034977</v>
      </c>
      <c r="H16" s="20">
        <v>310476.05181617715</v>
      </c>
      <c r="I16" s="24"/>
    </row>
    <row r="17" spans="1:9" customFormat="1" ht="14.4" x14ac:dyDescent="0.3">
      <c r="A17" s="19">
        <v>7</v>
      </c>
      <c r="B17" s="20">
        <f t="shared" si="0"/>
        <v>10866.661813566207</v>
      </c>
      <c r="C17" s="20">
        <f t="shared" si="1"/>
        <v>321342.71362974355</v>
      </c>
      <c r="F17" s="21">
        <v>7</v>
      </c>
      <c r="G17" s="20">
        <v>10866.661813566201</v>
      </c>
      <c r="H17" s="20">
        <v>321342.71362974332</v>
      </c>
      <c r="I17" s="24"/>
    </row>
    <row r="18" spans="1:9" customFormat="1" ht="14.4" x14ac:dyDescent="0.3">
      <c r="A18" s="19">
        <v>8</v>
      </c>
      <c r="B18" s="20">
        <f t="shared" si="0"/>
        <v>11246.994977041026</v>
      </c>
      <c r="C18" s="20">
        <f t="shared" si="1"/>
        <v>332589.70860678458</v>
      </c>
      <c r="F18" s="21">
        <v>8</v>
      </c>
      <c r="G18" s="20">
        <v>11246.994977041017</v>
      </c>
      <c r="H18" s="20">
        <v>332589.70860678429</v>
      </c>
      <c r="I18" s="24"/>
    </row>
    <row r="19" spans="1:9" customFormat="1" ht="14.4" x14ac:dyDescent="0.3">
      <c r="A19" s="19">
        <v>9</v>
      </c>
      <c r="B19" s="20">
        <f t="shared" si="0"/>
        <v>11640.639801237461</v>
      </c>
      <c r="C19" s="20">
        <f t="shared" si="1"/>
        <v>344230.34840802202</v>
      </c>
      <c r="F19" s="21">
        <v>9</v>
      </c>
      <c r="G19" s="20">
        <v>11640.639801237452</v>
      </c>
      <c r="H19" s="20">
        <v>344230.34840802167</v>
      </c>
      <c r="I19" s="24"/>
    </row>
    <row r="20" spans="1:9" customFormat="1" ht="14.4" x14ac:dyDescent="0.3">
      <c r="A20" s="19">
        <v>10</v>
      </c>
      <c r="B20" s="20">
        <f t="shared" si="0"/>
        <v>12048.062194280772</v>
      </c>
      <c r="C20" s="20">
        <f t="shared" si="1"/>
        <v>356278.41060230281</v>
      </c>
      <c r="F20" s="21">
        <v>10</v>
      </c>
      <c r="G20" s="20">
        <v>12048.062194280759</v>
      </c>
      <c r="H20" s="20">
        <v>356278.41060230241</v>
      </c>
      <c r="I20" s="24"/>
    </row>
    <row r="21" spans="1:9" customFormat="1" ht="14.4" x14ac:dyDescent="0.3">
      <c r="A21" s="19">
        <v>11</v>
      </c>
      <c r="B21" s="20">
        <f t="shared" si="0"/>
        <v>12469.7443710806</v>
      </c>
      <c r="C21" s="20">
        <f t="shared" si="1"/>
        <v>368748.15497338341</v>
      </c>
      <c r="F21" s="21">
        <v>11</v>
      </c>
      <c r="G21" s="20">
        <v>12469.744371080586</v>
      </c>
      <c r="H21" s="20">
        <v>368748.154973383</v>
      </c>
      <c r="I21" s="24"/>
    </row>
    <row r="22" spans="1:9" customFormat="1" ht="14.4" x14ac:dyDescent="0.3">
      <c r="A22" s="19">
        <v>12</v>
      </c>
      <c r="B22" s="20">
        <f t="shared" si="0"/>
        <v>12906.185424068421</v>
      </c>
      <c r="C22" s="20">
        <f t="shared" si="1"/>
        <v>381654.34039745183</v>
      </c>
      <c r="F22" s="21">
        <v>12</v>
      </c>
      <c r="G22" s="20">
        <v>12906.185424068406</v>
      </c>
      <c r="H22" s="20">
        <v>381654.34039745142</v>
      </c>
      <c r="I22" s="24"/>
    </row>
    <row r="23" spans="1:9" customFormat="1" ht="14.4" x14ac:dyDescent="0.3">
      <c r="A23" s="19">
        <v>13</v>
      </c>
      <c r="B23" s="20">
        <f t="shared" si="0"/>
        <v>13357.901913910815</v>
      </c>
      <c r="C23" s="20">
        <f t="shared" si="1"/>
        <v>395012.24231136264</v>
      </c>
      <c r="F23" s="21">
        <v>13</v>
      </c>
      <c r="G23" s="20">
        <v>13357.9019139108</v>
      </c>
      <c r="H23" s="20">
        <v>395012.24231136212</v>
      </c>
      <c r="I23" s="24"/>
    </row>
    <row r="24" spans="1:9" customFormat="1" ht="14.4" x14ac:dyDescent="0.3">
      <c r="A24" s="19">
        <v>14</v>
      </c>
      <c r="B24" s="20">
        <f t="shared" si="0"/>
        <v>13825.428480897694</v>
      </c>
      <c r="C24" s="20">
        <f t="shared" si="1"/>
        <v>408837.67079226032</v>
      </c>
      <c r="F24" s="21">
        <v>14</v>
      </c>
      <c r="G24" s="20">
        <v>13825.428480897675</v>
      </c>
      <c r="H24" s="20">
        <v>408837.67079225986</v>
      </c>
      <c r="I24" s="24"/>
    </row>
    <row r="25" spans="1:9" customFormat="1" ht="14.4" x14ac:dyDescent="0.3">
      <c r="A25" s="19">
        <v>15</v>
      </c>
      <c r="B25" s="20">
        <f t="shared" si="0"/>
        <v>14309.318477729114</v>
      </c>
      <c r="C25" s="20">
        <f t="shared" si="1"/>
        <v>423146.98926998943</v>
      </c>
      <c r="F25" s="21">
        <v>15</v>
      </c>
      <c r="G25" s="20">
        <v>14309.318477729097</v>
      </c>
      <c r="H25" s="20">
        <v>423146.9892699889</v>
      </c>
      <c r="I25" s="24"/>
    </row>
    <row r="26" spans="1:9" customFormat="1" ht="14.4" x14ac:dyDescent="0.3">
      <c r="A26" s="19">
        <v>16</v>
      </c>
      <c r="B26" s="20">
        <f t="shared" si="0"/>
        <v>14810.144624449631</v>
      </c>
      <c r="C26" s="20">
        <f t="shared" si="1"/>
        <v>437957.13389443903</v>
      </c>
      <c r="F26" s="21">
        <v>16</v>
      </c>
      <c r="G26" s="20">
        <v>14810.144624449613</v>
      </c>
      <c r="H26" s="20">
        <v>437957.13389443839</v>
      </c>
      <c r="I26" s="24"/>
    </row>
    <row r="27" spans="1:9" customFormat="1" ht="14.4" x14ac:dyDescent="0.3">
      <c r="A27" s="19">
        <v>17</v>
      </c>
      <c r="B27" s="20">
        <f t="shared" si="0"/>
        <v>15328.499686305368</v>
      </c>
      <c r="C27" s="20">
        <f t="shared" si="1"/>
        <v>453285.63358074438</v>
      </c>
      <c r="F27" s="21">
        <v>17</v>
      </c>
      <c r="G27" s="20">
        <v>15328.499686305346</v>
      </c>
      <c r="H27" s="20">
        <v>453285.63358074374</v>
      </c>
      <c r="I27" s="24"/>
    </row>
    <row r="28" spans="1:9" customFormat="1" ht="14.4" x14ac:dyDescent="0.3">
      <c r="A28" s="19">
        <v>18</v>
      </c>
      <c r="B28" s="20">
        <f t="shared" si="0"/>
        <v>15864.997175326054</v>
      </c>
      <c r="C28" s="20">
        <f t="shared" si="1"/>
        <v>469150.63075607043</v>
      </c>
      <c r="F28" s="21">
        <v>18</v>
      </c>
      <c r="G28" s="20">
        <v>15864.997175326032</v>
      </c>
      <c r="H28" s="20">
        <v>469150.63075606973</v>
      </c>
      <c r="I28" s="24"/>
    </row>
    <row r="29" spans="1:9" customFormat="1" ht="14.4" x14ac:dyDescent="0.3">
      <c r="A29" s="19">
        <v>19</v>
      </c>
      <c r="B29" s="20">
        <f t="shared" si="0"/>
        <v>16420.272076462468</v>
      </c>
      <c r="C29" s="20">
        <f t="shared" si="1"/>
        <v>485570.90283253288</v>
      </c>
      <c r="F29" s="21">
        <v>19</v>
      </c>
      <c r="G29" s="20">
        <v>16420.272076462443</v>
      </c>
      <c r="H29" s="20">
        <v>485570.90283253213</v>
      </c>
      <c r="I29" s="24"/>
    </row>
    <row r="30" spans="1:9" customFormat="1" ht="14.4" x14ac:dyDescent="0.3">
      <c r="A30" s="19">
        <v>20</v>
      </c>
      <c r="B30" s="20">
        <f t="shared" si="0"/>
        <v>16994.981599138653</v>
      </c>
      <c r="C30" s="20">
        <f t="shared" si="1"/>
        <v>502565.88443167153</v>
      </c>
      <c r="F30" s="21">
        <v>20</v>
      </c>
      <c r="G30" s="20">
        <v>16994.981599138628</v>
      </c>
      <c r="H30" s="20">
        <v>502565.88443167071</v>
      </c>
      <c r="I30" s="24"/>
    </row>
    <row r="31" spans="1:9" customFormat="1" ht="14.4" x14ac:dyDescent="0.3">
      <c r="A31" s="19">
        <v>21</v>
      </c>
      <c r="B31" s="20">
        <f t="shared" si="0"/>
        <v>17589.805955108506</v>
      </c>
      <c r="C31" s="20">
        <f t="shared" si="1"/>
        <v>520155.69038678001</v>
      </c>
      <c r="F31" s="21">
        <v>21</v>
      </c>
      <c r="G31" s="20">
        <v>17589.805955108477</v>
      </c>
      <c r="H31" s="20">
        <v>520155.69038677908</v>
      </c>
      <c r="I31" s="24"/>
    </row>
    <row r="32" spans="1:9" customFormat="1" ht="14.4" x14ac:dyDescent="0.3">
      <c r="A32" s="19">
        <v>22</v>
      </c>
      <c r="B32" s="20">
        <f t="shared" si="0"/>
        <v>18205.449163537302</v>
      </c>
      <c r="C32" s="20">
        <f t="shared" si="1"/>
        <v>538361.13955031731</v>
      </c>
      <c r="F32" s="21">
        <v>22</v>
      </c>
      <c r="G32" s="20">
        <v>18205.449163537269</v>
      </c>
      <c r="H32" s="20">
        <v>538361.13955031638</v>
      </c>
      <c r="I32" s="24"/>
    </row>
    <row r="33" spans="1:9" customFormat="1" ht="14.4" x14ac:dyDescent="0.3">
      <c r="A33" s="19">
        <v>23</v>
      </c>
      <c r="B33" s="20">
        <f t="shared" si="0"/>
        <v>18842.639884261109</v>
      </c>
      <c r="C33" s="20">
        <f t="shared" si="1"/>
        <v>557203.77943457838</v>
      </c>
      <c r="F33" s="21">
        <v>23</v>
      </c>
      <c r="G33" s="20">
        <v>18842.639884261076</v>
      </c>
      <c r="H33" s="20">
        <v>557203.77943457745</v>
      </c>
      <c r="I33" s="24"/>
    </row>
    <row r="34" spans="1:9" customFormat="1" ht="14.4" x14ac:dyDescent="0.3">
      <c r="A34" s="19">
        <v>24</v>
      </c>
      <c r="B34" s="20">
        <f t="shared" si="0"/>
        <v>19502.132280210244</v>
      </c>
      <c r="C34" s="20">
        <f t="shared" si="1"/>
        <v>576705.91171478864</v>
      </c>
      <c r="F34" s="21">
        <v>24</v>
      </c>
      <c r="G34" s="20">
        <v>19502.132280210211</v>
      </c>
      <c r="H34" s="20">
        <v>576705.91171478748</v>
      </c>
      <c r="I34" s="24"/>
    </row>
    <row r="35" spans="1:9" customFormat="1" ht="14.4" x14ac:dyDescent="0.3">
      <c r="A35" s="19">
        <v>25</v>
      </c>
      <c r="B35" s="20">
        <f t="shared" si="0"/>
        <v>20184.706910017605</v>
      </c>
      <c r="C35" s="20">
        <f t="shared" si="1"/>
        <v>596890.61862480629</v>
      </c>
      <c r="F35" s="21">
        <v>25</v>
      </c>
      <c r="G35" s="20">
        <v>20184.706910017565</v>
      </c>
      <c r="H35" s="20">
        <v>596890.61862480501</v>
      </c>
      <c r="I35" s="24"/>
    </row>
    <row r="36" spans="1:9" customFormat="1" ht="14.4" x14ac:dyDescent="0.3">
      <c r="A36" s="19">
        <v>26</v>
      </c>
      <c r="B36" s="20">
        <f t="shared" si="0"/>
        <v>20891.171651868222</v>
      </c>
      <c r="C36" s="20">
        <f t="shared" si="1"/>
        <v>617781.79027667455</v>
      </c>
      <c r="F36" s="21">
        <v>26</v>
      </c>
      <c r="G36" s="20">
        <v>20891.171651868179</v>
      </c>
      <c r="H36" s="20">
        <v>617781.79027667316</v>
      </c>
      <c r="I36" s="24"/>
    </row>
    <row r="37" spans="1:9" customFormat="1" ht="14.4" x14ac:dyDescent="0.3">
      <c r="A37" s="19">
        <v>27</v>
      </c>
      <c r="B37" s="20">
        <f t="shared" si="0"/>
        <v>21622.362659683611</v>
      </c>
      <c r="C37" s="20">
        <f t="shared" si="1"/>
        <v>639404.15293635812</v>
      </c>
      <c r="F37" s="21">
        <v>27</v>
      </c>
      <c r="G37" s="20">
        <v>21622.362659683564</v>
      </c>
      <c r="H37" s="20">
        <v>639404.15293635672</v>
      </c>
      <c r="I37" s="24"/>
    </row>
    <row r="38" spans="1:9" customFormat="1" ht="14.4" x14ac:dyDescent="0.3">
      <c r="A38" s="19">
        <v>28</v>
      </c>
      <c r="B38" s="20">
        <f t="shared" si="0"/>
        <v>22379.145352772535</v>
      </c>
      <c r="C38" s="20">
        <f t="shared" si="1"/>
        <v>661783.29828913067</v>
      </c>
      <c r="F38" s="21">
        <v>28</v>
      </c>
      <c r="G38" s="20">
        <v>22379.145352772488</v>
      </c>
      <c r="H38" s="20">
        <v>661783.29828912928</v>
      </c>
      <c r="I38" s="24"/>
    </row>
    <row r="39" spans="1:9" customFormat="1" ht="14.4" x14ac:dyDescent="0.3">
      <c r="A39" s="19">
        <v>29</v>
      </c>
      <c r="B39" s="20">
        <f t="shared" si="0"/>
        <v>23162.415440119577</v>
      </c>
      <c r="C39" s="20">
        <f t="shared" si="1"/>
        <v>684945.71372925024</v>
      </c>
      <c r="F39" s="21">
        <v>29</v>
      </c>
      <c r="G39" s="20">
        <v>23162.415440119526</v>
      </c>
      <c r="H39" s="20">
        <v>684945.71372924861</v>
      </c>
      <c r="I39" s="24"/>
    </row>
    <row r="40" spans="1:9" customFormat="1" ht="14.4" x14ac:dyDescent="0.3">
      <c r="A40" s="19">
        <v>30</v>
      </c>
      <c r="B40" s="20">
        <f t="shared" si="0"/>
        <v>23973.099980523762</v>
      </c>
      <c r="C40" s="20">
        <f t="shared" si="1"/>
        <v>708918.81370977405</v>
      </c>
      <c r="F40" s="21">
        <v>30</v>
      </c>
      <c r="G40" s="20">
        <v>23973.099980523704</v>
      </c>
      <c r="H40" s="20">
        <v>708918.81370977231</v>
      </c>
      <c r="I40" s="24"/>
    </row>
    <row r="41" spans="1:9" customFormat="1" ht="14.4" x14ac:dyDescent="0.3">
      <c r="A41" s="19">
        <v>31</v>
      </c>
      <c r="B41" s="20">
        <f t="shared" si="0"/>
        <v>24812.158479842095</v>
      </c>
      <c r="C41" s="20">
        <f t="shared" si="1"/>
        <v>733730.97218961618</v>
      </c>
      <c r="F41" s="21">
        <v>31</v>
      </c>
      <c r="G41" s="20">
        <v>24812.158479842034</v>
      </c>
      <c r="H41" s="20">
        <v>733730.97218961432</v>
      </c>
      <c r="I41" s="24"/>
    </row>
    <row r="42" spans="1:9" customFormat="1" ht="14.4" x14ac:dyDescent="0.3">
      <c r="A42" s="19">
        <v>32</v>
      </c>
      <c r="B42" s="20">
        <f t="shared" si="0"/>
        <v>25680.58402663657</v>
      </c>
      <c r="C42" s="20">
        <f t="shared" si="1"/>
        <v>759411.55621625273</v>
      </c>
      <c r="F42" s="21">
        <v>32</v>
      </c>
      <c r="G42" s="20">
        <v>25680.584026636505</v>
      </c>
      <c r="H42" s="20">
        <v>759411.55621625064</v>
      </c>
      <c r="I42" s="24"/>
    </row>
    <row r="43" spans="1:9" customFormat="1" ht="14.4" x14ac:dyDescent="0.3">
      <c r="A43" s="19">
        <v>33</v>
      </c>
      <c r="B43" s="20">
        <f t="shared" si="0"/>
        <v>26579.404467568849</v>
      </c>
      <c r="C43" s="20">
        <f t="shared" si="1"/>
        <v>785990.96068382158</v>
      </c>
      <c r="F43" s="21">
        <v>33</v>
      </c>
      <c r="G43" s="20">
        <v>26579.404467568776</v>
      </c>
      <c r="H43" s="20">
        <v>785990.96068381926</v>
      </c>
      <c r="I43" s="24"/>
    </row>
    <row r="44" spans="1:9" customFormat="1" ht="14.4" x14ac:dyDescent="0.3">
      <c r="A44" s="19">
        <v>34</v>
      </c>
      <c r="B44" s="20">
        <f t="shared" si="0"/>
        <v>27509.683623933757</v>
      </c>
      <c r="C44" s="20">
        <f t="shared" si="1"/>
        <v>813500.6443077554</v>
      </c>
      <c r="F44" s="21">
        <v>34</v>
      </c>
      <c r="G44" s="20">
        <v>27509.683623933677</v>
      </c>
      <c r="H44" s="20">
        <v>813500.64430775295</v>
      </c>
      <c r="I44" s="24"/>
    </row>
    <row r="45" spans="1:9" customFormat="1" ht="14.4" x14ac:dyDescent="0.3">
      <c r="A45" s="19">
        <v>35</v>
      </c>
      <c r="B45" s="20">
        <f t="shared" si="0"/>
        <v>28472.522550771442</v>
      </c>
      <c r="C45" s="20">
        <f t="shared" si="1"/>
        <v>841973.16685852688</v>
      </c>
      <c r="F45" s="21">
        <v>35</v>
      </c>
      <c r="G45" s="20">
        <v>28472.522550771355</v>
      </c>
      <c r="H45" s="20">
        <v>841973.1668585242</v>
      </c>
      <c r="I45" s="24"/>
    </row>
    <row r="46" spans="1:9" customFormat="1" ht="14.4" x14ac:dyDescent="0.3">
      <c r="A46" s="19">
        <v>36</v>
      </c>
      <c r="B46" s="20">
        <f t="shared" si="0"/>
        <v>29469.060840048445</v>
      </c>
      <c r="C46" s="20">
        <f t="shared" si="1"/>
        <v>871442.22769857536</v>
      </c>
      <c r="F46" s="21">
        <v>36</v>
      </c>
      <c r="G46" s="20">
        <v>29469.060840048351</v>
      </c>
      <c r="H46" s="20">
        <v>871442.22769857256</v>
      </c>
      <c r="I46" s="24"/>
    </row>
    <row r="47" spans="1:9" customFormat="1" ht="14.4" x14ac:dyDescent="0.3">
      <c r="A47" s="19">
        <v>37</v>
      </c>
      <c r="B47" s="20">
        <f t="shared" si="0"/>
        <v>30500.477969450141</v>
      </c>
      <c r="C47" s="20">
        <f t="shared" si="1"/>
        <v>901942.70566802553</v>
      </c>
      <c r="F47" s="21">
        <v>37</v>
      </c>
      <c r="G47" s="20">
        <v>30500.477969450043</v>
      </c>
      <c r="H47" s="20">
        <v>901942.70566802251</v>
      </c>
      <c r="I47" s="24"/>
    </row>
    <row r="48" spans="1:9" customFormat="1" ht="14.4" x14ac:dyDescent="0.3">
      <c r="A48" s="19">
        <v>38</v>
      </c>
      <c r="B48" s="20">
        <f t="shared" si="0"/>
        <v>31567.994698380895</v>
      </c>
      <c r="C48" s="20">
        <f t="shared" si="1"/>
        <v>933510.70036640647</v>
      </c>
      <c r="F48" s="21">
        <v>38</v>
      </c>
      <c r="G48" s="20">
        <v>31567.994698380789</v>
      </c>
      <c r="H48" s="20">
        <v>933510.70036640333</v>
      </c>
      <c r="I48" s="24"/>
    </row>
    <row r="49" spans="1:9" customFormat="1" ht="14.4" x14ac:dyDescent="0.3">
      <c r="A49" s="19">
        <v>39</v>
      </c>
      <c r="B49" s="20">
        <f t="shared" si="0"/>
        <v>32672.87451282423</v>
      </c>
      <c r="C49" s="20">
        <f t="shared" si="1"/>
        <v>966183.5748792307</v>
      </c>
      <c r="F49" s="21">
        <v>39</v>
      </c>
      <c r="G49" s="20">
        <v>32672.874512824121</v>
      </c>
      <c r="H49" s="20">
        <v>966183.57487922721</v>
      </c>
      <c r="I49" s="24"/>
    </row>
    <row r="50" spans="1:9" customFormat="1" ht="15" thickBot="1" x14ac:dyDescent="0.35">
      <c r="A50" s="19">
        <v>40</v>
      </c>
      <c r="B50" s="20">
        <f t="shared" si="0"/>
        <v>33816.425120773078</v>
      </c>
      <c r="C50" s="20">
        <f t="shared" si="1"/>
        <v>1000000.0000000037</v>
      </c>
      <c r="F50" s="22">
        <v>40</v>
      </c>
      <c r="G50" s="23">
        <v>33816.425120772954</v>
      </c>
      <c r="H50" s="23">
        <v>1000000</v>
      </c>
      <c r="I50" s="26"/>
    </row>
    <row r="51" spans="1:9" customFormat="1" ht="15" thickTop="1" x14ac:dyDescent="0.3"/>
    <row r="52" spans="1:9" customFormat="1" ht="14.4" x14ac:dyDescent="0.3"/>
    <row r="53" spans="1:9" customFormat="1" ht="14.4" x14ac:dyDescent="0.3"/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30</vt:lpstr>
      <vt:lpstr>30 (an) (2)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2025-01-30T23:54:15Z</dcterms:created>
  <dcterms:modified xsi:type="dcterms:W3CDTF">2025-01-31T02:28:41Z</dcterms:modified>
</cp:coreProperties>
</file>