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llClasses\455\ch05\"/>
    </mc:Choice>
  </mc:AlternateContent>
  <xr:revisionPtr revIDLastSave="0" documentId="13_ncr:1_{A725E921-97FA-4605-BA67-5DF8D7620F53}" xr6:coauthVersionLast="47" xr6:coauthVersionMax="47" xr10:uidLastSave="{00000000-0000-0000-0000-000000000000}"/>
  <bookViews>
    <workbookView xWindow="-108" yWindow="-108" windowWidth="23256" windowHeight="12576" xr2:uid="{739B1D41-2AA5-4A08-9443-1C404731C705}"/>
  </bookViews>
  <sheets>
    <sheet name="29" sheetId="1" r:id="rId1"/>
    <sheet name="29 (an) (2)" sheetId="2" r:id="rId2"/>
  </sheets>
  <definedNames>
    <definedName name="b">#REF!</definedName>
    <definedName name="cp">#REF!</definedName>
    <definedName name="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 a="1"/>
  <c r="G10" i="2" s="1"/>
  <c r="K10" i="2" a="1"/>
  <c r="K10" i="2" s="1"/>
  <c r="I11" i="2" s="1" a="1"/>
  <c r="J11" i="2" a="1"/>
  <c r="J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E10" i="2"/>
  <c r="H6" i="2"/>
  <c r="B6" i="2"/>
  <c r="H3" i="2"/>
  <c r="B3" i="2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E10" i="1"/>
  <c r="H6" i="1"/>
  <c r="B6" i="1"/>
  <c r="H3" i="1"/>
  <c r="B3" i="1"/>
  <c r="I11" i="2" l="1"/>
  <c r="H11" i="2" s="1" a="1"/>
  <c r="C11" i="2"/>
  <c r="H7" i="2"/>
  <c r="D38" i="2"/>
  <c r="D31" i="2"/>
  <c r="D23" i="2"/>
  <c r="D44" i="2"/>
  <c r="D17" i="2"/>
  <c r="D13" i="2"/>
  <c r="B7" i="2"/>
  <c r="D18" i="2"/>
  <c r="D20" i="2"/>
  <c r="D11" i="2"/>
  <c r="E11" i="2" s="1"/>
  <c r="D34" i="2"/>
  <c r="D46" i="2"/>
  <c r="D39" i="2"/>
  <c r="D36" i="2"/>
  <c r="D27" i="2"/>
  <c r="D25" i="2"/>
  <c r="D21" i="2"/>
  <c r="D41" i="2"/>
  <c r="D49" i="2"/>
  <c r="D47" i="2"/>
  <c r="D37" i="2"/>
  <c r="D14" i="2"/>
  <c r="D12" i="2"/>
  <c r="D50" i="2"/>
  <c r="D32" i="2"/>
  <c r="D16" i="2"/>
  <c r="D15" i="2"/>
  <c r="D22" i="2"/>
  <c r="D43" i="2"/>
  <c r="D29" i="2"/>
  <c r="D24" i="2"/>
  <c r="D28" i="2"/>
  <c r="D26" i="2"/>
  <c r="D40" i="2"/>
  <c r="D19" i="2"/>
  <c r="D45" i="2"/>
  <c r="D42" i="2"/>
  <c r="D35" i="2"/>
  <c r="D33" i="2"/>
  <c r="D30" i="2"/>
  <c r="D48" i="2"/>
  <c r="C11" i="1"/>
  <c r="H7" i="1"/>
  <c r="D26" i="1"/>
  <c r="D25" i="1"/>
  <c r="D13" i="1"/>
  <c r="D11" i="1"/>
  <c r="E11" i="1" s="1"/>
  <c r="B7" i="1"/>
  <c r="D47" i="1"/>
  <c r="D44" i="1"/>
  <c r="D41" i="1"/>
  <c r="D40" i="1"/>
  <c r="D38" i="1"/>
  <c r="D35" i="1"/>
  <c r="D31" i="1"/>
  <c r="D48" i="1"/>
  <c r="D43" i="1"/>
  <c r="D34" i="1"/>
  <c r="D32" i="1"/>
  <c r="D23" i="1"/>
  <c r="D24" i="1"/>
  <c r="D21" i="1"/>
  <c r="D12" i="1"/>
  <c r="D30" i="1"/>
  <c r="D15" i="1"/>
  <c r="D14" i="1"/>
  <c r="D22" i="1"/>
  <c r="D29" i="1"/>
  <c r="D46" i="1"/>
  <c r="D42" i="1"/>
  <c r="D37" i="1"/>
  <c r="D28" i="1"/>
  <c r="D33" i="1"/>
  <c r="D19" i="1"/>
  <c r="D18" i="1"/>
  <c r="D50" i="1"/>
  <c r="D49" i="1"/>
  <c r="D36" i="1"/>
  <c r="D39" i="1"/>
  <c r="D20" i="1"/>
  <c r="D17" i="1"/>
  <c r="D16" i="1"/>
  <c r="D27" i="1"/>
  <c r="D45" i="1"/>
  <c r="H11" i="2" l="1"/>
  <c r="E12" i="2"/>
  <c r="C12" i="2"/>
  <c r="B12" i="2" s="1"/>
  <c r="B11" i="2"/>
  <c r="C12" i="1"/>
  <c r="B12" i="1" s="1"/>
  <c r="E12" i="1"/>
  <c r="B11" i="1"/>
  <c r="C13" i="2" l="1"/>
  <c r="B13" i="2" s="1"/>
  <c r="E13" i="2"/>
  <c r="C13" i="1"/>
  <c r="B13" i="1" s="1"/>
  <c r="E13" i="1"/>
  <c r="E14" i="2" l="1"/>
  <c r="C14" i="2"/>
  <c r="B14" i="2" s="1"/>
  <c r="E14" i="1"/>
  <c r="C14" i="1"/>
  <c r="B14" i="1" s="1"/>
  <c r="C15" i="2" l="1"/>
  <c r="B15" i="2" s="1"/>
  <c r="E15" i="2"/>
  <c r="C15" i="1"/>
  <c r="B15" i="1" s="1"/>
  <c r="E15" i="1"/>
  <c r="E16" i="2" l="1"/>
  <c r="C16" i="2"/>
  <c r="B16" i="2" s="1"/>
  <c r="E16" i="1"/>
  <c r="C16" i="1"/>
  <c r="B16" i="1" s="1"/>
  <c r="C17" i="2" l="1"/>
  <c r="B17" i="2" s="1"/>
  <c r="E17" i="2"/>
  <c r="C17" i="1"/>
  <c r="B17" i="1" s="1"/>
  <c r="E17" i="1"/>
  <c r="E18" i="2" l="1"/>
  <c r="C18" i="2"/>
  <c r="B18" i="2" s="1"/>
  <c r="C18" i="1"/>
  <c r="B18" i="1" s="1"/>
  <c r="E18" i="1"/>
  <c r="E19" i="2" l="1"/>
  <c r="C19" i="2"/>
  <c r="B19" i="2" s="1"/>
  <c r="C19" i="1"/>
  <c r="B19" i="1" s="1"/>
  <c r="E19" i="1"/>
  <c r="C20" i="2" l="1"/>
  <c r="B20" i="2" s="1"/>
  <c r="E20" i="2"/>
  <c r="C20" i="1"/>
  <c r="B20" i="1" s="1"/>
  <c r="E20" i="1"/>
  <c r="C21" i="2" l="1"/>
  <c r="B21" i="2" s="1"/>
  <c r="E21" i="2"/>
  <c r="C21" i="1"/>
  <c r="B21" i="1" s="1"/>
  <c r="E21" i="1"/>
  <c r="C22" i="2" l="1"/>
  <c r="B22" i="2" s="1"/>
  <c r="E22" i="2"/>
  <c r="E22" i="1"/>
  <c r="C22" i="1"/>
  <c r="B22" i="1" s="1"/>
  <c r="C23" i="2" l="1"/>
  <c r="B23" i="2" s="1"/>
  <c r="E23" i="2"/>
  <c r="C23" i="1"/>
  <c r="B23" i="1" s="1"/>
  <c r="E23" i="1"/>
  <c r="C24" i="2" l="1"/>
  <c r="B24" i="2" s="1"/>
  <c r="E24" i="2"/>
  <c r="E24" i="1"/>
  <c r="C24" i="1"/>
  <c r="B24" i="1" s="1"/>
  <c r="C25" i="2" l="1"/>
  <c r="B25" i="2" s="1"/>
  <c r="E25" i="2"/>
  <c r="C25" i="1"/>
  <c r="B25" i="1" s="1"/>
  <c r="E25" i="1"/>
  <c r="C26" i="2" l="1"/>
  <c r="B26" i="2" s="1"/>
  <c r="E26" i="2"/>
  <c r="C26" i="1"/>
  <c r="B26" i="1" s="1"/>
  <c r="E26" i="1"/>
  <c r="C27" i="2" l="1"/>
  <c r="B27" i="2" s="1"/>
  <c r="E27" i="2"/>
  <c r="C27" i="1"/>
  <c r="B27" i="1" s="1"/>
  <c r="E27" i="1"/>
  <c r="C28" i="2" l="1"/>
  <c r="B28" i="2" s="1"/>
  <c r="E28" i="2"/>
  <c r="C28" i="1"/>
  <c r="B28" i="1" s="1"/>
  <c r="E28" i="1"/>
  <c r="E29" i="2" l="1"/>
  <c r="C29" i="2"/>
  <c r="B29" i="2" s="1"/>
  <c r="C29" i="1"/>
  <c r="B29" i="1" s="1"/>
  <c r="E29" i="1"/>
  <c r="E30" i="2" l="1"/>
  <c r="C30" i="2"/>
  <c r="B30" i="2" s="1"/>
  <c r="C30" i="1"/>
  <c r="B30" i="1" s="1"/>
  <c r="E30" i="1"/>
  <c r="C31" i="2" l="1"/>
  <c r="B31" i="2" s="1"/>
  <c r="E31" i="2"/>
  <c r="C31" i="1"/>
  <c r="B31" i="1" s="1"/>
  <c r="E31" i="1"/>
  <c r="C32" i="2" l="1"/>
  <c r="B32" i="2" s="1"/>
  <c r="E32" i="2"/>
  <c r="C32" i="1"/>
  <c r="B32" i="1" s="1"/>
  <c r="E32" i="1"/>
  <c r="E33" i="2" l="1"/>
  <c r="C33" i="2"/>
  <c r="B33" i="2" s="1"/>
  <c r="E33" i="1"/>
  <c r="C33" i="1"/>
  <c r="B33" i="1" s="1"/>
  <c r="E34" i="2" l="1"/>
  <c r="C34" i="2"/>
  <c r="B34" i="2" s="1"/>
  <c r="C34" i="1"/>
  <c r="B34" i="1" s="1"/>
  <c r="E34" i="1"/>
  <c r="C35" i="2" l="1"/>
  <c r="B35" i="2" s="1"/>
  <c r="E35" i="2"/>
  <c r="C35" i="1"/>
  <c r="B35" i="1" s="1"/>
  <c r="E35" i="1"/>
  <c r="E36" i="2" l="1"/>
  <c r="C36" i="2"/>
  <c r="B36" i="2" s="1"/>
  <c r="C36" i="1"/>
  <c r="B36" i="1" s="1"/>
  <c r="E36" i="1"/>
  <c r="C37" i="2" l="1"/>
  <c r="B37" i="2" s="1"/>
  <c r="E37" i="2"/>
  <c r="C37" i="1"/>
  <c r="B37" i="1" s="1"/>
  <c r="E37" i="1"/>
  <c r="E38" i="2" l="1"/>
  <c r="C38" i="2"/>
  <c r="B38" i="2" s="1"/>
  <c r="C38" i="1"/>
  <c r="B38" i="1" s="1"/>
  <c r="E38" i="1"/>
  <c r="E39" i="2" l="1"/>
  <c r="C39" i="2"/>
  <c r="B39" i="2" s="1"/>
  <c r="C39" i="1"/>
  <c r="B39" i="1" s="1"/>
  <c r="E39" i="1"/>
  <c r="E40" i="2" l="1"/>
  <c r="C40" i="2"/>
  <c r="B40" i="2" s="1"/>
  <c r="C40" i="1"/>
  <c r="B40" i="1" s="1"/>
  <c r="E40" i="1"/>
  <c r="E41" i="2" l="1"/>
  <c r="C41" i="2"/>
  <c r="B41" i="2" s="1"/>
  <c r="C41" i="1"/>
  <c r="B41" i="1" s="1"/>
  <c r="E41" i="1"/>
  <c r="C42" i="2" l="1"/>
  <c r="B42" i="2" s="1"/>
  <c r="E42" i="2"/>
  <c r="E42" i="1"/>
  <c r="C42" i="1"/>
  <c r="B42" i="1" s="1"/>
  <c r="E43" i="2" l="1"/>
  <c r="C43" i="2"/>
  <c r="B43" i="2" s="1"/>
  <c r="E43" i="1"/>
  <c r="C43" i="1"/>
  <c r="B43" i="1" s="1"/>
  <c r="E44" i="2" l="1"/>
  <c r="C44" i="2"/>
  <c r="B44" i="2" s="1"/>
  <c r="E44" i="1"/>
  <c r="C44" i="1"/>
  <c r="B44" i="1" s="1"/>
  <c r="C45" i="2" l="1"/>
  <c r="B45" i="2" s="1"/>
  <c r="E45" i="2"/>
  <c r="C45" i="1"/>
  <c r="B45" i="1" s="1"/>
  <c r="E45" i="1"/>
  <c r="C46" i="2" l="1"/>
  <c r="B46" i="2" s="1"/>
  <c r="E46" i="2"/>
  <c r="E46" i="1"/>
  <c r="C46" i="1"/>
  <c r="B46" i="1" s="1"/>
  <c r="C47" i="2" l="1"/>
  <c r="B47" i="2" s="1"/>
  <c r="E47" i="2"/>
  <c r="C47" i="1"/>
  <c r="B47" i="1" s="1"/>
  <c r="E47" i="1"/>
  <c r="C48" i="2" l="1"/>
  <c r="B48" i="2" s="1"/>
  <c r="E48" i="2"/>
  <c r="C48" i="1"/>
  <c r="B48" i="1" s="1"/>
  <c r="E48" i="1"/>
  <c r="C49" i="2" l="1"/>
  <c r="B49" i="2" s="1"/>
  <c r="E49" i="2"/>
  <c r="C49" i="1"/>
  <c r="B49" i="1" s="1"/>
  <c r="E49" i="1"/>
  <c r="C50" i="2" l="1"/>
  <c r="B50" i="2" s="1"/>
  <c r="E50" i="2"/>
  <c r="E50" i="1"/>
  <c r="C50" i="1"/>
  <c r="B5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<sst xmlns="http://schemas.openxmlformats.org/spreadsheetml/2006/main" count="50" uniqueCount="12">
  <si>
    <t>Loan</t>
  </si>
  <si>
    <t>Annual rate</t>
  </si>
  <si>
    <t>Periodic Rate</t>
  </si>
  <si>
    <t>Years</t>
  </si>
  <si>
    <t>MS 365</t>
  </si>
  <si>
    <t>Payment periods per year</t>
  </si>
  <si>
    <t>Total Periods</t>
  </si>
  <si>
    <t>Principal Repayment</t>
  </si>
  <si>
    <t>Periods</t>
  </si>
  <si>
    <t>Period PMT</t>
  </si>
  <si>
    <t>Periodic Interest Payment</t>
  </si>
  <si>
    <t>Principal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</si>
</sst>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EE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EE0000"/>
      </left>
      <right style="thin">
        <color indexed="64"/>
      </right>
      <top style="thick">
        <color rgb="FFEE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EE0000"/>
      </top>
      <bottom style="thin">
        <color indexed="64"/>
      </bottom>
      <diagonal/>
    </border>
    <border>
      <left/>
      <right/>
      <top style="thick">
        <color rgb="FFEE0000"/>
      </top>
      <bottom/>
      <diagonal/>
    </border>
    <border>
      <left/>
      <right style="thick">
        <color rgb="FFEE0000"/>
      </right>
      <top style="thick">
        <color rgb="FFEE0000"/>
      </top>
      <bottom/>
      <diagonal/>
    </border>
    <border>
      <left style="thick">
        <color rgb="FFEE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EE0000"/>
      </right>
      <top/>
      <bottom/>
      <diagonal/>
    </border>
    <border>
      <left style="thick">
        <color rgb="FFEE0000"/>
      </left>
      <right/>
      <top/>
      <bottom/>
      <diagonal/>
    </border>
    <border>
      <left style="thin">
        <color indexed="64"/>
      </left>
      <right style="thick">
        <color rgb="FFEE0000"/>
      </right>
      <top style="thin">
        <color indexed="64"/>
      </top>
      <bottom style="thin">
        <color indexed="64"/>
      </bottom>
      <diagonal/>
    </border>
    <border>
      <left style="thick">
        <color rgb="FFEE0000"/>
      </left>
      <right style="thin">
        <color indexed="64"/>
      </right>
      <top style="thin">
        <color indexed="64"/>
      </top>
      <bottom style="thick">
        <color rgb="FFEE0000"/>
      </bottom>
      <diagonal/>
    </border>
    <border>
      <left style="thin">
        <color indexed="64"/>
      </left>
      <right style="thick">
        <color rgb="FFEE0000"/>
      </right>
      <top style="thin">
        <color indexed="64"/>
      </top>
      <bottom style="thick">
        <color rgb="FFEE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EE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/>
    <xf numFmtId="164" fontId="1" fillId="0" borderId="1" xfId="1" applyNumberFormat="1" applyBorder="1" applyProtection="1">
      <protection locked="0"/>
    </xf>
    <xf numFmtId="0" fontId="1" fillId="0" borderId="0" xfId="1"/>
    <xf numFmtId="0" fontId="2" fillId="2" borderId="2" xfId="1" applyFont="1" applyFill="1" applyBorder="1"/>
    <xf numFmtId="164" fontId="1" fillId="0" borderId="3" xfId="1" applyNumberFormat="1" applyBorder="1" applyProtection="1">
      <protection locked="0"/>
    </xf>
    <xf numFmtId="0" fontId="1" fillId="0" borderId="4" xfId="1" applyBorder="1"/>
    <xf numFmtId="0" fontId="1" fillId="0" borderId="5" xfId="1" applyBorder="1"/>
    <xf numFmtId="10" fontId="1" fillId="0" borderId="1" xfId="1" applyNumberFormat="1" applyBorder="1" applyProtection="1">
      <protection locked="0"/>
    </xf>
    <xf numFmtId="0" fontId="2" fillId="2" borderId="6" xfId="1" applyFont="1" applyFill="1" applyBorder="1"/>
    <xf numFmtId="0" fontId="1" fillId="0" borderId="7" xfId="1" applyBorder="1"/>
    <xf numFmtId="0" fontId="1" fillId="3" borderId="1" xfId="1" applyFill="1" applyBorder="1"/>
    <xf numFmtId="0" fontId="1" fillId="0" borderId="1" xfId="1" applyBorder="1" applyProtection="1">
      <protection locked="0"/>
    </xf>
    <xf numFmtId="0" fontId="3" fillId="0" borderId="0" xfId="1" applyFont="1"/>
    <xf numFmtId="0" fontId="2" fillId="2" borderId="1" xfId="1" applyFont="1" applyFill="1" applyBorder="1" applyAlignment="1" applyProtection="1">
      <alignment wrapText="1"/>
      <protection locked="0"/>
    </xf>
    <xf numFmtId="164" fontId="1" fillId="3" borderId="1" xfId="1" applyNumberFormat="1" applyFill="1" applyBorder="1"/>
    <xf numFmtId="0" fontId="2" fillId="2" borderId="6" xfId="1" applyFont="1" applyFill="1" applyBorder="1" applyAlignment="1" applyProtection="1">
      <alignment wrapText="1"/>
      <protection locked="0"/>
    </xf>
    <xf numFmtId="0" fontId="1" fillId="0" borderId="8" xfId="1" applyBorder="1"/>
    <xf numFmtId="0" fontId="2" fillId="2" borderId="1" xfId="1" applyFont="1" applyFill="1" applyBorder="1" applyAlignment="1">
      <alignment wrapText="1"/>
    </xf>
    <xf numFmtId="0" fontId="2" fillId="2" borderId="9" xfId="1" applyFont="1" applyFill="1" applyBorder="1" applyAlignment="1" applyProtection="1">
      <alignment wrapText="1"/>
      <protection locked="0"/>
    </xf>
    <xf numFmtId="43" fontId="1" fillId="0" borderId="1" xfId="1" applyNumberFormat="1" applyBorder="1"/>
    <xf numFmtId="0" fontId="1" fillId="0" borderId="6" xfId="1" applyBorder="1" applyProtection="1">
      <protection locked="0"/>
    </xf>
    <xf numFmtId="0" fontId="1" fillId="0" borderId="6" xfId="1" applyBorder="1"/>
    <xf numFmtId="0" fontId="1" fillId="0" borderId="10" xfId="1" applyBorder="1"/>
    <xf numFmtId="164" fontId="1" fillId="0" borderId="9" xfId="1" applyNumberFormat="1" applyBorder="1"/>
    <xf numFmtId="164" fontId="1" fillId="4" borderId="9" xfId="1" applyNumberFormat="1" applyFill="1" applyBorder="1"/>
    <xf numFmtId="164" fontId="1" fillId="4" borderId="11" xfId="1" applyNumberFormat="1" applyFill="1" applyBorder="1"/>
    <xf numFmtId="0" fontId="1" fillId="0" borderId="1" xfId="1" applyBorder="1"/>
    <xf numFmtId="43" fontId="1" fillId="4" borderId="1" xfId="1" applyNumberFormat="1" applyFill="1" applyBorder="1"/>
    <xf numFmtId="43" fontId="1" fillId="4" borderId="12" xfId="1" applyNumberFormat="1" applyFill="1" applyBorder="1"/>
    <xf numFmtId="8" fontId="1" fillId="4" borderId="1" xfId="1" applyNumberFormat="1" applyFill="1" applyBorder="1"/>
    <xf numFmtId="8" fontId="1" fillId="4" borderId="12" xfId="1" applyNumberFormat="1" applyFill="1" applyBorder="1"/>
  </cellXfs>
  <cellStyles count="2">
    <cellStyle name="Normal" xfId="0" builtinId="0"/>
    <cellStyle name="Normal 3" xfId="1" xr:uid="{0E3FD8C5-388B-4C05-965D-7F8640B0E8EE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E6E2-3B15-4054-B924-9C273E49C03F}">
  <sheetPr>
    <tabColor rgb="FF0000FF"/>
  </sheetPr>
  <dimension ref="A1:K51"/>
  <sheetViews>
    <sheetView tabSelected="1" zoomScaleNormal="100" workbookViewId="0">
      <selection activeCell="G10" sqref="G10"/>
    </sheetView>
  </sheetViews>
  <sheetFormatPr defaultRowHeight="14.4" x14ac:dyDescent="0.3"/>
  <cols>
    <col min="1" max="1" width="22.44140625" style="3" bestFit="1" customWidth="1"/>
    <col min="2" max="2" width="13" style="3" bestFit="1" customWidth="1"/>
    <col min="3" max="3" width="13.44140625" style="3" customWidth="1"/>
    <col min="4" max="4" width="10.6640625" style="3" bestFit="1" customWidth="1"/>
    <col min="5" max="5" width="14.5546875" style="3" bestFit="1" customWidth="1"/>
    <col min="6" max="6" width="10.77734375" style="3" customWidth="1"/>
    <col min="7" max="7" width="22.44140625" style="3" bestFit="1" customWidth="1"/>
    <col min="8" max="8" width="13" bestFit="1" customWidth="1"/>
    <col min="9" max="9" width="13.44140625" customWidth="1"/>
    <col min="10" max="10" width="10.6640625" bestFit="1" customWidth="1"/>
    <col min="11" max="11" width="14.5546875" bestFit="1" customWidth="1"/>
    <col min="257" max="257" width="12.88671875" bestFit="1" customWidth="1"/>
    <col min="258" max="258" width="13.5546875" bestFit="1" customWidth="1"/>
    <col min="259" max="259" width="12.33203125" bestFit="1" customWidth="1"/>
    <col min="260" max="260" width="13.109375" bestFit="1" customWidth="1"/>
    <col min="261" max="261" width="13.109375" customWidth="1"/>
    <col min="513" max="513" width="12.88671875" bestFit="1" customWidth="1"/>
    <col min="514" max="514" width="13.5546875" bestFit="1" customWidth="1"/>
    <col min="515" max="515" width="12.33203125" bestFit="1" customWidth="1"/>
    <col min="516" max="516" width="13.109375" bestFit="1" customWidth="1"/>
    <col min="517" max="517" width="13.109375" customWidth="1"/>
    <col min="769" max="769" width="12.88671875" bestFit="1" customWidth="1"/>
    <col min="770" max="770" width="13.5546875" bestFit="1" customWidth="1"/>
    <col min="771" max="771" width="12.33203125" bestFit="1" customWidth="1"/>
    <col min="772" max="772" width="13.109375" bestFit="1" customWidth="1"/>
    <col min="773" max="773" width="13.109375" customWidth="1"/>
    <col min="1025" max="1025" width="12.88671875" bestFit="1" customWidth="1"/>
    <col min="1026" max="1026" width="13.5546875" bestFit="1" customWidth="1"/>
    <col min="1027" max="1027" width="12.33203125" bestFit="1" customWidth="1"/>
    <col min="1028" max="1028" width="13.109375" bestFit="1" customWidth="1"/>
    <col min="1029" max="1029" width="13.109375" customWidth="1"/>
    <col min="1281" max="1281" width="12.88671875" bestFit="1" customWidth="1"/>
    <col min="1282" max="1282" width="13.5546875" bestFit="1" customWidth="1"/>
    <col min="1283" max="1283" width="12.33203125" bestFit="1" customWidth="1"/>
    <col min="1284" max="1284" width="13.109375" bestFit="1" customWidth="1"/>
    <col min="1285" max="1285" width="13.109375" customWidth="1"/>
    <col min="1537" max="1537" width="12.88671875" bestFit="1" customWidth="1"/>
    <col min="1538" max="1538" width="13.5546875" bestFit="1" customWidth="1"/>
    <col min="1539" max="1539" width="12.33203125" bestFit="1" customWidth="1"/>
    <col min="1540" max="1540" width="13.109375" bestFit="1" customWidth="1"/>
    <col min="1541" max="1541" width="13.109375" customWidth="1"/>
    <col min="1793" max="1793" width="12.88671875" bestFit="1" customWidth="1"/>
    <col min="1794" max="1794" width="13.5546875" bestFit="1" customWidth="1"/>
    <col min="1795" max="1795" width="12.33203125" bestFit="1" customWidth="1"/>
    <col min="1796" max="1796" width="13.109375" bestFit="1" customWidth="1"/>
    <col min="1797" max="1797" width="13.109375" customWidth="1"/>
    <col min="2049" max="2049" width="12.88671875" bestFit="1" customWidth="1"/>
    <col min="2050" max="2050" width="13.5546875" bestFit="1" customWidth="1"/>
    <col min="2051" max="2051" width="12.33203125" bestFit="1" customWidth="1"/>
    <col min="2052" max="2052" width="13.109375" bestFit="1" customWidth="1"/>
    <col min="2053" max="2053" width="13.109375" customWidth="1"/>
    <col min="2305" max="2305" width="12.88671875" bestFit="1" customWidth="1"/>
    <col min="2306" max="2306" width="13.5546875" bestFit="1" customWidth="1"/>
    <col min="2307" max="2307" width="12.33203125" bestFit="1" customWidth="1"/>
    <col min="2308" max="2308" width="13.109375" bestFit="1" customWidth="1"/>
    <col min="2309" max="2309" width="13.109375" customWidth="1"/>
    <col min="2561" max="2561" width="12.88671875" bestFit="1" customWidth="1"/>
    <col min="2562" max="2562" width="13.5546875" bestFit="1" customWidth="1"/>
    <col min="2563" max="2563" width="12.33203125" bestFit="1" customWidth="1"/>
    <col min="2564" max="2564" width="13.109375" bestFit="1" customWidth="1"/>
    <col min="2565" max="2565" width="13.109375" customWidth="1"/>
    <col min="2817" max="2817" width="12.88671875" bestFit="1" customWidth="1"/>
    <col min="2818" max="2818" width="13.5546875" bestFit="1" customWidth="1"/>
    <col min="2819" max="2819" width="12.33203125" bestFit="1" customWidth="1"/>
    <col min="2820" max="2820" width="13.109375" bestFit="1" customWidth="1"/>
    <col min="2821" max="2821" width="13.109375" customWidth="1"/>
    <col min="3073" max="3073" width="12.88671875" bestFit="1" customWidth="1"/>
    <col min="3074" max="3074" width="13.5546875" bestFit="1" customWidth="1"/>
    <col min="3075" max="3075" width="12.33203125" bestFit="1" customWidth="1"/>
    <col min="3076" max="3076" width="13.109375" bestFit="1" customWidth="1"/>
    <col min="3077" max="3077" width="13.109375" customWidth="1"/>
    <col min="3329" max="3329" width="12.88671875" bestFit="1" customWidth="1"/>
    <col min="3330" max="3330" width="13.5546875" bestFit="1" customWidth="1"/>
    <col min="3331" max="3331" width="12.33203125" bestFit="1" customWidth="1"/>
    <col min="3332" max="3332" width="13.109375" bestFit="1" customWidth="1"/>
    <col min="3333" max="3333" width="13.109375" customWidth="1"/>
    <col min="3585" max="3585" width="12.88671875" bestFit="1" customWidth="1"/>
    <col min="3586" max="3586" width="13.5546875" bestFit="1" customWidth="1"/>
    <col min="3587" max="3587" width="12.33203125" bestFit="1" customWidth="1"/>
    <col min="3588" max="3588" width="13.109375" bestFit="1" customWidth="1"/>
    <col min="3589" max="3589" width="13.109375" customWidth="1"/>
    <col min="3841" max="3841" width="12.88671875" bestFit="1" customWidth="1"/>
    <col min="3842" max="3842" width="13.5546875" bestFit="1" customWidth="1"/>
    <col min="3843" max="3843" width="12.33203125" bestFit="1" customWidth="1"/>
    <col min="3844" max="3844" width="13.109375" bestFit="1" customWidth="1"/>
    <col min="3845" max="3845" width="13.109375" customWidth="1"/>
    <col min="4097" max="4097" width="12.88671875" bestFit="1" customWidth="1"/>
    <col min="4098" max="4098" width="13.5546875" bestFit="1" customWidth="1"/>
    <col min="4099" max="4099" width="12.33203125" bestFit="1" customWidth="1"/>
    <col min="4100" max="4100" width="13.109375" bestFit="1" customWidth="1"/>
    <col min="4101" max="4101" width="13.109375" customWidth="1"/>
    <col min="4353" max="4353" width="12.88671875" bestFit="1" customWidth="1"/>
    <col min="4354" max="4354" width="13.5546875" bestFit="1" customWidth="1"/>
    <col min="4355" max="4355" width="12.33203125" bestFit="1" customWidth="1"/>
    <col min="4356" max="4356" width="13.109375" bestFit="1" customWidth="1"/>
    <col min="4357" max="4357" width="13.109375" customWidth="1"/>
    <col min="4609" max="4609" width="12.88671875" bestFit="1" customWidth="1"/>
    <col min="4610" max="4610" width="13.5546875" bestFit="1" customWidth="1"/>
    <col min="4611" max="4611" width="12.33203125" bestFit="1" customWidth="1"/>
    <col min="4612" max="4612" width="13.109375" bestFit="1" customWidth="1"/>
    <col min="4613" max="4613" width="13.109375" customWidth="1"/>
    <col min="4865" max="4865" width="12.88671875" bestFit="1" customWidth="1"/>
    <col min="4866" max="4866" width="13.5546875" bestFit="1" customWidth="1"/>
    <col min="4867" max="4867" width="12.33203125" bestFit="1" customWidth="1"/>
    <col min="4868" max="4868" width="13.109375" bestFit="1" customWidth="1"/>
    <col min="4869" max="4869" width="13.109375" customWidth="1"/>
    <col min="5121" max="5121" width="12.88671875" bestFit="1" customWidth="1"/>
    <col min="5122" max="5122" width="13.5546875" bestFit="1" customWidth="1"/>
    <col min="5123" max="5123" width="12.33203125" bestFit="1" customWidth="1"/>
    <col min="5124" max="5124" width="13.109375" bestFit="1" customWidth="1"/>
    <col min="5125" max="5125" width="13.109375" customWidth="1"/>
    <col min="5377" max="5377" width="12.88671875" bestFit="1" customWidth="1"/>
    <col min="5378" max="5378" width="13.5546875" bestFit="1" customWidth="1"/>
    <col min="5379" max="5379" width="12.33203125" bestFit="1" customWidth="1"/>
    <col min="5380" max="5380" width="13.109375" bestFit="1" customWidth="1"/>
    <col min="5381" max="5381" width="13.109375" customWidth="1"/>
    <col min="5633" max="5633" width="12.88671875" bestFit="1" customWidth="1"/>
    <col min="5634" max="5634" width="13.5546875" bestFit="1" customWidth="1"/>
    <col min="5635" max="5635" width="12.33203125" bestFit="1" customWidth="1"/>
    <col min="5636" max="5636" width="13.109375" bestFit="1" customWidth="1"/>
    <col min="5637" max="5637" width="13.109375" customWidth="1"/>
    <col min="5889" max="5889" width="12.88671875" bestFit="1" customWidth="1"/>
    <col min="5890" max="5890" width="13.5546875" bestFit="1" customWidth="1"/>
    <col min="5891" max="5891" width="12.33203125" bestFit="1" customWidth="1"/>
    <col min="5892" max="5892" width="13.109375" bestFit="1" customWidth="1"/>
    <col min="5893" max="5893" width="13.109375" customWidth="1"/>
    <col min="6145" max="6145" width="12.88671875" bestFit="1" customWidth="1"/>
    <col min="6146" max="6146" width="13.5546875" bestFit="1" customWidth="1"/>
    <col min="6147" max="6147" width="12.33203125" bestFit="1" customWidth="1"/>
    <col min="6148" max="6148" width="13.109375" bestFit="1" customWidth="1"/>
    <col min="6149" max="6149" width="13.109375" customWidth="1"/>
    <col min="6401" max="6401" width="12.88671875" bestFit="1" customWidth="1"/>
    <col min="6402" max="6402" width="13.5546875" bestFit="1" customWidth="1"/>
    <col min="6403" max="6403" width="12.33203125" bestFit="1" customWidth="1"/>
    <col min="6404" max="6404" width="13.109375" bestFit="1" customWidth="1"/>
    <col min="6405" max="6405" width="13.109375" customWidth="1"/>
    <col min="6657" max="6657" width="12.88671875" bestFit="1" customWidth="1"/>
    <col min="6658" max="6658" width="13.5546875" bestFit="1" customWidth="1"/>
    <col min="6659" max="6659" width="12.33203125" bestFit="1" customWidth="1"/>
    <col min="6660" max="6660" width="13.109375" bestFit="1" customWidth="1"/>
    <col min="6661" max="6661" width="13.109375" customWidth="1"/>
    <col min="6913" max="6913" width="12.88671875" bestFit="1" customWidth="1"/>
    <col min="6914" max="6914" width="13.5546875" bestFit="1" customWidth="1"/>
    <col min="6915" max="6915" width="12.33203125" bestFit="1" customWidth="1"/>
    <col min="6916" max="6916" width="13.109375" bestFit="1" customWidth="1"/>
    <col min="6917" max="6917" width="13.109375" customWidth="1"/>
    <col min="7169" max="7169" width="12.88671875" bestFit="1" customWidth="1"/>
    <col min="7170" max="7170" width="13.5546875" bestFit="1" customWidth="1"/>
    <col min="7171" max="7171" width="12.33203125" bestFit="1" customWidth="1"/>
    <col min="7172" max="7172" width="13.109375" bestFit="1" customWidth="1"/>
    <col min="7173" max="7173" width="13.109375" customWidth="1"/>
    <col min="7425" max="7425" width="12.88671875" bestFit="1" customWidth="1"/>
    <col min="7426" max="7426" width="13.5546875" bestFit="1" customWidth="1"/>
    <col min="7427" max="7427" width="12.33203125" bestFit="1" customWidth="1"/>
    <col min="7428" max="7428" width="13.109375" bestFit="1" customWidth="1"/>
    <col min="7429" max="7429" width="13.109375" customWidth="1"/>
    <col min="7681" max="7681" width="12.88671875" bestFit="1" customWidth="1"/>
    <col min="7682" max="7682" width="13.5546875" bestFit="1" customWidth="1"/>
    <col min="7683" max="7683" width="12.33203125" bestFit="1" customWidth="1"/>
    <col min="7684" max="7684" width="13.109375" bestFit="1" customWidth="1"/>
    <col min="7685" max="7685" width="13.109375" customWidth="1"/>
    <col min="7937" max="7937" width="12.88671875" bestFit="1" customWidth="1"/>
    <col min="7938" max="7938" width="13.5546875" bestFit="1" customWidth="1"/>
    <col min="7939" max="7939" width="12.33203125" bestFit="1" customWidth="1"/>
    <col min="7940" max="7940" width="13.109375" bestFit="1" customWidth="1"/>
    <col min="7941" max="7941" width="13.109375" customWidth="1"/>
    <col min="8193" max="8193" width="12.88671875" bestFit="1" customWidth="1"/>
    <col min="8194" max="8194" width="13.5546875" bestFit="1" customWidth="1"/>
    <col min="8195" max="8195" width="12.33203125" bestFit="1" customWidth="1"/>
    <col min="8196" max="8196" width="13.109375" bestFit="1" customWidth="1"/>
    <col min="8197" max="8197" width="13.109375" customWidth="1"/>
    <col min="8449" max="8449" width="12.88671875" bestFit="1" customWidth="1"/>
    <col min="8450" max="8450" width="13.5546875" bestFit="1" customWidth="1"/>
    <col min="8451" max="8451" width="12.33203125" bestFit="1" customWidth="1"/>
    <col min="8452" max="8452" width="13.109375" bestFit="1" customWidth="1"/>
    <col min="8453" max="8453" width="13.109375" customWidth="1"/>
    <col min="8705" max="8705" width="12.88671875" bestFit="1" customWidth="1"/>
    <col min="8706" max="8706" width="13.5546875" bestFit="1" customWidth="1"/>
    <col min="8707" max="8707" width="12.33203125" bestFit="1" customWidth="1"/>
    <col min="8708" max="8708" width="13.109375" bestFit="1" customWidth="1"/>
    <col min="8709" max="8709" width="13.109375" customWidth="1"/>
    <col min="8961" max="8961" width="12.88671875" bestFit="1" customWidth="1"/>
    <col min="8962" max="8962" width="13.5546875" bestFit="1" customWidth="1"/>
    <col min="8963" max="8963" width="12.33203125" bestFit="1" customWidth="1"/>
    <col min="8964" max="8964" width="13.109375" bestFit="1" customWidth="1"/>
    <col min="8965" max="8965" width="13.109375" customWidth="1"/>
    <col min="9217" max="9217" width="12.88671875" bestFit="1" customWidth="1"/>
    <col min="9218" max="9218" width="13.5546875" bestFit="1" customWidth="1"/>
    <col min="9219" max="9219" width="12.33203125" bestFit="1" customWidth="1"/>
    <col min="9220" max="9220" width="13.109375" bestFit="1" customWidth="1"/>
    <col min="9221" max="9221" width="13.109375" customWidth="1"/>
    <col min="9473" max="9473" width="12.88671875" bestFit="1" customWidth="1"/>
    <col min="9474" max="9474" width="13.5546875" bestFit="1" customWidth="1"/>
    <col min="9475" max="9475" width="12.33203125" bestFit="1" customWidth="1"/>
    <col min="9476" max="9476" width="13.109375" bestFit="1" customWidth="1"/>
    <col min="9477" max="9477" width="13.109375" customWidth="1"/>
    <col min="9729" max="9729" width="12.88671875" bestFit="1" customWidth="1"/>
    <col min="9730" max="9730" width="13.5546875" bestFit="1" customWidth="1"/>
    <col min="9731" max="9731" width="12.33203125" bestFit="1" customWidth="1"/>
    <col min="9732" max="9732" width="13.109375" bestFit="1" customWidth="1"/>
    <col min="9733" max="9733" width="13.109375" customWidth="1"/>
    <col min="9985" max="9985" width="12.88671875" bestFit="1" customWidth="1"/>
    <col min="9986" max="9986" width="13.5546875" bestFit="1" customWidth="1"/>
    <col min="9987" max="9987" width="12.33203125" bestFit="1" customWidth="1"/>
    <col min="9988" max="9988" width="13.109375" bestFit="1" customWidth="1"/>
    <col min="9989" max="9989" width="13.109375" customWidth="1"/>
    <col min="10241" max="10241" width="12.88671875" bestFit="1" customWidth="1"/>
    <col min="10242" max="10242" width="13.5546875" bestFit="1" customWidth="1"/>
    <col min="10243" max="10243" width="12.33203125" bestFit="1" customWidth="1"/>
    <col min="10244" max="10244" width="13.109375" bestFit="1" customWidth="1"/>
    <col min="10245" max="10245" width="13.109375" customWidth="1"/>
    <col min="10497" max="10497" width="12.88671875" bestFit="1" customWidth="1"/>
    <col min="10498" max="10498" width="13.5546875" bestFit="1" customWidth="1"/>
    <col min="10499" max="10499" width="12.33203125" bestFit="1" customWidth="1"/>
    <col min="10500" max="10500" width="13.109375" bestFit="1" customWidth="1"/>
    <col min="10501" max="10501" width="13.109375" customWidth="1"/>
    <col min="10753" max="10753" width="12.88671875" bestFit="1" customWidth="1"/>
    <col min="10754" max="10754" width="13.5546875" bestFit="1" customWidth="1"/>
    <col min="10755" max="10755" width="12.33203125" bestFit="1" customWidth="1"/>
    <col min="10756" max="10756" width="13.109375" bestFit="1" customWidth="1"/>
    <col min="10757" max="10757" width="13.109375" customWidth="1"/>
    <col min="11009" max="11009" width="12.88671875" bestFit="1" customWidth="1"/>
    <col min="11010" max="11010" width="13.5546875" bestFit="1" customWidth="1"/>
    <col min="11011" max="11011" width="12.33203125" bestFit="1" customWidth="1"/>
    <col min="11012" max="11012" width="13.109375" bestFit="1" customWidth="1"/>
    <col min="11013" max="11013" width="13.109375" customWidth="1"/>
    <col min="11265" max="11265" width="12.88671875" bestFit="1" customWidth="1"/>
    <col min="11266" max="11266" width="13.5546875" bestFit="1" customWidth="1"/>
    <col min="11267" max="11267" width="12.33203125" bestFit="1" customWidth="1"/>
    <col min="11268" max="11268" width="13.109375" bestFit="1" customWidth="1"/>
    <col min="11269" max="11269" width="13.109375" customWidth="1"/>
    <col min="11521" max="11521" width="12.88671875" bestFit="1" customWidth="1"/>
    <col min="11522" max="11522" width="13.5546875" bestFit="1" customWidth="1"/>
    <col min="11523" max="11523" width="12.33203125" bestFit="1" customWidth="1"/>
    <col min="11524" max="11524" width="13.109375" bestFit="1" customWidth="1"/>
    <col min="11525" max="11525" width="13.109375" customWidth="1"/>
    <col min="11777" max="11777" width="12.88671875" bestFit="1" customWidth="1"/>
    <col min="11778" max="11778" width="13.5546875" bestFit="1" customWidth="1"/>
    <col min="11779" max="11779" width="12.33203125" bestFit="1" customWidth="1"/>
    <col min="11780" max="11780" width="13.109375" bestFit="1" customWidth="1"/>
    <col min="11781" max="11781" width="13.109375" customWidth="1"/>
    <col min="12033" max="12033" width="12.88671875" bestFit="1" customWidth="1"/>
    <col min="12034" max="12034" width="13.5546875" bestFit="1" customWidth="1"/>
    <col min="12035" max="12035" width="12.33203125" bestFit="1" customWidth="1"/>
    <col min="12036" max="12036" width="13.109375" bestFit="1" customWidth="1"/>
    <col min="12037" max="12037" width="13.109375" customWidth="1"/>
    <col min="12289" max="12289" width="12.88671875" bestFit="1" customWidth="1"/>
    <col min="12290" max="12290" width="13.5546875" bestFit="1" customWidth="1"/>
    <col min="12291" max="12291" width="12.33203125" bestFit="1" customWidth="1"/>
    <col min="12292" max="12292" width="13.109375" bestFit="1" customWidth="1"/>
    <col min="12293" max="12293" width="13.109375" customWidth="1"/>
    <col min="12545" max="12545" width="12.88671875" bestFit="1" customWidth="1"/>
    <col min="12546" max="12546" width="13.5546875" bestFit="1" customWidth="1"/>
    <col min="12547" max="12547" width="12.33203125" bestFit="1" customWidth="1"/>
    <col min="12548" max="12548" width="13.109375" bestFit="1" customWidth="1"/>
    <col min="12549" max="12549" width="13.109375" customWidth="1"/>
    <col min="12801" max="12801" width="12.88671875" bestFit="1" customWidth="1"/>
    <col min="12802" max="12802" width="13.5546875" bestFit="1" customWidth="1"/>
    <col min="12803" max="12803" width="12.33203125" bestFit="1" customWidth="1"/>
    <col min="12804" max="12804" width="13.109375" bestFit="1" customWidth="1"/>
    <col min="12805" max="12805" width="13.109375" customWidth="1"/>
    <col min="13057" max="13057" width="12.88671875" bestFit="1" customWidth="1"/>
    <col min="13058" max="13058" width="13.5546875" bestFit="1" customWidth="1"/>
    <col min="13059" max="13059" width="12.33203125" bestFit="1" customWidth="1"/>
    <col min="13060" max="13060" width="13.109375" bestFit="1" customWidth="1"/>
    <col min="13061" max="13061" width="13.109375" customWidth="1"/>
    <col min="13313" max="13313" width="12.88671875" bestFit="1" customWidth="1"/>
    <col min="13314" max="13314" width="13.5546875" bestFit="1" customWidth="1"/>
    <col min="13315" max="13315" width="12.33203125" bestFit="1" customWidth="1"/>
    <col min="13316" max="13316" width="13.109375" bestFit="1" customWidth="1"/>
    <col min="13317" max="13317" width="13.109375" customWidth="1"/>
    <col min="13569" max="13569" width="12.88671875" bestFit="1" customWidth="1"/>
    <col min="13570" max="13570" width="13.5546875" bestFit="1" customWidth="1"/>
    <col min="13571" max="13571" width="12.33203125" bestFit="1" customWidth="1"/>
    <col min="13572" max="13572" width="13.109375" bestFit="1" customWidth="1"/>
    <col min="13573" max="13573" width="13.109375" customWidth="1"/>
    <col min="13825" max="13825" width="12.88671875" bestFit="1" customWidth="1"/>
    <col min="13826" max="13826" width="13.5546875" bestFit="1" customWidth="1"/>
    <col min="13827" max="13827" width="12.33203125" bestFit="1" customWidth="1"/>
    <col min="13828" max="13828" width="13.109375" bestFit="1" customWidth="1"/>
    <col min="13829" max="13829" width="13.109375" customWidth="1"/>
    <col min="14081" max="14081" width="12.88671875" bestFit="1" customWidth="1"/>
    <col min="14082" max="14082" width="13.5546875" bestFit="1" customWidth="1"/>
    <col min="14083" max="14083" width="12.33203125" bestFit="1" customWidth="1"/>
    <col min="14084" max="14084" width="13.109375" bestFit="1" customWidth="1"/>
    <col min="14085" max="14085" width="13.109375" customWidth="1"/>
    <col min="14337" max="14337" width="12.88671875" bestFit="1" customWidth="1"/>
    <col min="14338" max="14338" width="13.5546875" bestFit="1" customWidth="1"/>
    <col min="14339" max="14339" width="12.33203125" bestFit="1" customWidth="1"/>
    <col min="14340" max="14340" width="13.109375" bestFit="1" customWidth="1"/>
    <col min="14341" max="14341" width="13.109375" customWidth="1"/>
    <col min="14593" max="14593" width="12.88671875" bestFit="1" customWidth="1"/>
    <col min="14594" max="14594" width="13.5546875" bestFit="1" customWidth="1"/>
    <col min="14595" max="14595" width="12.33203125" bestFit="1" customWidth="1"/>
    <col min="14596" max="14596" width="13.109375" bestFit="1" customWidth="1"/>
    <col min="14597" max="14597" width="13.109375" customWidth="1"/>
    <col min="14849" max="14849" width="12.88671875" bestFit="1" customWidth="1"/>
    <col min="14850" max="14850" width="13.5546875" bestFit="1" customWidth="1"/>
    <col min="14851" max="14851" width="12.33203125" bestFit="1" customWidth="1"/>
    <col min="14852" max="14852" width="13.109375" bestFit="1" customWidth="1"/>
    <col min="14853" max="14853" width="13.109375" customWidth="1"/>
    <col min="15105" max="15105" width="12.88671875" bestFit="1" customWidth="1"/>
    <col min="15106" max="15106" width="13.5546875" bestFit="1" customWidth="1"/>
    <col min="15107" max="15107" width="12.33203125" bestFit="1" customWidth="1"/>
    <col min="15108" max="15108" width="13.109375" bestFit="1" customWidth="1"/>
    <col min="15109" max="15109" width="13.109375" customWidth="1"/>
    <col min="15361" max="15361" width="12.88671875" bestFit="1" customWidth="1"/>
    <col min="15362" max="15362" width="13.5546875" bestFit="1" customWidth="1"/>
    <col min="15363" max="15363" width="12.33203125" bestFit="1" customWidth="1"/>
    <col min="15364" max="15364" width="13.109375" bestFit="1" customWidth="1"/>
    <col min="15365" max="15365" width="13.109375" customWidth="1"/>
    <col min="15617" max="15617" width="12.88671875" bestFit="1" customWidth="1"/>
    <col min="15618" max="15618" width="13.5546875" bestFit="1" customWidth="1"/>
    <col min="15619" max="15619" width="12.33203125" bestFit="1" customWidth="1"/>
    <col min="15620" max="15620" width="13.109375" bestFit="1" customWidth="1"/>
    <col min="15621" max="15621" width="13.109375" customWidth="1"/>
    <col min="15873" max="15873" width="12.88671875" bestFit="1" customWidth="1"/>
    <col min="15874" max="15874" width="13.5546875" bestFit="1" customWidth="1"/>
    <col min="15875" max="15875" width="12.33203125" bestFit="1" customWidth="1"/>
    <col min="15876" max="15876" width="13.109375" bestFit="1" customWidth="1"/>
    <col min="15877" max="15877" width="13.109375" customWidth="1"/>
    <col min="16129" max="16129" width="12.88671875" bestFit="1" customWidth="1"/>
    <col min="16130" max="16130" width="13.5546875" bestFit="1" customWidth="1"/>
    <col min="16131" max="16131" width="12.33203125" bestFit="1" customWidth="1"/>
    <col min="16132" max="16132" width="13.109375" bestFit="1" customWidth="1"/>
    <col min="16133" max="16133" width="13.109375" customWidth="1"/>
  </cols>
  <sheetData>
    <row r="1" spans="1:11" ht="15" thickTop="1" x14ac:dyDescent="0.3">
      <c r="A1" s="1" t="s">
        <v>0</v>
      </c>
      <c r="B1" s="2">
        <v>1000000</v>
      </c>
      <c r="G1" s="4" t="s">
        <v>0</v>
      </c>
      <c r="H1" s="5">
        <v>1000000</v>
      </c>
      <c r="I1" s="6"/>
      <c r="J1" s="6"/>
      <c r="K1" s="7"/>
    </row>
    <row r="2" spans="1:11" x14ac:dyDescent="0.3">
      <c r="A2" s="1" t="s">
        <v>1</v>
      </c>
      <c r="B2" s="8">
        <v>7.0000000000000007E-2</v>
      </c>
      <c r="G2" s="9" t="s">
        <v>1</v>
      </c>
      <c r="H2" s="8">
        <v>7.0000000000000007E-2</v>
      </c>
      <c r="I2" s="3"/>
      <c r="J2" s="3"/>
      <c r="K2" s="10"/>
    </row>
    <row r="3" spans="1:11" x14ac:dyDescent="0.3">
      <c r="A3" s="1" t="s">
        <v>2</v>
      </c>
      <c r="B3" s="11">
        <f>B2/B5</f>
        <v>3.5000000000000003E-2</v>
      </c>
      <c r="G3" s="9" t="s">
        <v>2</v>
      </c>
      <c r="H3" s="11">
        <f>H2/H5</f>
        <v>3.5000000000000003E-2</v>
      </c>
      <c r="I3" s="3"/>
      <c r="J3" s="3"/>
      <c r="K3" s="10"/>
    </row>
    <row r="4" spans="1:11" x14ac:dyDescent="0.3">
      <c r="A4" s="1" t="s">
        <v>3</v>
      </c>
      <c r="B4" s="12">
        <v>20</v>
      </c>
      <c r="G4" s="9" t="s">
        <v>3</v>
      </c>
      <c r="H4" s="12">
        <v>20</v>
      </c>
      <c r="I4" s="3"/>
      <c r="J4" s="13" t="s">
        <v>4</v>
      </c>
      <c r="K4" s="10"/>
    </row>
    <row r="5" spans="1:11" x14ac:dyDescent="0.3">
      <c r="A5" s="1" t="s">
        <v>5</v>
      </c>
      <c r="B5" s="12">
        <v>2</v>
      </c>
      <c r="G5" s="9" t="s">
        <v>5</v>
      </c>
      <c r="H5" s="12">
        <v>2</v>
      </c>
      <c r="I5" s="3"/>
      <c r="J5" s="3"/>
      <c r="K5" s="10"/>
    </row>
    <row r="6" spans="1:11" x14ac:dyDescent="0.3">
      <c r="A6" s="1" t="s">
        <v>6</v>
      </c>
      <c r="B6" s="11">
        <f>B4*B5</f>
        <v>40</v>
      </c>
      <c r="G6" s="9" t="s">
        <v>6</v>
      </c>
      <c r="H6" s="11">
        <f>H4*H5</f>
        <v>40</v>
      </c>
      <c r="I6" s="3"/>
      <c r="J6" s="3"/>
      <c r="K6" s="10"/>
    </row>
    <row r="7" spans="1:11" x14ac:dyDescent="0.3">
      <c r="A7" s="14" t="s">
        <v>7</v>
      </c>
      <c r="B7" s="15">
        <f>B1/B6</f>
        <v>25000</v>
      </c>
      <c r="G7" s="16" t="s">
        <v>7</v>
      </c>
      <c r="H7" s="15">
        <f>H1/H6</f>
        <v>25000</v>
      </c>
      <c r="I7" s="3"/>
      <c r="J7" s="3"/>
      <c r="K7" s="10"/>
    </row>
    <row r="8" spans="1:11" x14ac:dyDescent="0.3">
      <c r="G8" s="17"/>
      <c r="H8" s="3"/>
      <c r="I8" s="3"/>
      <c r="J8" s="3"/>
      <c r="K8" s="10"/>
    </row>
    <row r="9" spans="1:11" ht="40.200000000000003" x14ac:dyDescent="0.3">
      <c r="A9" s="14" t="s">
        <v>8</v>
      </c>
      <c r="B9" s="18" t="s">
        <v>9</v>
      </c>
      <c r="C9" s="14" t="s">
        <v>10</v>
      </c>
      <c r="D9" s="14" t="s">
        <v>7</v>
      </c>
      <c r="E9" s="14" t="s">
        <v>11</v>
      </c>
      <c r="G9" s="16" t="s">
        <v>8</v>
      </c>
      <c r="H9" s="18" t="s">
        <v>9</v>
      </c>
      <c r="I9" s="14" t="s">
        <v>10</v>
      </c>
      <c r="J9" s="14" t="s">
        <v>7</v>
      </c>
      <c r="K9" s="19" t="s">
        <v>11</v>
      </c>
    </row>
    <row r="10" spans="1:11" x14ac:dyDescent="0.3">
      <c r="A10" s="12">
        <v>0</v>
      </c>
      <c r="B10" s="20"/>
      <c r="C10" s="20"/>
      <c r="D10" s="20"/>
      <c r="E10" s="20">
        <f>B1</f>
        <v>1000000</v>
      </c>
      <c r="G10" s="21"/>
      <c r="H10" s="20"/>
      <c r="I10" s="20"/>
      <c r="J10" s="20"/>
      <c r="K10" s="24"/>
    </row>
    <row r="11" spans="1:11" x14ac:dyDescent="0.3">
      <c r="A11" s="27">
        <f t="shared" ref="A11:A50" si="0">A10+1</f>
        <v>1</v>
      </c>
      <c r="B11" s="28">
        <f>SUM(C11:D11)</f>
        <v>60000</v>
      </c>
      <c r="C11" s="28">
        <f t="shared" ref="C11:C50" si="1">E10*B$3</f>
        <v>35000</v>
      </c>
      <c r="D11" s="28">
        <f t="shared" ref="D11:D50" si="2">B$1/B$6</f>
        <v>25000</v>
      </c>
      <c r="E11" s="28">
        <f>E10-D11</f>
        <v>975000</v>
      </c>
      <c r="G11" s="22"/>
      <c r="H11" s="30"/>
      <c r="I11" s="30"/>
      <c r="J11" s="28"/>
      <c r="K11" s="25"/>
    </row>
    <row r="12" spans="1:11" x14ac:dyDescent="0.3">
      <c r="A12" s="27">
        <f t="shared" si="0"/>
        <v>2</v>
      </c>
      <c r="B12" s="28">
        <f t="shared" ref="B12:B50" si="3">SUM(C12:D12)</f>
        <v>59125</v>
      </c>
      <c r="C12" s="28">
        <f t="shared" si="1"/>
        <v>34125</v>
      </c>
      <c r="D12" s="28">
        <f t="shared" si="2"/>
        <v>25000</v>
      </c>
      <c r="E12" s="28">
        <f t="shared" ref="E12:E50" si="4">E11-D12</f>
        <v>950000</v>
      </c>
      <c r="G12" s="22"/>
      <c r="H12" s="28"/>
      <c r="I12" s="30"/>
      <c r="J12" s="28"/>
      <c r="K12" s="25"/>
    </row>
    <row r="13" spans="1:11" x14ac:dyDescent="0.3">
      <c r="A13" s="27">
        <f t="shared" si="0"/>
        <v>3</v>
      </c>
      <c r="B13" s="28">
        <f t="shared" si="3"/>
        <v>58250</v>
      </c>
      <c r="C13" s="28">
        <f t="shared" si="1"/>
        <v>33250</v>
      </c>
      <c r="D13" s="28">
        <f t="shared" si="2"/>
        <v>25000</v>
      </c>
      <c r="E13" s="28">
        <f t="shared" si="4"/>
        <v>925000</v>
      </c>
      <c r="G13" s="22"/>
      <c r="H13" s="28"/>
      <c r="I13" s="30"/>
      <c r="J13" s="28"/>
      <c r="K13" s="25"/>
    </row>
    <row r="14" spans="1:11" x14ac:dyDescent="0.3">
      <c r="A14" s="27">
        <f t="shared" si="0"/>
        <v>4</v>
      </c>
      <c r="B14" s="28">
        <f t="shared" si="3"/>
        <v>57375</v>
      </c>
      <c r="C14" s="28">
        <f t="shared" si="1"/>
        <v>32375.000000000004</v>
      </c>
      <c r="D14" s="28">
        <f t="shared" si="2"/>
        <v>25000</v>
      </c>
      <c r="E14" s="28">
        <f t="shared" si="4"/>
        <v>900000</v>
      </c>
      <c r="G14" s="22"/>
      <c r="H14" s="28"/>
      <c r="I14" s="30"/>
      <c r="J14" s="28"/>
      <c r="K14" s="25"/>
    </row>
    <row r="15" spans="1:11" x14ac:dyDescent="0.3">
      <c r="A15" s="27">
        <f t="shared" si="0"/>
        <v>5</v>
      </c>
      <c r="B15" s="28">
        <f t="shared" si="3"/>
        <v>56500</v>
      </c>
      <c r="C15" s="28">
        <f t="shared" si="1"/>
        <v>31500.000000000004</v>
      </c>
      <c r="D15" s="28">
        <f t="shared" si="2"/>
        <v>25000</v>
      </c>
      <c r="E15" s="28">
        <f t="shared" si="4"/>
        <v>875000</v>
      </c>
      <c r="G15" s="22"/>
      <c r="H15" s="28"/>
      <c r="I15" s="30"/>
      <c r="J15" s="28"/>
      <c r="K15" s="25"/>
    </row>
    <row r="16" spans="1:11" x14ac:dyDescent="0.3">
      <c r="A16" s="27">
        <f t="shared" si="0"/>
        <v>6</v>
      </c>
      <c r="B16" s="28">
        <f t="shared" si="3"/>
        <v>55625</v>
      </c>
      <c r="C16" s="28">
        <f t="shared" si="1"/>
        <v>30625.000000000004</v>
      </c>
      <c r="D16" s="28">
        <f t="shared" si="2"/>
        <v>25000</v>
      </c>
      <c r="E16" s="28">
        <f t="shared" si="4"/>
        <v>850000</v>
      </c>
      <c r="G16" s="22"/>
      <c r="H16" s="28"/>
      <c r="I16" s="30"/>
      <c r="J16" s="28"/>
      <c r="K16" s="25"/>
    </row>
    <row r="17" spans="1:11" x14ac:dyDescent="0.3">
      <c r="A17" s="27">
        <f t="shared" si="0"/>
        <v>7</v>
      </c>
      <c r="B17" s="28">
        <f t="shared" si="3"/>
        <v>54750</v>
      </c>
      <c r="C17" s="28">
        <f t="shared" si="1"/>
        <v>29750.000000000004</v>
      </c>
      <c r="D17" s="28">
        <f t="shared" si="2"/>
        <v>25000</v>
      </c>
      <c r="E17" s="28">
        <f t="shared" si="4"/>
        <v>825000</v>
      </c>
      <c r="G17" s="22"/>
      <c r="H17" s="28"/>
      <c r="I17" s="30"/>
      <c r="J17" s="28"/>
      <c r="K17" s="25"/>
    </row>
    <row r="18" spans="1:11" x14ac:dyDescent="0.3">
      <c r="A18" s="27">
        <f t="shared" si="0"/>
        <v>8</v>
      </c>
      <c r="B18" s="28">
        <f t="shared" si="3"/>
        <v>53875</v>
      </c>
      <c r="C18" s="28">
        <f t="shared" si="1"/>
        <v>28875.000000000004</v>
      </c>
      <c r="D18" s="28">
        <f t="shared" si="2"/>
        <v>25000</v>
      </c>
      <c r="E18" s="28">
        <f t="shared" si="4"/>
        <v>800000</v>
      </c>
      <c r="G18" s="22"/>
      <c r="H18" s="28"/>
      <c r="I18" s="30"/>
      <c r="J18" s="28"/>
      <c r="K18" s="25"/>
    </row>
    <row r="19" spans="1:11" x14ac:dyDescent="0.3">
      <c r="A19" s="27">
        <f t="shared" si="0"/>
        <v>9</v>
      </c>
      <c r="B19" s="28">
        <f t="shared" si="3"/>
        <v>53000</v>
      </c>
      <c r="C19" s="28">
        <f t="shared" si="1"/>
        <v>28000.000000000004</v>
      </c>
      <c r="D19" s="28">
        <f t="shared" si="2"/>
        <v>25000</v>
      </c>
      <c r="E19" s="28">
        <f t="shared" si="4"/>
        <v>775000</v>
      </c>
      <c r="G19" s="22"/>
      <c r="H19" s="28"/>
      <c r="I19" s="30"/>
      <c r="J19" s="28"/>
      <c r="K19" s="25"/>
    </row>
    <row r="20" spans="1:11" x14ac:dyDescent="0.3">
      <c r="A20" s="27">
        <f t="shared" si="0"/>
        <v>10</v>
      </c>
      <c r="B20" s="28">
        <f t="shared" si="3"/>
        <v>52125</v>
      </c>
      <c r="C20" s="28">
        <f t="shared" si="1"/>
        <v>27125.000000000004</v>
      </c>
      <c r="D20" s="28">
        <f t="shared" si="2"/>
        <v>25000</v>
      </c>
      <c r="E20" s="28">
        <f t="shared" si="4"/>
        <v>750000</v>
      </c>
      <c r="G20" s="22"/>
      <c r="H20" s="28"/>
      <c r="I20" s="30"/>
      <c r="J20" s="28"/>
      <c r="K20" s="25"/>
    </row>
    <row r="21" spans="1:11" x14ac:dyDescent="0.3">
      <c r="A21" s="27">
        <f t="shared" si="0"/>
        <v>11</v>
      </c>
      <c r="B21" s="28">
        <f t="shared" si="3"/>
        <v>51250</v>
      </c>
      <c r="C21" s="28">
        <f t="shared" si="1"/>
        <v>26250.000000000004</v>
      </c>
      <c r="D21" s="28">
        <f t="shared" si="2"/>
        <v>25000</v>
      </c>
      <c r="E21" s="28">
        <f t="shared" si="4"/>
        <v>725000</v>
      </c>
      <c r="G21" s="22"/>
      <c r="H21" s="28"/>
      <c r="I21" s="30"/>
      <c r="J21" s="28"/>
      <c r="K21" s="25"/>
    </row>
    <row r="22" spans="1:11" x14ac:dyDescent="0.3">
      <c r="A22" s="27">
        <f t="shared" si="0"/>
        <v>12</v>
      </c>
      <c r="B22" s="28">
        <f t="shared" si="3"/>
        <v>50375</v>
      </c>
      <c r="C22" s="28">
        <f t="shared" si="1"/>
        <v>25375.000000000004</v>
      </c>
      <c r="D22" s="28">
        <f t="shared" si="2"/>
        <v>25000</v>
      </c>
      <c r="E22" s="28">
        <f t="shared" si="4"/>
        <v>700000</v>
      </c>
      <c r="G22" s="22"/>
      <c r="H22" s="28"/>
      <c r="I22" s="30"/>
      <c r="J22" s="28"/>
      <c r="K22" s="25"/>
    </row>
    <row r="23" spans="1:11" x14ac:dyDescent="0.3">
      <c r="A23" s="27">
        <f t="shared" si="0"/>
        <v>13</v>
      </c>
      <c r="B23" s="28">
        <f t="shared" si="3"/>
        <v>49500</v>
      </c>
      <c r="C23" s="28">
        <f t="shared" si="1"/>
        <v>24500.000000000004</v>
      </c>
      <c r="D23" s="28">
        <f t="shared" si="2"/>
        <v>25000</v>
      </c>
      <c r="E23" s="28">
        <f t="shared" si="4"/>
        <v>675000</v>
      </c>
      <c r="G23" s="22"/>
      <c r="H23" s="28"/>
      <c r="I23" s="30"/>
      <c r="J23" s="28"/>
      <c r="K23" s="25"/>
    </row>
    <row r="24" spans="1:11" x14ac:dyDescent="0.3">
      <c r="A24" s="27">
        <f t="shared" si="0"/>
        <v>14</v>
      </c>
      <c r="B24" s="28">
        <f t="shared" si="3"/>
        <v>48625</v>
      </c>
      <c r="C24" s="28">
        <f t="shared" si="1"/>
        <v>23625.000000000004</v>
      </c>
      <c r="D24" s="28">
        <f t="shared" si="2"/>
        <v>25000</v>
      </c>
      <c r="E24" s="28">
        <f t="shared" si="4"/>
        <v>650000</v>
      </c>
      <c r="G24" s="22"/>
      <c r="H24" s="28"/>
      <c r="I24" s="30"/>
      <c r="J24" s="28"/>
      <c r="K24" s="25"/>
    </row>
    <row r="25" spans="1:11" x14ac:dyDescent="0.3">
      <c r="A25" s="27">
        <f t="shared" si="0"/>
        <v>15</v>
      </c>
      <c r="B25" s="28">
        <f t="shared" si="3"/>
        <v>47750</v>
      </c>
      <c r="C25" s="28">
        <f t="shared" si="1"/>
        <v>22750.000000000004</v>
      </c>
      <c r="D25" s="28">
        <f t="shared" si="2"/>
        <v>25000</v>
      </c>
      <c r="E25" s="28">
        <f t="shared" si="4"/>
        <v>625000</v>
      </c>
      <c r="G25" s="22"/>
      <c r="H25" s="28"/>
      <c r="I25" s="30"/>
      <c r="J25" s="28"/>
      <c r="K25" s="25"/>
    </row>
    <row r="26" spans="1:11" x14ac:dyDescent="0.3">
      <c r="A26" s="27">
        <f t="shared" si="0"/>
        <v>16</v>
      </c>
      <c r="B26" s="28">
        <f t="shared" si="3"/>
        <v>46875</v>
      </c>
      <c r="C26" s="28">
        <f t="shared" si="1"/>
        <v>21875.000000000004</v>
      </c>
      <c r="D26" s="28">
        <f t="shared" si="2"/>
        <v>25000</v>
      </c>
      <c r="E26" s="28">
        <f t="shared" si="4"/>
        <v>600000</v>
      </c>
      <c r="G26" s="22"/>
      <c r="H26" s="28"/>
      <c r="I26" s="30"/>
      <c r="J26" s="28"/>
      <c r="K26" s="25"/>
    </row>
    <row r="27" spans="1:11" x14ac:dyDescent="0.3">
      <c r="A27" s="27">
        <f t="shared" si="0"/>
        <v>17</v>
      </c>
      <c r="B27" s="28">
        <f t="shared" si="3"/>
        <v>46000</v>
      </c>
      <c r="C27" s="28">
        <f t="shared" si="1"/>
        <v>21000.000000000004</v>
      </c>
      <c r="D27" s="28">
        <f t="shared" si="2"/>
        <v>25000</v>
      </c>
      <c r="E27" s="28">
        <f t="shared" si="4"/>
        <v>575000</v>
      </c>
      <c r="G27" s="22"/>
      <c r="H27" s="28"/>
      <c r="I27" s="30"/>
      <c r="J27" s="28"/>
      <c r="K27" s="25"/>
    </row>
    <row r="28" spans="1:11" x14ac:dyDescent="0.3">
      <c r="A28" s="27">
        <f t="shared" si="0"/>
        <v>18</v>
      </c>
      <c r="B28" s="28">
        <f t="shared" si="3"/>
        <v>45125</v>
      </c>
      <c r="C28" s="28">
        <f t="shared" si="1"/>
        <v>20125.000000000004</v>
      </c>
      <c r="D28" s="28">
        <f t="shared" si="2"/>
        <v>25000</v>
      </c>
      <c r="E28" s="28">
        <f t="shared" si="4"/>
        <v>550000</v>
      </c>
      <c r="G28" s="22"/>
      <c r="H28" s="28"/>
      <c r="I28" s="30"/>
      <c r="J28" s="28"/>
      <c r="K28" s="25"/>
    </row>
    <row r="29" spans="1:11" x14ac:dyDescent="0.3">
      <c r="A29" s="27">
        <f t="shared" si="0"/>
        <v>19</v>
      </c>
      <c r="B29" s="28">
        <f t="shared" si="3"/>
        <v>44250</v>
      </c>
      <c r="C29" s="28">
        <f t="shared" si="1"/>
        <v>19250.000000000004</v>
      </c>
      <c r="D29" s="28">
        <f t="shared" si="2"/>
        <v>25000</v>
      </c>
      <c r="E29" s="28">
        <f t="shared" si="4"/>
        <v>525000</v>
      </c>
      <c r="G29" s="22"/>
      <c r="H29" s="28"/>
      <c r="I29" s="30"/>
      <c r="J29" s="28"/>
      <c r="K29" s="25"/>
    </row>
    <row r="30" spans="1:11" x14ac:dyDescent="0.3">
      <c r="A30" s="27">
        <f t="shared" si="0"/>
        <v>20</v>
      </c>
      <c r="B30" s="28">
        <f t="shared" si="3"/>
        <v>43375</v>
      </c>
      <c r="C30" s="28">
        <f t="shared" si="1"/>
        <v>18375</v>
      </c>
      <c r="D30" s="28">
        <f t="shared" si="2"/>
        <v>25000</v>
      </c>
      <c r="E30" s="28">
        <f t="shared" si="4"/>
        <v>500000</v>
      </c>
      <c r="G30" s="22"/>
      <c r="H30" s="28"/>
      <c r="I30" s="30"/>
      <c r="J30" s="28"/>
      <c r="K30" s="25"/>
    </row>
    <row r="31" spans="1:11" x14ac:dyDescent="0.3">
      <c r="A31" s="27">
        <f t="shared" si="0"/>
        <v>21</v>
      </c>
      <c r="B31" s="28">
        <f t="shared" si="3"/>
        <v>42500</v>
      </c>
      <c r="C31" s="28">
        <f t="shared" si="1"/>
        <v>17500</v>
      </c>
      <c r="D31" s="28">
        <f t="shared" si="2"/>
        <v>25000</v>
      </c>
      <c r="E31" s="28">
        <f t="shared" si="4"/>
        <v>475000</v>
      </c>
      <c r="G31" s="22"/>
      <c r="H31" s="28"/>
      <c r="I31" s="30"/>
      <c r="J31" s="28"/>
      <c r="K31" s="25"/>
    </row>
    <row r="32" spans="1:11" x14ac:dyDescent="0.3">
      <c r="A32" s="27">
        <f t="shared" si="0"/>
        <v>22</v>
      </c>
      <c r="B32" s="28">
        <f t="shared" si="3"/>
        <v>41625</v>
      </c>
      <c r="C32" s="28">
        <f t="shared" si="1"/>
        <v>16625</v>
      </c>
      <c r="D32" s="28">
        <f t="shared" si="2"/>
        <v>25000</v>
      </c>
      <c r="E32" s="28">
        <f t="shared" si="4"/>
        <v>450000</v>
      </c>
      <c r="G32" s="22"/>
      <c r="H32" s="28"/>
      <c r="I32" s="30"/>
      <c r="J32" s="28"/>
      <c r="K32" s="25"/>
    </row>
    <row r="33" spans="1:11" x14ac:dyDescent="0.3">
      <c r="A33" s="27">
        <f t="shared" si="0"/>
        <v>23</v>
      </c>
      <c r="B33" s="28">
        <f t="shared" si="3"/>
        <v>40750</v>
      </c>
      <c r="C33" s="28">
        <f t="shared" si="1"/>
        <v>15750.000000000002</v>
      </c>
      <c r="D33" s="28">
        <f t="shared" si="2"/>
        <v>25000</v>
      </c>
      <c r="E33" s="28">
        <f t="shared" si="4"/>
        <v>425000</v>
      </c>
      <c r="G33" s="22"/>
      <c r="H33" s="28"/>
      <c r="I33" s="30"/>
      <c r="J33" s="28"/>
      <c r="K33" s="25"/>
    </row>
    <row r="34" spans="1:11" x14ac:dyDescent="0.3">
      <c r="A34" s="27">
        <f t="shared" si="0"/>
        <v>24</v>
      </c>
      <c r="B34" s="28">
        <f t="shared" si="3"/>
        <v>39875</v>
      </c>
      <c r="C34" s="28">
        <f t="shared" si="1"/>
        <v>14875.000000000002</v>
      </c>
      <c r="D34" s="28">
        <f t="shared" si="2"/>
        <v>25000</v>
      </c>
      <c r="E34" s="28">
        <f t="shared" si="4"/>
        <v>400000</v>
      </c>
      <c r="G34" s="22"/>
      <c r="H34" s="28"/>
      <c r="I34" s="30"/>
      <c r="J34" s="28"/>
      <c r="K34" s="25"/>
    </row>
    <row r="35" spans="1:11" x14ac:dyDescent="0.3">
      <c r="A35" s="27">
        <f t="shared" si="0"/>
        <v>25</v>
      </c>
      <c r="B35" s="28">
        <f t="shared" si="3"/>
        <v>39000</v>
      </c>
      <c r="C35" s="28">
        <f t="shared" si="1"/>
        <v>14000.000000000002</v>
      </c>
      <c r="D35" s="28">
        <f t="shared" si="2"/>
        <v>25000</v>
      </c>
      <c r="E35" s="28">
        <f t="shared" si="4"/>
        <v>375000</v>
      </c>
      <c r="G35" s="22"/>
      <c r="H35" s="28"/>
      <c r="I35" s="30"/>
      <c r="J35" s="28"/>
      <c r="K35" s="25"/>
    </row>
    <row r="36" spans="1:11" x14ac:dyDescent="0.3">
      <c r="A36" s="27">
        <f t="shared" si="0"/>
        <v>26</v>
      </c>
      <c r="B36" s="28">
        <f t="shared" si="3"/>
        <v>38125</v>
      </c>
      <c r="C36" s="28">
        <f t="shared" si="1"/>
        <v>13125.000000000002</v>
      </c>
      <c r="D36" s="28">
        <f t="shared" si="2"/>
        <v>25000</v>
      </c>
      <c r="E36" s="28">
        <f t="shared" si="4"/>
        <v>350000</v>
      </c>
      <c r="G36" s="22"/>
      <c r="H36" s="28"/>
      <c r="I36" s="30"/>
      <c r="J36" s="28"/>
      <c r="K36" s="25"/>
    </row>
    <row r="37" spans="1:11" x14ac:dyDescent="0.3">
      <c r="A37" s="27">
        <f t="shared" si="0"/>
        <v>27</v>
      </c>
      <c r="B37" s="28">
        <f t="shared" si="3"/>
        <v>37250</v>
      </c>
      <c r="C37" s="28">
        <f t="shared" si="1"/>
        <v>12250.000000000002</v>
      </c>
      <c r="D37" s="28">
        <f t="shared" si="2"/>
        <v>25000</v>
      </c>
      <c r="E37" s="28">
        <f t="shared" si="4"/>
        <v>325000</v>
      </c>
      <c r="G37" s="22"/>
      <c r="H37" s="28"/>
      <c r="I37" s="30"/>
      <c r="J37" s="28"/>
      <c r="K37" s="25"/>
    </row>
    <row r="38" spans="1:11" x14ac:dyDescent="0.3">
      <c r="A38" s="27">
        <f t="shared" si="0"/>
        <v>28</v>
      </c>
      <c r="B38" s="28">
        <f t="shared" si="3"/>
        <v>36375</v>
      </c>
      <c r="C38" s="28">
        <f t="shared" si="1"/>
        <v>11375.000000000002</v>
      </c>
      <c r="D38" s="28">
        <f t="shared" si="2"/>
        <v>25000</v>
      </c>
      <c r="E38" s="28">
        <f t="shared" si="4"/>
        <v>300000</v>
      </c>
      <c r="G38" s="22"/>
      <c r="H38" s="28"/>
      <c r="I38" s="30"/>
      <c r="J38" s="28"/>
      <c r="K38" s="25"/>
    </row>
    <row r="39" spans="1:11" x14ac:dyDescent="0.3">
      <c r="A39" s="27">
        <f t="shared" si="0"/>
        <v>29</v>
      </c>
      <c r="B39" s="28">
        <f t="shared" si="3"/>
        <v>35500</v>
      </c>
      <c r="C39" s="28">
        <f t="shared" si="1"/>
        <v>10500.000000000002</v>
      </c>
      <c r="D39" s="28">
        <f t="shared" si="2"/>
        <v>25000</v>
      </c>
      <c r="E39" s="28">
        <f t="shared" si="4"/>
        <v>275000</v>
      </c>
      <c r="G39" s="22"/>
      <c r="H39" s="28"/>
      <c r="I39" s="30"/>
      <c r="J39" s="28"/>
      <c r="K39" s="25"/>
    </row>
    <row r="40" spans="1:11" x14ac:dyDescent="0.3">
      <c r="A40" s="27">
        <f t="shared" si="0"/>
        <v>30</v>
      </c>
      <c r="B40" s="28">
        <f t="shared" si="3"/>
        <v>34625</v>
      </c>
      <c r="C40" s="28">
        <f t="shared" si="1"/>
        <v>9625.0000000000018</v>
      </c>
      <c r="D40" s="28">
        <f t="shared" si="2"/>
        <v>25000</v>
      </c>
      <c r="E40" s="28">
        <f t="shared" si="4"/>
        <v>250000</v>
      </c>
      <c r="G40" s="22"/>
      <c r="H40" s="28"/>
      <c r="I40" s="30"/>
      <c r="J40" s="28"/>
      <c r="K40" s="25"/>
    </row>
    <row r="41" spans="1:11" x14ac:dyDescent="0.3">
      <c r="A41" s="27">
        <f t="shared" si="0"/>
        <v>31</v>
      </c>
      <c r="B41" s="28">
        <f t="shared" si="3"/>
        <v>33750</v>
      </c>
      <c r="C41" s="28">
        <f t="shared" si="1"/>
        <v>8750</v>
      </c>
      <c r="D41" s="28">
        <f t="shared" si="2"/>
        <v>25000</v>
      </c>
      <c r="E41" s="28">
        <f t="shared" si="4"/>
        <v>225000</v>
      </c>
      <c r="G41" s="22"/>
      <c r="H41" s="28"/>
      <c r="I41" s="30"/>
      <c r="J41" s="28"/>
      <c r="K41" s="25"/>
    </row>
    <row r="42" spans="1:11" x14ac:dyDescent="0.3">
      <c r="A42" s="27">
        <f t="shared" si="0"/>
        <v>32</v>
      </c>
      <c r="B42" s="28">
        <f t="shared" si="3"/>
        <v>32875</v>
      </c>
      <c r="C42" s="28">
        <f t="shared" si="1"/>
        <v>7875.0000000000009</v>
      </c>
      <c r="D42" s="28">
        <f t="shared" si="2"/>
        <v>25000</v>
      </c>
      <c r="E42" s="28">
        <f t="shared" si="4"/>
        <v>200000</v>
      </c>
      <c r="G42" s="22"/>
      <c r="H42" s="28"/>
      <c r="I42" s="30"/>
      <c r="J42" s="28"/>
      <c r="K42" s="25"/>
    </row>
    <row r="43" spans="1:11" x14ac:dyDescent="0.3">
      <c r="A43" s="27">
        <f t="shared" si="0"/>
        <v>33</v>
      </c>
      <c r="B43" s="28">
        <f t="shared" si="3"/>
        <v>32000</v>
      </c>
      <c r="C43" s="28">
        <f t="shared" si="1"/>
        <v>7000.0000000000009</v>
      </c>
      <c r="D43" s="28">
        <f t="shared" si="2"/>
        <v>25000</v>
      </c>
      <c r="E43" s="28">
        <f t="shared" si="4"/>
        <v>175000</v>
      </c>
      <c r="G43" s="22"/>
      <c r="H43" s="28"/>
      <c r="I43" s="30"/>
      <c r="J43" s="28"/>
      <c r="K43" s="25"/>
    </row>
    <row r="44" spans="1:11" x14ac:dyDescent="0.3">
      <c r="A44" s="27">
        <f t="shared" si="0"/>
        <v>34</v>
      </c>
      <c r="B44" s="28">
        <f t="shared" si="3"/>
        <v>31125</v>
      </c>
      <c r="C44" s="28">
        <f t="shared" si="1"/>
        <v>6125.0000000000009</v>
      </c>
      <c r="D44" s="28">
        <f t="shared" si="2"/>
        <v>25000</v>
      </c>
      <c r="E44" s="28">
        <f t="shared" si="4"/>
        <v>150000</v>
      </c>
      <c r="G44" s="22"/>
      <c r="H44" s="28"/>
      <c r="I44" s="30"/>
      <c r="J44" s="28"/>
      <c r="K44" s="25"/>
    </row>
    <row r="45" spans="1:11" x14ac:dyDescent="0.3">
      <c r="A45" s="27">
        <f t="shared" si="0"/>
        <v>35</v>
      </c>
      <c r="B45" s="28">
        <f t="shared" si="3"/>
        <v>30250</v>
      </c>
      <c r="C45" s="28">
        <f t="shared" si="1"/>
        <v>5250.0000000000009</v>
      </c>
      <c r="D45" s="28">
        <f t="shared" si="2"/>
        <v>25000</v>
      </c>
      <c r="E45" s="28">
        <f t="shared" si="4"/>
        <v>125000</v>
      </c>
      <c r="G45" s="22"/>
      <c r="H45" s="28"/>
      <c r="I45" s="30"/>
      <c r="J45" s="28"/>
      <c r="K45" s="25"/>
    </row>
    <row r="46" spans="1:11" x14ac:dyDescent="0.3">
      <c r="A46" s="27">
        <f t="shared" si="0"/>
        <v>36</v>
      </c>
      <c r="B46" s="28">
        <f t="shared" si="3"/>
        <v>29375</v>
      </c>
      <c r="C46" s="28">
        <f t="shared" si="1"/>
        <v>4375</v>
      </c>
      <c r="D46" s="28">
        <f t="shared" si="2"/>
        <v>25000</v>
      </c>
      <c r="E46" s="28">
        <f t="shared" si="4"/>
        <v>100000</v>
      </c>
      <c r="G46" s="22"/>
      <c r="H46" s="28"/>
      <c r="I46" s="30"/>
      <c r="J46" s="28"/>
      <c r="K46" s="25"/>
    </row>
    <row r="47" spans="1:11" x14ac:dyDescent="0.3">
      <c r="A47" s="27">
        <f t="shared" si="0"/>
        <v>37</v>
      </c>
      <c r="B47" s="28">
        <f t="shared" si="3"/>
        <v>28500</v>
      </c>
      <c r="C47" s="28">
        <f t="shared" si="1"/>
        <v>3500.0000000000005</v>
      </c>
      <c r="D47" s="28">
        <f t="shared" si="2"/>
        <v>25000</v>
      </c>
      <c r="E47" s="28">
        <f t="shared" si="4"/>
        <v>75000</v>
      </c>
      <c r="G47" s="22"/>
      <c r="H47" s="28"/>
      <c r="I47" s="30"/>
      <c r="J47" s="28"/>
      <c r="K47" s="25"/>
    </row>
    <row r="48" spans="1:11" x14ac:dyDescent="0.3">
      <c r="A48" s="27">
        <f t="shared" si="0"/>
        <v>38</v>
      </c>
      <c r="B48" s="28">
        <f t="shared" si="3"/>
        <v>27625</v>
      </c>
      <c r="C48" s="28">
        <f t="shared" si="1"/>
        <v>2625.0000000000005</v>
      </c>
      <c r="D48" s="28">
        <f t="shared" si="2"/>
        <v>25000</v>
      </c>
      <c r="E48" s="28">
        <f t="shared" si="4"/>
        <v>50000</v>
      </c>
      <c r="G48" s="22"/>
      <c r="H48" s="28"/>
      <c r="I48" s="30"/>
      <c r="J48" s="28"/>
      <c r="K48" s="25"/>
    </row>
    <row r="49" spans="1:11" x14ac:dyDescent="0.3">
      <c r="A49" s="27">
        <f t="shared" si="0"/>
        <v>39</v>
      </c>
      <c r="B49" s="28">
        <f t="shared" si="3"/>
        <v>26750</v>
      </c>
      <c r="C49" s="28">
        <f t="shared" si="1"/>
        <v>1750.0000000000002</v>
      </c>
      <c r="D49" s="28">
        <f t="shared" si="2"/>
        <v>25000</v>
      </c>
      <c r="E49" s="28">
        <f t="shared" si="4"/>
        <v>25000</v>
      </c>
      <c r="G49" s="22"/>
      <c r="H49" s="28"/>
      <c r="I49" s="30"/>
      <c r="J49" s="28"/>
      <c r="K49" s="25"/>
    </row>
    <row r="50" spans="1:11" ht="15" thickBot="1" x14ac:dyDescent="0.35">
      <c r="A50" s="27">
        <f t="shared" si="0"/>
        <v>40</v>
      </c>
      <c r="B50" s="28">
        <f t="shared" si="3"/>
        <v>25875</v>
      </c>
      <c r="C50" s="28">
        <f t="shared" si="1"/>
        <v>875.00000000000011</v>
      </c>
      <c r="D50" s="28">
        <f t="shared" si="2"/>
        <v>25000</v>
      </c>
      <c r="E50" s="28">
        <f t="shared" si="4"/>
        <v>0</v>
      </c>
      <c r="G50" s="23"/>
      <c r="H50" s="29"/>
      <c r="I50" s="31"/>
      <c r="J50" s="29"/>
      <c r="K50" s="26"/>
    </row>
    <row r="51" spans="1:11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76D1-9587-432A-AE75-26B32BE36F4D}">
  <sheetPr>
    <tabColor rgb="FFFF0000"/>
  </sheetPr>
  <dimension ref="A1:K51"/>
  <sheetViews>
    <sheetView workbookViewId="0">
      <selection activeCell="M9" sqref="M9"/>
    </sheetView>
  </sheetViews>
  <sheetFormatPr defaultRowHeight="14.4" x14ac:dyDescent="0.3"/>
  <cols>
    <col min="1" max="1" width="22.44140625" style="3" bestFit="1" customWidth="1"/>
    <col min="2" max="2" width="13" style="3" bestFit="1" customWidth="1"/>
    <col min="3" max="3" width="13.44140625" style="3" customWidth="1"/>
    <col min="4" max="4" width="10.6640625" style="3" bestFit="1" customWidth="1"/>
    <col min="5" max="5" width="14.5546875" style="3" bestFit="1" customWidth="1"/>
    <col min="6" max="6" width="10.77734375" style="3" customWidth="1"/>
    <col min="7" max="7" width="22.44140625" style="3" bestFit="1" customWidth="1"/>
    <col min="8" max="8" width="13" bestFit="1" customWidth="1"/>
    <col min="9" max="9" width="13.44140625" customWidth="1"/>
    <col min="10" max="10" width="15.88671875" customWidth="1"/>
    <col min="11" max="11" width="14.5546875" bestFit="1" customWidth="1"/>
    <col min="257" max="257" width="12.88671875" bestFit="1" customWidth="1"/>
    <col min="258" max="258" width="13.5546875" bestFit="1" customWidth="1"/>
    <col min="259" max="259" width="12.33203125" bestFit="1" customWidth="1"/>
    <col min="260" max="260" width="13.109375" bestFit="1" customWidth="1"/>
    <col min="261" max="261" width="13.109375" customWidth="1"/>
    <col min="513" max="513" width="12.88671875" bestFit="1" customWidth="1"/>
    <col min="514" max="514" width="13.5546875" bestFit="1" customWidth="1"/>
    <col min="515" max="515" width="12.33203125" bestFit="1" customWidth="1"/>
    <col min="516" max="516" width="13.109375" bestFit="1" customWidth="1"/>
    <col min="517" max="517" width="13.109375" customWidth="1"/>
    <col min="769" max="769" width="12.88671875" bestFit="1" customWidth="1"/>
    <col min="770" max="770" width="13.5546875" bestFit="1" customWidth="1"/>
    <col min="771" max="771" width="12.33203125" bestFit="1" customWidth="1"/>
    <col min="772" max="772" width="13.109375" bestFit="1" customWidth="1"/>
    <col min="773" max="773" width="13.109375" customWidth="1"/>
    <col min="1025" max="1025" width="12.88671875" bestFit="1" customWidth="1"/>
    <col min="1026" max="1026" width="13.5546875" bestFit="1" customWidth="1"/>
    <col min="1027" max="1027" width="12.33203125" bestFit="1" customWidth="1"/>
    <col min="1028" max="1028" width="13.109375" bestFit="1" customWidth="1"/>
    <col min="1029" max="1029" width="13.109375" customWidth="1"/>
    <col min="1281" max="1281" width="12.88671875" bestFit="1" customWidth="1"/>
    <col min="1282" max="1282" width="13.5546875" bestFit="1" customWidth="1"/>
    <col min="1283" max="1283" width="12.33203125" bestFit="1" customWidth="1"/>
    <col min="1284" max="1284" width="13.109375" bestFit="1" customWidth="1"/>
    <col min="1285" max="1285" width="13.109375" customWidth="1"/>
    <col min="1537" max="1537" width="12.88671875" bestFit="1" customWidth="1"/>
    <col min="1538" max="1538" width="13.5546875" bestFit="1" customWidth="1"/>
    <col min="1539" max="1539" width="12.33203125" bestFit="1" customWidth="1"/>
    <col min="1540" max="1540" width="13.109375" bestFit="1" customWidth="1"/>
    <col min="1541" max="1541" width="13.109375" customWidth="1"/>
    <col min="1793" max="1793" width="12.88671875" bestFit="1" customWidth="1"/>
    <col min="1794" max="1794" width="13.5546875" bestFit="1" customWidth="1"/>
    <col min="1795" max="1795" width="12.33203125" bestFit="1" customWidth="1"/>
    <col min="1796" max="1796" width="13.109375" bestFit="1" customWidth="1"/>
    <col min="1797" max="1797" width="13.109375" customWidth="1"/>
    <col min="2049" max="2049" width="12.88671875" bestFit="1" customWidth="1"/>
    <col min="2050" max="2050" width="13.5546875" bestFit="1" customWidth="1"/>
    <col min="2051" max="2051" width="12.33203125" bestFit="1" customWidth="1"/>
    <col min="2052" max="2052" width="13.109375" bestFit="1" customWidth="1"/>
    <col min="2053" max="2053" width="13.109375" customWidth="1"/>
    <col min="2305" max="2305" width="12.88671875" bestFit="1" customWidth="1"/>
    <col min="2306" max="2306" width="13.5546875" bestFit="1" customWidth="1"/>
    <col min="2307" max="2307" width="12.33203125" bestFit="1" customWidth="1"/>
    <col min="2308" max="2308" width="13.109375" bestFit="1" customWidth="1"/>
    <col min="2309" max="2309" width="13.109375" customWidth="1"/>
    <col min="2561" max="2561" width="12.88671875" bestFit="1" customWidth="1"/>
    <col min="2562" max="2562" width="13.5546875" bestFit="1" customWidth="1"/>
    <col min="2563" max="2563" width="12.33203125" bestFit="1" customWidth="1"/>
    <col min="2564" max="2564" width="13.109375" bestFit="1" customWidth="1"/>
    <col min="2565" max="2565" width="13.109375" customWidth="1"/>
    <col min="2817" max="2817" width="12.88671875" bestFit="1" customWidth="1"/>
    <col min="2818" max="2818" width="13.5546875" bestFit="1" customWidth="1"/>
    <col min="2819" max="2819" width="12.33203125" bestFit="1" customWidth="1"/>
    <col min="2820" max="2820" width="13.109375" bestFit="1" customWidth="1"/>
    <col min="2821" max="2821" width="13.109375" customWidth="1"/>
    <col min="3073" max="3073" width="12.88671875" bestFit="1" customWidth="1"/>
    <col min="3074" max="3074" width="13.5546875" bestFit="1" customWidth="1"/>
    <col min="3075" max="3075" width="12.33203125" bestFit="1" customWidth="1"/>
    <col min="3076" max="3076" width="13.109375" bestFit="1" customWidth="1"/>
    <col min="3077" max="3077" width="13.109375" customWidth="1"/>
    <col min="3329" max="3329" width="12.88671875" bestFit="1" customWidth="1"/>
    <col min="3330" max="3330" width="13.5546875" bestFit="1" customWidth="1"/>
    <col min="3331" max="3331" width="12.33203125" bestFit="1" customWidth="1"/>
    <col min="3332" max="3332" width="13.109375" bestFit="1" customWidth="1"/>
    <col min="3333" max="3333" width="13.109375" customWidth="1"/>
    <col min="3585" max="3585" width="12.88671875" bestFit="1" customWidth="1"/>
    <col min="3586" max="3586" width="13.5546875" bestFit="1" customWidth="1"/>
    <col min="3587" max="3587" width="12.33203125" bestFit="1" customWidth="1"/>
    <col min="3588" max="3588" width="13.109375" bestFit="1" customWidth="1"/>
    <col min="3589" max="3589" width="13.109375" customWidth="1"/>
    <col min="3841" max="3841" width="12.88671875" bestFit="1" customWidth="1"/>
    <col min="3842" max="3842" width="13.5546875" bestFit="1" customWidth="1"/>
    <col min="3843" max="3843" width="12.33203125" bestFit="1" customWidth="1"/>
    <col min="3844" max="3844" width="13.109375" bestFit="1" customWidth="1"/>
    <col min="3845" max="3845" width="13.109375" customWidth="1"/>
    <col min="4097" max="4097" width="12.88671875" bestFit="1" customWidth="1"/>
    <col min="4098" max="4098" width="13.5546875" bestFit="1" customWidth="1"/>
    <col min="4099" max="4099" width="12.33203125" bestFit="1" customWidth="1"/>
    <col min="4100" max="4100" width="13.109375" bestFit="1" customWidth="1"/>
    <col min="4101" max="4101" width="13.109375" customWidth="1"/>
    <col min="4353" max="4353" width="12.88671875" bestFit="1" customWidth="1"/>
    <col min="4354" max="4354" width="13.5546875" bestFit="1" customWidth="1"/>
    <col min="4355" max="4355" width="12.33203125" bestFit="1" customWidth="1"/>
    <col min="4356" max="4356" width="13.109375" bestFit="1" customWidth="1"/>
    <col min="4357" max="4357" width="13.109375" customWidth="1"/>
    <col min="4609" max="4609" width="12.88671875" bestFit="1" customWidth="1"/>
    <col min="4610" max="4610" width="13.5546875" bestFit="1" customWidth="1"/>
    <col min="4611" max="4611" width="12.33203125" bestFit="1" customWidth="1"/>
    <col min="4612" max="4612" width="13.109375" bestFit="1" customWidth="1"/>
    <col min="4613" max="4613" width="13.109375" customWidth="1"/>
    <col min="4865" max="4865" width="12.88671875" bestFit="1" customWidth="1"/>
    <col min="4866" max="4866" width="13.5546875" bestFit="1" customWidth="1"/>
    <col min="4867" max="4867" width="12.33203125" bestFit="1" customWidth="1"/>
    <col min="4868" max="4868" width="13.109375" bestFit="1" customWidth="1"/>
    <col min="4869" max="4869" width="13.109375" customWidth="1"/>
    <col min="5121" max="5121" width="12.88671875" bestFit="1" customWidth="1"/>
    <col min="5122" max="5122" width="13.5546875" bestFit="1" customWidth="1"/>
    <col min="5123" max="5123" width="12.33203125" bestFit="1" customWidth="1"/>
    <col min="5124" max="5124" width="13.109375" bestFit="1" customWidth="1"/>
    <col min="5125" max="5125" width="13.109375" customWidth="1"/>
    <col min="5377" max="5377" width="12.88671875" bestFit="1" customWidth="1"/>
    <col min="5378" max="5378" width="13.5546875" bestFit="1" customWidth="1"/>
    <col min="5379" max="5379" width="12.33203125" bestFit="1" customWidth="1"/>
    <col min="5380" max="5380" width="13.109375" bestFit="1" customWidth="1"/>
    <col min="5381" max="5381" width="13.109375" customWidth="1"/>
    <col min="5633" max="5633" width="12.88671875" bestFit="1" customWidth="1"/>
    <col min="5634" max="5634" width="13.5546875" bestFit="1" customWidth="1"/>
    <col min="5635" max="5635" width="12.33203125" bestFit="1" customWidth="1"/>
    <col min="5636" max="5636" width="13.109375" bestFit="1" customWidth="1"/>
    <col min="5637" max="5637" width="13.109375" customWidth="1"/>
    <col min="5889" max="5889" width="12.88671875" bestFit="1" customWidth="1"/>
    <col min="5890" max="5890" width="13.5546875" bestFit="1" customWidth="1"/>
    <col min="5891" max="5891" width="12.33203125" bestFit="1" customWidth="1"/>
    <col min="5892" max="5892" width="13.109375" bestFit="1" customWidth="1"/>
    <col min="5893" max="5893" width="13.109375" customWidth="1"/>
    <col min="6145" max="6145" width="12.88671875" bestFit="1" customWidth="1"/>
    <col min="6146" max="6146" width="13.5546875" bestFit="1" customWidth="1"/>
    <col min="6147" max="6147" width="12.33203125" bestFit="1" customWidth="1"/>
    <col min="6148" max="6148" width="13.109375" bestFit="1" customWidth="1"/>
    <col min="6149" max="6149" width="13.109375" customWidth="1"/>
    <col min="6401" max="6401" width="12.88671875" bestFit="1" customWidth="1"/>
    <col min="6402" max="6402" width="13.5546875" bestFit="1" customWidth="1"/>
    <col min="6403" max="6403" width="12.33203125" bestFit="1" customWidth="1"/>
    <col min="6404" max="6404" width="13.109375" bestFit="1" customWidth="1"/>
    <col min="6405" max="6405" width="13.109375" customWidth="1"/>
    <col min="6657" max="6657" width="12.88671875" bestFit="1" customWidth="1"/>
    <col min="6658" max="6658" width="13.5546875" bestFit="1" customWidth="1"/>
    <col min="6659" max="6659" width="12.33203125" bestFit="1" customWidth="1"/>
    <col min="6660" max="6660" width="13.109375" bestFit="1" customWidth="1"/>
    <col min="6661" max="6661" width="13.109375" customWidth="1"/>
    <col min="6913" max="6913" width="12.88671875" bestFit="1" customWidth="1"/>
    <col min="6914" max="6914" width="13.5546875" bestFit="1" customWidth="1"/>
    <col min="6915" max="6915" width="12.33203125" bestFit="1" customWidth="1"/>
    <col min="6916" max="6916" width="13.109375" bestFit="1" customWidth="1"/>
    <col min="6917" max="6917" width="13.109375" customWidth="1"/>
    <col min="7169" max="7169" width="12.88671875" bestFit="1" customWidth="1"/>
    <col min="7170" max="7170" width="13.5546875" bestFit="1" customWidth="1"/>
    <col min="7171" max="7171" width="12.33203125" bestFit="1" customWidth="1"/>
    <col min="7172" max="7172" width="13.109375" bestFit="1" customWidth="1"/>
    <col min="7173" max="7173" width="13.109375" customWidth="1"/>
    <col min="7425" max="7425" width="12.88671875" bestFit="1" customWidth="1"/>
    <col min="7426" max="7426" width="13.5546875" bestFit="1" customWidth="1"/>
    <col min="7427" max="7427" width="12.33203125" bestFit="1" customWidth="1"/>
    <col min="7428" max="7428" width="13.109375" bestFit="1" customWidth="1"/>
    <col min="7429" max="7429" width="13.109375" customWidth="1"/>
    <col min="7681" max="7681" width="12.88671875" bestFit="1" customWidth="1"/>
    <col min="7682" max="7682" width="13.5546875" bestFit="1" customWidth="1"/>
    <col min="7683" max="7683" width="12.33203125" bestFit="1" customWidth="1"/>
    <col min="7684" max="7684" width="13.109375" bestFit="1" customWidth="1"/>
    <col min="7685" max="7685" width="13.109375" customWidth="1"/>
    <col min="7937" max="7937" width="12.88671875" bestFit="1" customWidth="1"/>
    <col min="7938" max="7938" width="13.5546875" bestFit="1" customWidth="1"/>
    <col min="7939" max="7939" width="12.33203125" bestFit="1" customWidth="1"/>
    <col min="7940" max="7940" width="13.109375" bestFit="1" customWidth="1"/>
    <col min="7941" max="7941" width="13.109375" customWidth="1"/>
    <col min="8193" max="8193" width="12.88671875" bestFit="1" customWidth="1"/>
    <col min="8194" max="8194" width="13.5546875" bestFit="1" customWidth="1"/>
    <col min="8195" max="8195" width="12.33203125" bestFit="1" customWidth="1"/>
    <col min="8196" max="8196" width="13.109375" bestFit="1" customWidth="1"/>
    <col min="8197" max="8197" width="13.109375" customWidth="1"/>
    <col min="8449" max="8449" width="12.88671875" bestFit="1" customWidth="1"/>
    <col min="8450" max="8450" width="13.5546875" bestFit="1" customWidth="1"/>
    <col min="8451" max="8451" width="12.33203125" bestFit="1" customWidth="1"/>
    <col min="8452" max="8452" width="13.109375" bestFit="1" customWidth="1"/>
    <col min="8453" max="8453" width="13.109375" customWidth="1"/>
    <col min="8705" max="8705" width="12.88671875" bestFit="1" customWidth="1"/>
    <col min="8706" max="8706" width="13.5546875" bestFit="1" customWidth="1"/>
    <col min="8707" max="8707" width="12.33203125" bestFit="1" customWidth="1"/>
    <col min="8708" max="8708" width="13.109375" bestFit="1" customWidth="1"/>
    <col min="8709" max="8709" width="13.109375" customWidth="1"/>
    <col min="8961" max="8961" width="12.88671875" bestFit="1" customWidth="1"/>
    <col min="8962" max="8962" width="13.5546875" bestFit="1" customWidth="1"/>
    <col min="8963" max="8963" width="12.33203125" bestFit="1" customWidth="1"/>
    <col min="8964" max="8964" width="13.109375" bestFit="1" customWidth="1"/>
    <col min="8965" max="8965" width="13.109375" customWidth="1"/>
    <col min="9217" max="9217" width="12.88671875" bestFit="1" customWidth="1"/>
    <col min="9218" max="9218" width="13.5546875" bestFit="1" customWidth="1"/>
    <col min="9219" max="9219" width="12.33203125" bestFit="1" customWidth="1"/>
    <col min="9220" max="9220" width="13.109375" bestFit="1" customWidth="1"/>
    <col min="9221" max="9221" width="13.109375" customWidth="1"/>
    <col min="9473" max="9473" width="12.88671875" bestFit="1" customWidth="1"/>
    <col min="9474" max="9474" width="13.5546875" bestFit="1" customWidth="1"/>
    <col min="9475" max="9475" width="12.33203125" bestFit="1" customWidth="1"/>
    <col min="9476" max="9476" width="13.109375" bestFit="1" customWidth="1"/>
    <col min="9477" max="9477" width="13.109375" customWidth="1"/>
    <col min="9729" max="9729" width="12.88671875" bestFit="1" customWidth="1"/>
    <col min="9730" max="9730" width="13.5546875" bestFit="1" customWidth="1"/>
    <col min="9731" max="9731" width="12.33203125" bestFit="1" customWidth="1"/>
    <col min="9732" max="9732" width="13.109375" bestFit="1" customWidth="1"/>
    <col min="9733" max="9733" width="13.109375" customWidth="1"/>
    <col min="9985" max="9985" width="12.88671875" bestFit="1" customWidth="1"/>
    <col min="9986" max="9986" width="13.5546875" bestFit="1" customWidth="1"/>
    <col min="9987" max="9987" width="12.33203125" bestFit="1" customWidth="1"/>
    <col min="9988" max="9988" width="13.109375" bestFit="1" customWidth="1"/>
    <col min="9989" max="9989" width="13.109375" customWidth="1"/>
    <col min="10241" max="10241" width="12.88671875" bestFit="1" customWidth="1"/>
    <col min="10242" max="10242" width="13.5546875" bestFit="1" customWidth="1"/>
    <col min="10243" max="10243" width="12.33203125" bestFit="1" customWidth="1"/>
    <col min="10244" max="10244" width="13.109375" bestFit="1" customWidth="1"/>
    <col min="10245" max="10245" width="13.109375" customWidth="1"/>
    <col min="10497" max="10497" width="12.88671875" bestFit="1" customWidth="1"/>
    <col min="10498" max="10498" width="13.5546875" bestFit="1" customWidth="1"/>
    <col min="10499" max="10499" width="12.33203125" bestFit="1" customWidth="1"/>
    <col min="10500" max="10500" width="13.109375" bestFit="1" customWidth="1"/>
    <col min="10501" max="10501" width="13.109375" customWidth="1"/>
    <col min="10753" max="10753" width="12.88671875" bestFit="1" customWidth="1"/>
    <col min="10754" max="10754" width="13.5546875" bestFit="1" customWidth="1"/>
    <col min="10755" max="10755" width="12.33203125" bestFit="1" customWidth="1"/>
    <col min="10756" max="10756" width="13.109375" bestFit="1" customWidth="1"/>
    <col min="10757" max="10757" width="13.109375" customWidth="1"/>
    <col min="11009" max="11009" width="12.88671875" bestFit="1" customWidth="1"/>
    <col min="11010" max="11010" width="13.5546875" bestFit="1" customWidth="1"/>
    <col min="11011" max="11011" width="12.33203125" bestFit="1" customWidth="1"/>
    <col min="11012" max="11012" width="13.109375" bestFit="1" customWidth="1"/>
    <col min="11013" max="11013" width="13.109375" customWidth="1"/>
    <col min="11265" max="11265" width="12.88671875" bestFit="1" customWidth="1"/>
    <col min="11266" max="11266" width="13.5546875" bestFit="1" customWidth="1"/>
    <col min="11267" max="11267" width="12.33203125" bestFit="1" customWidth="1"/>
    <col min="11268" max="11268" width="13.109375" bestFit="1" customWidth="1"/>
    <col min="11269" max="11269" width="13.109375" customWidth="1"/>
    <col min="11521" max="11521" width="12.88671875" bestFit="1" customWidth="1"/>
    <col min="11522" max="11522" width="13.5546875" bestFit="1" customWidth="1"/>
    <col min="11523" max="11523" width="12.33203125" bestFit="1" customWidth="1"/>
    <col min="11524" max="11524" width="13.109375" bestFit="1" customWidth="1"/>
    <col min="11525" max="11525" width="13.109375" customWidth="1"/>
    <col min="11777" max="11777" width="12.88671875" bestFit="1" customWidth="1"/>
    <col min="11778" max="11778" width="13.5546875" bestFit="1" customWidth="1"/>
    <col min="11779" max="11779" width="12.33203125" bestFit="1" customWidth="1"/>
    <col min="11780" max="11780" width="13.109375" bestFit="1" customWidth="1"/>
    <col min="11781" max="11781" width="13.109375" customWidth="1"/>
    <col min="12033" max="12033" width="12.88671875" bestFit="1" customWidth="1"/>
    <col min="12034" max="12034" width="13.5546875" bestFit="1" customWidth="1"/>
    <col min="12035" max="12035" width="12.33203125" bestFit="1" customWidth="1"/>
    <col min="12036" max="12036" width="13.109375" bestFit="1" customWidth="1"/>
    <col min="12037" max="12037" width="13.109375" customWidth="1"/>
    <col min="12289" max="12289" width="12.88671875" bestFit="1" customWidth="1"/>
    <col min="12290" max="12290" width="13.5546875" bestFit="1" customWidth="1"/>
    <col min="12291" max="12291" width="12.33203125" bestFit="1" customWidth="1"/>
    <col min="12292" max="12292" width="13.109375" bestFit="1" customWidth="1"/>
    <col min="12293" max="12293" width="13.109375" customWidth="1"/>
    <col min="12545" max="12545" width="12.88671875" bestFit="1" customWidth="1"/>
    <col min="12546" max="12546" width="13.5546875" bestFit="1" customWidth="1"/>
    <col min="12547" max="12547" width="12.33203125" bestFit="1" customWidth="1"/>
    <col min="12548" max="12548" width="13.109375" bestFit="1" customWidth="1"/>
    <col min="12549" max="12549" width="13.109375" customWidth="1"/>
    <col min="12801" max="12801" width="12.88671875" bestFit="1" customWidth="1"/>
    <col min="12802" max="12802" width="13.5546875" bestFit="1" customWidth="1"/>
    <col min="12803" max="12803" width="12.33203125" bestFit="1" customWidth="1"/>
    <col min="12804" max="12804" width="13.109375" bestFit="1" customWidth="1"/>
    <col min="12805" max="12805" width="13.109375" customWidth="1"/>
    <col min="13057" max="13057" width="12.88671875" bestFit="1" customWidth="1"/>
    <col min="13058" max="13058" width="13.5546875" bestFit="1" customWidth="1"/>
    <col min="13059" max="13059" width="12.33203125" bestFit="1" customWidth="1"/>
    <col min="13060" max="13060" width="13.109375" bestFit="1" customWidth="1"/>
    <col min="13061" max="13061" width="13.109375" customWidth="1"/>
    <col min="13313" max="13313" width="12.88671875" bestFit="1" customWidth="1"/>
    <col min="13314" max="13314" width="13.5546875" bestFit="1" customWidth="1"/>
    <col min="13315" max="13315" width="12.33203125" bestFit="1" customWidth="1"/>
    <col min="13316" max="13316" width="13.109375" bestFit="1" customWidth="1"/>
    <col min="13317" max="13317" width="13.109375" customWidth="1"/>
    <col min="13569" max="13569" width="12.88671875" bestFit="1" customWidth="1"/>
    <col min="13570" max="13570" width="13.5546875" bestFit="1" customWidth="1"/>
    <col min="13571" max="13571" width="12.33203125" bestFit="1" customWidth="1"/>
    <col min="13572" max="13572" width="13.109375" bestFit="1" customWidth="1"/>
    <col min="13573" max="13573" width="13.109375" customWidth="1"/>
    <col min="13825" max="13825" width="12.88671875" bestFit="1" customWidth="1"/>
    <col min="13826" max="13826" width="13.5546875" bestFit="1" customWidth="1"/>
    <col min="13827" max="13827" width="12.33203125" bestFit="1" customWidth="1"/>
    <col min="13828" max="13828" width="13.109375" bestFit="1" customWidth="1"/>
    <col min="13829" max="13829" width="13.109375" customWidth="1"/>
    <col min="14081" max="14081" width="12.88671875" bestFit="1" customWidth="1"/>
    <col min="14082" max="14082" width="13.5546875" bestFit="1" customWidth="1"/>
    <col min="14083" max="14083" width="12.33203125" bestFit="1" customWidth="1"/>
    <col min="14084" max="14084" width="13.109375" bestFit="1" customWidth="1"/>
    <col min="14085" max="14085" width="13.109375" customWidth="1"/>
    <col min="14337" max="14337" width="12.88671875" bestFit="1" customWidth="1"/>
    <col min="14338" max="14338" width="13.5546875" bestFit="1" customWidth="1"/>
    <col min="14339" max="14339" width="12.33203125" bestFit="1" customWidth="1"/>
    <col min="14340" max="14340" width="13.109375" bestFit="1" customWidth="1"/>
    <col min="14341" max="14341" width="13.109375" customWidth="1"/>
    <col min="14593" max="14593" width="12.88671875" bestFit="1" customWidth="1"/>
    <col min="14594" max="14594" width="13.5546875" bestFit="1" customWidth="1"/>
    <col min="14595" max="14595" width="12.33203125" bestFit="1" customWidth="1"/>
    <col min="14596" max="14596" width="13.109375" bestFit="1" customWidth="1"/>
    <col min="14597" max="14597" width="13.109375" customWidth="1"/>
    <col min="14849" max="14849" width="12.88671875" bestFit="1" customWidth="1"/>
    <col min="14850" max="14850" width="13.5546875" bestFit="1" customWidth="1"/>
    <col min="14851" max="14851" width="12.33203125" bestFit="1" customWidth="1"/>
    <col min="14852" max="14852" width="13.109375" bestFit="1" customWidth="1"/>
    <col min="14853" max="14853" width="13.109375" customWidth="1"/>
    <col min="15105" max="15105" width="12.88671875" bestFit="1" customWidth="1"/>
    <col min="15106" max="15106" width="13.5546875" bestFit="1" customWidth="1"/>
    <col min="15107" max="15107" width="12.33203125" bestFit="1" customWidth="1"/>
    <col min="15108" max="15108" width="13.109375" bestFit="1" customWidth="1"/>
    <col min="15109" max="15109" width="13.109375" customWidth="1"/>
    <col min="15361" max="15361" width="12.88671875" bestFit="1" customWidth="1"/>
    <col min="15362" max="15362" width="13.5546875" bestFit="1" customWidth="1"/>
    <col min="15363" max="15363" width="12.33203125" bestFit="1" customWidth="1"/>
    <col min="15364" max="15364" width="13.109375" bestFit="1" customWidth="1"/>
    <col min="15365" max="15365" width="13.109375" customWidth="1"/>
    <col min="15617" max="15617" width="12.88671875" bestFit="1" customWidth="1"/>
    <col min="15618" max="15618" width="13.5546875" bestFit="1" customWidth="1"/>
    <col min="15619" max="15619" width="12.33203125" bestFit="1" customWidth="1"/>
    <col min="15620" max="15620" width="13.109375" bestFit="1" customWidth="1"/>
    <col min="15621" max="15621" width="13.109375" customWidth="1"/>
    <col min="15873" max="15873" width="12.88671875" bestFit="1" customWidth="1"/>
    <col min="15874" max="15874" width="13.5546875" bestFit="1" customWidth="1"/>
    <col min="15875" max="15875" width="12.33203125" bestFit="1" customWidth="1"/>
    <col min="15876" max="15876" width="13.109375" bestFit="1" customWidth="1"/>
    <col min="15877" max="15877" width="13.109375" customWidth="1"/>
    <col min="16129" max="16129" width="12.88671875" bestFit="1" customWidth="1"/>
    <col min="16130" max="16130" width="13.5546875" bestFit="1" customWidth="1"/>
    <col min="16131" max="16131" width="12.33203125" bestFit="1" customWidth="1"/>
    <col min="16132" max="16132" width="13.109375" bestFit="1" customWidth="1"/>
    <col min="16133" max="16133" width="13.109375" customWidth="1"/>
  </cols>
  <sheetData>
    <row r="1" spans="1:11" ht="15" thickTop="1" x14ac:dyDescent="0.3">
      <c r="A1" s="1" t="s">
        <v>0</v>
      </c>
      <c r="B1" s="2">
        <v>1000000</v>
      </c>
      <c r="G1" s="4" t="s">
        <v>0</v>
      </c>
      <c r="H1" s="5">
        <v>1000000</v>
      </c>
      <c r="I1" s="6"/>
      <c r="J1" s="6"/>
      <c r="K1" s="7"/>
    </row>
    <row r="2" spans="1:11" x14ac:dyDescent="0.3">
      <c r="A2" s="1" t="s">
        <v>1</v>
      </c>
      <c r="B2" s="8">
        <v>7.0000000000000007E-2</v>
      </c>
      <c r="G2" s="9" t="s">
        <v>1</v>
      </c>
      <c r="H2" s="8">
        <v>7.0000000000000007E-2</v>
      </c>
      <c r="I2" s="3"/>
      <c r="J2" s="3"/>
      <c r="K2" s="10"/>
    </row>
    <row r="3" spans="1:11" x14ac:dyDescent="0.3">
      <c r="A3" s="1" t="s">
        <v>2</v>
      </c>
      <c r="B3" s="11">
        <f>B2/B5</f>
        <v>3.5000000000000003E-2</v>
      </c>
      <c r="G3" s="9" t="s">
        <v>2</v>
      </c>
      <c r="H3" s="11">
        <f>H2/H5</f>
        <v>3.5000000000000003E-2</v>
      </c>
      <c r="I3" s="3"/>
      <c r="J3" s="3"/>
      <c r="K3" s="10"/>
    </row>
    <row r="4" spans="1:11" x14ac:dyDescent="0.3">
      <c r="A4" s="1" t="s">
        <v>3</v>
      </c>
      <c r="B4" s="12">
        <v>20</v>
      </c>
      <c r="G4" s="9" t="s">
        <v>3</v>
      </c>
      <c r="H4" s="12">
        <v>20</v>
      </c>
      <c r="I4" s="3"/>
      <c r="J4" s="13" t="s">
        <v>4</v>
      </c>
      <c r="K4" s="10"/>
    </row>
    <row r="5" spans="1:11" x14ac:dyDescent="0.3">
      <c r="A5" s="1" t="s">
        <v>5</v>
      </c>
      <c r="B5" s="12">
        <v>2</v>
      </c>
      <c r="G5" s="9" t="s">
        <v>5</v>
      </c>
      <c r="H5" s="12">
        <v>2</v>
      </c>
      <c r="I5" s="3"/>
      <c r="J5" s="3"/>
      <c r="K5" s="10"/>
    </row>
    <row r="6" spans="1:11" x14ac:dyDescent="0.3">
      <c r="A6" s="1" t="s">
        <v>6</v>
      </c>
      <c r="B6" s="11">
        <f>B4*B5</f>
        <v>40</v>
      </c>
      <c r="G6" s="9" t="s">
        <v>6</v>
      </c>
      <c r="H6" s="11">
        <f>H4*H5</f>
        <v>40</v>
      </c>
      <c r="I6" s="3"/>
      <c r="J6" s="3"/>
      <c r="K6" s="10"/>
    </row>
    <row r="7" spans="1:11" x14ac:dyDescent="0.3">
      <c r="A7" s="14" t="s">
        <v>7</v>
      </c>
      <c r="B7" s="15">
        <f>B1/B6</f>
        <v>25000</v>
      </c>
      <c r="G7" s="16" t="s">
        <v>7</v>
      </c>
      <c r="H7" s="15">
        <f>H1/H6</f>
        <v>25000</v>
      </c>
      <c r="I7" s="3"/>
      <c r="J7" s="3"/>
      <c r="K7" s="10"/>
    </row>
    <row r="8" spans="1:11" x14ac:dyDescent="0.3">
      <c r="G8" s="17"/>
      <c r="H8" s="3"/>
      <c r="I8" s="3"/>
      <c r="J8" s="3"/>
      <c r="K8" s="10"/>
    </row>
    <row r="9" spans="1:11" ht="40.200000000000003" x14ac:dyDescent="0.3">
      <c r="A9" s="14" t="s">
        <v>8</v>
      </c>
      <c r="B9" s="18" t="s">
        <v>9</v>
      </c>
      <c r="C9" s="14" t="s">
        <v>10</v>
      </c>
      <c r="D9" s="14" t="s">
        <v>7</v>
      </c>
      <c r="E9" s="14" t="s">
        <v>11</v>
      </c>
      <c r="G9" s="16" t="s">
        <v>8</v>
      </c>
      <c r="H9" s="18" t="s">
        <v>9</v>
      </c>
      <c r="I9" s="14" t="s">
        <v>10</v>
      </c>
      <c r="J9" s="14" t="s">
        <v>7</v>
      </c>
      <c r="K9" s="19" t="s">
        <v>11</v>
      </c>
    </row>
    <row r="10" spans="1:11" x14ac:dyDescent="0.3">
      <c r="A10" s="12">
        <v>0</v>
      </c>
      <c r="B10" s="20"/>
      <c r="C10" s="20"/>
      <c r="D10" s="20"/>
      <c r="E10" s="20">
        <f>B1</f>
        <v>1000000</v>
      </c>
      <c r="G10" s="21" cm="1">
        <f t="array" ref="G10:G50">_xlfn.SEQUENCE(H6+1,,0)</f>
        <v>0</v>
      </c>
      <c r="H10" s="20"/>
      <c r="I10" s="20"/>
      <c r="J10" s="20"/>
      <c r="K10" s="24" cm="1">
        <f t="array" ref="K10:K50">_xlfn.SEQUENCE(H6+1,,H1,-H7)</f>
        <v>1000000</v>
      </c>
    </row>
    <row r="11" spans="1:11" x14ac:dyDescent="0.3">
      <c r="A11" s="27">
        <f t="shared" ref="A11:A50" si="0">A10+1</f>
        <v>1</v>
      </c>
      <c r="B11" s="28">
        <f>SUM(C11:D11)</f>
        <v>60000</v>
      </c>
      <c r="C11" s="28">
        <f t="shared" ref="C11:C50" si="1">E10*B$3</f>
        <v>35000</v>
      </c>
      <c r="D11" s="28">
        <f t="shared" ref="D11:D50" si="2">B$1/B$6</f>
        <v>25000</v>
      </c>
      <c r="E11" s="28">
        <f>E10-D11</f>
        <v>975000</v>
      </c>
      <c r="G11" s="22">
        <v>1</v>
      </c>
      <c r="H11" s="30" cm="1">
        <f t="array" ref="H11:H50">_xlfn.ANCHORARRAY(I11)+_xlfn.ANCHORARRAY(J11)</f>
        <v>60000</v>
      </c>
      <c r="I11" s="30" cm="1">
        <f t="array" ref="I11:I50">_xlfn.DROP(_xlfn.ANCHORARRAY(K10),-1)*H3</f>
        <v>35000</v>
      </c>
      <c r="J11" s="28" cm="1">
        <f t="array" ref="J11:J50">_xlfn.SEQUENCE(H6,,H7,0)</f>
        <v>25000</v>
      </c>
      <c r="K11" s="25">
        <v>975000</v>
      </c>
    </row>
    <row r="12" spans="1:11" x14ac:dyDescent="0.3">
      <c r="A12" s="27">
        <f t="shared" si="0"/>
        <v>2</v>
      </c>
      <c r="B12" s="28">
        <f t="shared" ref="B12:B50" si="3">SUM(C12:D12)</f>
        <v>59125</v>
      </c>
      <c r="C12" s="28">
        <f t="shared" si="1"/>
        <v>34125</v>
      </c>
      <c r="D12" s="28">
        <f t="shared" si="2"/>
        <v>25000</v>
      </c>
      <c r="E12" s="28">
        <f t="shared" ref="E12:E50" si="4">E11-D12</f>
        <v>950000</v>
      </c>
      <c r="G12" s="22">
        <v>2</v>
      </c>
      <c r="H12" s="28">
        <v>59125</v>
      </c>
      <c r="I12" s="30">
        <v>34125</v>
      </c>
      <c r="J12" s="28">
        <v>25000</v>
      </c>
      <c r="K12" s="25">
        <v>950000</v>
      </c>
    </row>
    <row r="13" spans="1:11" x14ac:dyDescent="0.3">
      <c r="A13" s="27">
        <f t="shared" si="0"/>
        <v>3</v>
      </c>
      <c r="B13" s="28">
        <f t="shared" si="3"/>
        <v>58250</v>
      </c>
      <c r="C13" s="28">
        <f t="shared" si="1"/>
        <v>33250</v>
      </c>
      <c r="D13" s="28">
        <f t="shared" si="2"/>
        <v>25000</v>
      </c>
      <c r="E13" s="28">
        <f t="shared" si="4"/>
        <v>925000</v>
      </c>
      <c r="G13" s="22">
        <v>3</v>
      </c>
      <c r="H13" s="28">
        <v>58250</v>
      </c>
      <c r="I13" s="30">
        <v>33250</v>
      </c>
      <c r="J13" s="28">
        <v>25000</v>
      </c>
      <c r="K13" s="25">
        <v>925000</v>
      </c>
    </row>
    <row r="14" spans="1:11" x14ac:dyDescent="0.3">
      <c r="A14" s="27">
        <f t="shared" si="0"/>
        <v>4</v>
      </c>
      <c r="B14" s="28">
        <f t="shared" si="3"/>
        <v>57375</v>
      </c>
      <c r="C14" s="28">
        <f t="shared" si="1"/>
        <v>32375.000000000004</v>
      </c>
      <c r="D14" s="28">
        <f t="shared" si="2"/>
        <v>25000</v>
      </c>
      <c r="E14" s="28">
        <f t="shared" si="4"/>
        <v>900000</v>
      </c>
      <c r="G14" s="22">
        <v>4</v>
      </c>
      <c r="H14" s="28">
        <v>57375</v>
      </c>
      <c r="I14" s="30">
        <v>32375.000000000004</v>
      </c>
      <c r="J14" s="28">
        <v>25000</v>
      </c>
      <c r="K14" s="25">
        <v>900000</v>
      </c>
    </row>
    <row r="15" spans="1:11" x14ac:dyDescent="0.3">
      <c r="A15" s="27">
        <f t="shared" si="0"/>
        <v>5</v>
      </c>
      <c r="B15" s="28">
        <f t="shared" si="3"/>
        <v>56500</v>
      </c>
      <c r="C15" s="28">
        <f t="shared" si="1"/>
        <v>31500.000000000004</v>
      </c>
      <c r="D15" s="28">
        <f t="shared" si="2"/>
        <v>25000</v>
      </c>
      <c r="E15" s="28">
        <f t="shared" si="4"/>
        <v>875000</v>
      </c>
      <c r="G15" s="22">
        <v>5</v>
      </c>
      <c r="H15" s="28">
        <v>56500</v>
      </c>
      <c r="I15" s="30">
        <v>31500.000000000004</v>
      </c>
      <c r="J15" s="28">
        <v>25000</v>
      </c>
      <c r="K15" s="25">
        <v>875000</v>
      </c>
    </row>
    <row r="16" spans="1:11" x14ac:dyDescent="0.3">
      <c r="A16" s="27">
        <f t="shared" si="0"/>
        <v>6</v>
      </c>
      <c r="B16" s="28">
        <f t="shared" si="3"/>
        <v>55625</v>
      </c>
      <c r="C16" s="28">
        <f t="shared" si="1"/>
        <v>30625.000000000004</v>
      </c>
      <c r="D16" s="28">
        <f t="shared" si="2"/>
        <v>25000</v>
      </c>
      <c r="E16" s="28">
        <f t="shared" si="4"/>
        <v>850000</v>
      </c>
      <c r="G16" s="22">
        <v>6</v>
      </c>
      <c r="H16" s="28">
        <v>55625</v>
      </c>
      <c r="I16" s="30">
        <v>30625.000000000004</v>
      </c>
      <c r="J16" s="28">
        <v>25000</v>
      </c>
      <c r="K16" s="25">
        <v>850000</v>
      </c>
    </row>
    <row r="17" spans="1:11" x14ac:dyDescent="0.3">
      <c r="A17" s="27">
        <f t="shared" si="0"/>
        <v>7</v>
      </c>
      <c r="B17" s="28">
        <f t="shared" si="3"/>
        <v>54750</v>
      </c>
      <c r="C17" s="28">
        <f t="shared" si="1"/>
        <v>29750.000000000004</v>
      </c>
      <c r="D17" s="28">
        <f t="shared" si="2"/>
        <v>25000</v>
      </c>
      <c r="E17" s="28">
        <f t="shared" si="4"/>
        <v>825000</v>
      </c>
      <c r="G17" s="22">
        <v>7</v>
      </c>
      <c r="H17" s="28">
        <v>54750</v>
      </c>
      <c r="I17" s="30">
        <v>29750.000000000004</v>
      </c>
      <c r="J17" s="28">
        <v>25000</v>
      </c>
      <c r="K17" s="25">
        <v>825000</v>
      </c>
    </row>
    <row r="18" spans="1:11" x14ac:dyDescent="0.3">
      <c r="A18" s="27">
        <f t="shared" si="0"/>
        <v>8</v>
      </c>
      <c r="B18" s="28">
        <f t="shared" si="3"/>
        <v>53875</v>
      </c>
      <c r="C18" s="28">
        <f t="shared" si="1"/>
        <v>28875.000000000004</v>
      </c>
      <c r="D18" s="28">
        <f t="shared" si="2"/>
        <v>25000</v>
      </c>
      <c r="E18" s="28">
        <f t="shared" si="4"/>
        <v>800000</v>
      </c>
      <c r="G18" s="22">
        <v>8</v>
      </c>
      <c r="H18" s="28">
        <v>53875</v>
      </c>
      <c r="I18" s="30">
        <v>28875.000000000004</v>
      </c>
      <c r="J18" s="28">
        <v>25000</v>
      </c>
      <c r="K18" s="25">
        <v>800000</v>
      </c>
    </row>
    <row r="19" spans="1:11" x14ac:dyDescent="0.3">
      <c r="A19" s="27">
        <f t="shared" si="0"/>
        <v>9</v>
      </c>
      <c r="B19" s="28">
        <f t="shared" si="3"/>
        <v>53000</v>
      </c>
      <c r="C19" s="28">
        <f t="shared" si="1"/>
        <v>28000.000000000004</v>
      </c>
      <c r="D19" s="28">
        <f t="shared" si="2"/>
        <v>25000</v>
      </c>
      <c r="E19" s="28">
        <f t="shared" si="4"/>
        <v>775000</v>
      </c>
      <c r="G19" s="22">
        <v>9</v>
      </c>
      <c r="H19" s="28">
        <v>53000</v>
      </c>
      <c r="I19" s="30">
        <v>28000.000000000004</v>
      </c>
      <c r="J19" s="28">
        <v>25000</v>
      </c>
      <c r="K19" s="25">
        <v>775000</v>
      </c>
    </row>
    <row r="20" spans="1:11" x14ac:dyDescent="0.3">
      <c r="A20" s="27">
        <f t="shared" si="0"/>
        <v>10</v>
      </c>
      <c r="B20" s="28">
        <f t="shared" si="3"/>
        <v>52125</v>
      </c>
      <c r="C20" s="28">
        <f t="shared" si="1"/>
        <v>27125.000000000004</v>
      </c>
      <c r="D20" s="28">
        <f t="shared" si="2"/>
        <v>25000</v>
      </c>
      <c r="E20" s="28">
        <f t="shared" si="4"/>
        <v>750000</v>
      </c>
      <c r="G20" s="22">
        <v>10</v>
      </c>
      <c r="H20" s="28">
        <v>52125</v>
      </c>
      <c r="I20" s="30">
        <v>27125.000000000004</v>
      </c>
      <c r="J20" s="28">
        <v>25000</v>
      </c>
      <c r="K20" s="25">
        <v>750000</v>
      </c>
    </row>
    <row r="21" spans="1:11" x14ac:dyDescent="0.3">
      <c r="A21" s="27">
        <f t="shared" si="0"/>
        <v>11</v>
      </c>
      <c r="B21" s="28">
        <f t="shared" si="3"/>
        <v>51250</v>
      </c>
      <c r="C21" s="28">
        <f t="shared" si="1"/>
        <v>26250.000000000004</v>
      </c>
      <c r="D21" s="28">
        <f t="shared" si="2"/>
        <v>25000</v>
      </c>
      <c r="E21" s="28">
        <f t="shared" si="4"/>
        <v>725000</v>
      </c>
      <c r="G21" s="22">
        <v>11</v>
      </c>
      <c r="H21" s="28">
        <v>51250</v>
      </c>
      <c r="I21" s="30">
        <v>26250.000000000004</v>
      </c>
      <c r="J21" s="28">
        <v>25000</v>
      </c>
      <c r="K21" s="25">
        <v>725000</v>
      </c>
    </row>
    <row r="22" spans="1:11" x14ac:dyDescent="0.3">
      <c r="A22" s="27">
        <f t="shared" si="0"/>
        <v>12</v>
      </c>
      <c r="B22" s="28">
        <f t="shared" si="3"/>
        <v>50375</v>
      </c>
      <c r="C22" s="28">
        <f t="shared" si="1"/>
        <v>25375.000000000004</v>
      </c>
      <c r="D22" s="28">
        <f t="shared" si="2"/>
        <v>25000</v>
      </c>
      <c r="E22" s="28">
        <f t="shared" si="4"/>
        <v>700000</v>
      </c>
      <c r="G22" s="22">
        <v>12</v>
      </c>
      <c r="H22" s="28">
        <v>50375</v>
      </c>
      <c r="I22" s="30">
        <v>25375.000000000004</v>
      </c>
      <c r="J22" s="28">
        <v>25000</v>
      </c>
      <c r="K22" s="25">
        <v>700000</v>
      </c>
    </row>
    <row r="23" spans="1:11" x14ac:dyDescent="0.3">
      <c r="A23" s="27">
        <f t="shared" si="0"/>
        <v>13</v>
      </c>
      <c r="B23" s="28">
        <f t="shared" si="3"/>
        <v>49500</v>
      </c>
      <c r="C23" s="28">
        <f t="shared" si="1"/>
        <v>24500.000000000004</v>
      </c>
      <c r="D23" s="28">
        <f t="shared" si="2"/>
        <v>25000</v>
      </c>
      <c r="E23" s="28">
        <f t="shared" si="4"/>
        <v>675000</v>
      </c>
      <c r="G23" s="22">
        <v>13</v>
      </c>
      <c r="H23" s="28">
        <v>49500</v>
      </c>
      <c r="I23" s="30">
        <v>24500.000000000004</v>
      </c>
      <c r="J23" s="28">
        <v>25000</v>
      </c>
      <c r="K23" s="25">
        <v>675000</v>
      </c>
    </row>
    <row r="24" spans="1:11" x14ac:dyDescent="0.3">
      <c r="A24" s="27">
        <f t="shared" si="0"/>
        <v>14</v>
      </c>
      <c r="B24" s="28">
        <f t="shared" si="3"/>
        <v>48625</v>
      </c>
      <c r="C24" s="28">
        <f t="shared" si="1"/>
        <v>23625.000000000004</v>
      </c>
      <c r="D24" s="28">
        <f t="shared" si="2"/>
        <v>25000</v>
      </c>
      <c r="E24" s="28">
        <f t="shared" si="4"/>
        <v>650000</v>
      </c>
      <c r="G24" s="22">
        <v>14</v>
      </c>
      <c r="H24" s="28">
        <v>48625</v>
      </c>
      <c r="I24" s="30">
        <v>23625.000000000004</v>
      </c>
      <c r="J24" s="28">
        <v>25000</v>
      </c>
      <c r="K24" s="25">
        <v>650000</v>
      </c>
    </row>
    <row r="25" spans="1:11" x14ac:dyDescent="0.3">
      <c r="A25" s="27">
        <f t="shared" si="0"/>
        <v>15</v>
      </c>
      <c r="B25" s="28">
        <f t="shared" si="3"/>
        <v>47750</v>
      </c>
      <c r="C25" s="28">
        <f t="shared" si="1"/>
        <v>22750.000000000004</v>
      </c>
      <c r="D25" s="28">
        <f t="shared" si="2"/>
        <v>25000</v>
      </c>
      <c r="E25" s="28">
        <f t="shared" si="4"/>
        <v>625000</v>
      </c>
      <c r="G25" s="22">
        <v>15</v>
      </c>
      <c r="H25" s="28">
        <v>47750</v>
      </c>
      <c r="I25" s="30">
        <v>22750.000000000004</v>
      </c>
      <c r="J25" s="28">
        <v>25000</v>
      </c>
      <c r="K25" s="25">
        <v>625000</v>
      </c>
    </row>
    <row r="26" spans="1:11" x14ac:dyDescent="0.3">
      <c r="A26" s="27">
        <f t="shared" si="0"/>
        <v>16</v>
      </c>
      <c r="B26" s="28">
        <f t="shared" si="3"/>
        <v>46875</v>
      </c>
      <c r="C26" s="28">
        <f t="shared" si="1"/>
        <v>21875.000000000004</v>
      </c>
      <c r="D26" s="28">
        <f t="shared" si="2"/>
        <v>25000</v>
      </c>
      <c r="E26" s="28">
        <f t="shared" si="4"/>
        <v>600000</v>
      </c>
      <c r="G26" s="22">
        <v>16</v>
      </c>
      <c r="H26" s="28">
        <v>46875</v>
      </c>
      <c r="I26" s="30">
        <v>21875.000000000004</v>
      </c>
      <c r="J26" s="28">
        <v>25000</v>
      </c>
      <c r="K26" s="25">
        <v>600000</v>
      </c>
    </row>
    <row r="27" spans="1:11" x14ac:dyDescent="0.3">
      <c r="A27" s="27">
        <f t="shared" si="0"/>
        <v>17</v>
      </c>
      <c r="B27" s="28">
        <f t="shared" si="3"/>
        <v>46000</v>
      </c>
      <c r="C27" s="28">
        <f t="shared" si="1"/>
        <v>21000.000000000004</v>
      </c>
      <c r="D27" s="28">
        <f t="shared" si="2"/>
        <v>25000</v>
      </c>
      <c r="E27" s="28">
        <f t="shared" si="4"/>
        <v>575000</v>
      </c>
      <c r="G27" s="22">
        <v>17</v>
      </c>
      <c r="H27" s="28">
        <v>46000</v>
      </c>
      <c r="I27" s="30">
        <v>21000.000000000004</v>
      </c>
      <c r="J27" s="28">
        <v>25000</v>
      </c>
      <c r="K27" s="25">
        <v>575000</v>
      </c>
    </row>
    <row r="28" spans="1:11" x14ac:dyDescent="0.3">
      <c r="A28" s="27">
        <f t="shared" si="0"/>
        <v>18</v>
      </c>
      <c r="B28" s="28">
        <f t="shared" si="3"/>
        <v>45125</v>
      </c>
      <c r="C28" s="28">
        <f t="shared" si="1"/>
        <v>20125.000000000004</v>
      </c>
      <c r="D28" s="28">
        <f t="shared" si="2"/>
        <v>25000</v>
      </c>
      <c r="E28" s="28">
        <f t="shared" si="4"/>
        <v>550000</v>
      </c>
      <c r="G28" s="22">
        <v>18</v>
      </c>
      <c r="H28" s="28">
        <v>45125</v>
      </c>
      <c r="I28" s="30">
        <v>20125.000000000004</v>
      </c>
      <c r="J28" s="28">
        <v>25000</v>
      </c>
      <c r="K28" s="25">
        <v>550000</v>
      </c>
    </row>
    <row r="29" spans="1:11" x14ac:dyDescent="0.3">
      <c r="A29" s="27">
        <f t="shared" si="0"/>
        <v>19</v>
      </c>
      <c r="B29" s="28">
        <f t="shared" si="3"/>
        <v>44250</v>
      </c>
      <c r="C29" s="28">
        <f t="shared" si="1"/>
        <v>19250.000000000004</v>
      </c>
      <c r="D29" s="28">
        <f t="shared" si="2"/>
        <v>25000</v>
      </c>
      <c r="E29" s="28">
        <f t="shared" si="4"/>
        <v>525000</v>
      </c>
      <c r="G29" s="22">
        <v>19</v>
      </c>
      <c r="H29" s="28">
        <v>44250</v>
      </c>
      <c r="I29" s="30">
        <v>19250.000000000004</v>
      </c>
      <c r="J29" s="28">
        <v>25000</v>
      </c>
      <c r="K29" s="25">
        <v>525000</v>
      </c>
    </row>
    <row r="30" spans="1:11" x14ac:dyDescent="0.3">
      <c r="A30" s="27">
        <f t="shared" si="0"/>
        <v>20</v>
      </c>
      <c r="B30" s="28">
        <f t="shared" si="3"/>
        <v>43375</v>
      </c>
      <c r="C30" s="28">
        <f t="shared" si="1"/>
        <v>18375</v>
      </c>
      <c r="D30" s="28">
        <f t="shared" si="2"/>
        <v>25000</v>
      </c>
      <c r="E30" s="28">
        <f t="shared" si="4"/>
        <v>500000</v>
      </c>
      <c r="G30" s="22">
        <v>20</v>
      </c>
      <c r="H30" s="28">
        <v>43375</v>
      </c>
      <c r="I30" s="30">
        <v>18375</v>
      </c>
      <c r="J30" s="28">
        <v>25000</v>
      </c>
      <c r="K30" s="25">
        <v>500000</v>
      </c>
    </row>
    <row r="31" spans="1:11" x14ac:dyDescent="0.3">
      <c r="A31" s="27">
        <f t="shared" si="0"/>
        <v>21</v>
      </c>
      <c r="B31" s="28">
        <f t="shared" si="3"/>
        <v>42500</v>
      </c>
      <c r="C31" s="28">
        <f t="shared" si="1"/>
        <v>17500</v>
      </c>
      <c r="D31" s="28">
        <f t="shared" si="2"/>
        <v>25000</v>
      </c>
      <c r="E31" s="28">
        <f t="shared" si="4"/>
        <v>475000</v>
      </c>
      <c r="G31" s="22">
        <v>21</v>
      </c>
      <c r="H31" s="28">
        <v>42500</v>
      </c>
      <c r="I31" s="30">
        <v>17500</v>
      </c>
      <c r="J31" s="28">
        <v>25000</v>
      </c>
      <c r="K31" s="25">
        <v>475000</v>
      </c>
    </row>
    <row r="32" spans="1:11" x14ac:dyDescent="0.3">
      <c r="A32" s="27">
        <f t="shared" si="0"/>
        <v>22</v>
      </c>
      <c r="B32" s="28">
        <f t="shared" si="3"/>
        <v>41625</v>
      </c>
      <c r="C32" s="28">
        <f t="shared" si="1"/>
        <v>16625</v>
      </c>
      <c r="D32" s="28">
        <f t="shared" si="2"/>
        <v>25000</v>
      </c>
      <c r="E32" s="28">
        <f t="shared" si="4"/>
        <v>450000</v>
      </c>
      <c r="G32" s="22">
        <v>22</v>
      </c>
      <c r="H32" s="28">
        <v>41625</v>
      </c>
      <c r="I32" s="30">
        <v>16625</v>
      </c>
      <c r="J32" s="28">
        <v>25000</v>
      </c>
      <c r="K32" s="25">
        <v>450000</v>
      </c>
    </row>
    <row r="33" spans="1:11" x14ac:dyDescent="0.3">
      <c r="A33" s="27">
        <f t="shared" si="0"/>
        <v>23</v>
      </c>
      <c r="B33" s="28">
        <f t="shared" si="3"/>
        <v>40750</v>
      </c>
      <c r="C33" s="28">
        <f t="shared" si="1"/>
        <v>15750.000000000002</v>
      </c>
      <c r="D33" s="28">
        <f t="shared" si="2"/>
        <v>25000</v>
      </c>
      <c r="E33" s="28">
        <f t="shared" si="4"/>
        <v>425000</v>
      </c>
      <c r="G33" s="22">
        <v>23</v>
      </c>
      <c r="H33" s="28">
        <v>40750</v>
      </c>
      <c r="I33" s="30">
        <v>15750.000000000002</v>
      </c>
      <c r="J33" s="28">
        <v>25000</v>
      </c>
      <c r="K33" s="25">
        <v>425000</v>
      </c>
    </row>
    <row r="34" spans="1:11" x14ac:dyDescent="0.3">
      <c r="A34" s="27">
        <f t="shared" si="0"/>
        <v>24</v>
      </c>
      <c r="B34" s="28">
        <f t="shared" si="3"/>
        <v>39875</v>
      </c>
      <c r="C34" s="28">
        <f t="shared" si="1"/>
        <v>14875.000000000002</v>
      </c>
      <c r="D34" s="28">
        <f t="shared" si="2"/>
        <v>25000</v>
      </c>
      <c r="E34" s="28">
        <f t="shared" si="4"/>
        <v>400000</v>
      </c>
      <c r="G34" s="22">
        <v>24</v>
      </c>
      <c r="H34" s="28">
        <v>39875</v>
      </c>
      <c r="I34" s="30">
        <v>14875.000000000002</v>
      </c>
      <c r="J34" s="28">
        <v>25000</v>
      </c>
      <c r="K34" s="25">
        <v>400000</v>
      </c>
    </row>
    <row r="35" spans="1:11" x14ac:dyDescent="0.3">
      <c r="A35" s="27">
        <f t="shared" si="0"/>
        <v>25</v>
      </c>
      <c r="B35" s="28">
        <f t="shared" si="3"/>
        <v>39000</v>
      </c>
      <c r="C35" s="28">
        <f t="shared" si="1"/>
        <v>14000.000000000002</v>
      </c>
      <c r="D35" s="28">
        <f t="shared" si="2"/>
        <v>25000</v>
      </c>
      <c r="E35" s="28">
        <f t="shared" si="4"/>
        <v>375000</v>
      </c>
      <c r="G35" s="22">
        <v>25</v>
      </c>
      <c r="H35" s="28">
        <v>39000</v>
      </c>
      <c r="I35" s="30">
        <v>14000.000000000002</v>
      </c>
      <c r="J35" s="28">
        <v>25000</v>
      </c>
      <c r="K35" s="25">
        <v>375000</v>
      </c>
    </row>
    <row r="36" spans="1:11" x14ac:dyDescent="0.3">
      <c r="A36" s="27">
        <f t="shared" si="0"/>
        <v>26</v>
      </c>
      <c r="B36" s="28">
        <f t="shared" si="3"/>
        <v>38125</v>
      </c>
      <c r="C36" s="28">
        <f t="shared" si="1"/>
        <v>13125.000000000002</v>
      </c>
      <c r="D36" s="28">
        <f t="shared" si="2"/>
        <v>25000</v>
      </c>
      <c r="E36" s="28">
        <f t="shared" si="4"/>
        <v>350000</v>
      </c>
      <c r="G36" s="22">
        <v>26</v>
      </c>
      <c r="H36" s="28">
        <v>38125</v>
      </c>
      <c r="I36" s="30">
        <v>13125.000000000002</v>
      </c>
      <c r="J36" s="28">
        <v>25000</v>
      </c>
      <c r="K36" s="25">
        <v>350000</v>
      </c>
    </row>
    <row r="37" spans="1:11" x14ac:dyDescent="0.3">
      <c r="A37" s="27">
        <f t="shared" si="0"/>
        <v>27</v>
      </c>
      <c r="B37" s="28">
        <f t="shared" si="3"/>
        <v>37250</v>
      </c>
      <c r="C37" s="28">
        <f t="shared" si="1"/>
        <v>12250.000000000002</v>
      </c>
      <c r="D37" s="28">
        <f t="shared" si="2"/>
        <v>25000</v>
      </c>
      <c r="E37" s="28">
        <f t="shared" si="4"/>
        <v>325000</v>
      </c>
      <c r="G37" s="22">
        <v>27</v>
      </c>
      <c r="H37" s="28">
        <v>37250</v>
      </c>
      <c r="I37" s="30">
        <v>12250.000000000002</v>
      </c>
      <c r="J37" s="28">
        <v>25000</v>
      </c>
      <c r="K37" s="25">
        <v>325000</v>
      </c>
    </row>
    <row r="38" spans="1:11" x14ac:dyDescent="0.3">
      <c r="A38" s="27">
        <f t="shared" si="0"/>
        <v>28</v>
      </c>
      <c r="B38" s="28">
        <f t="shared" si="3"/>
        <v>36375</v>
      </c>
      <c r="C38" s="28">
        <f t="shared" si="1"/>
        <v>11375.000000000002</v>
      </c>
      <c r="D38" s="28">
        <f t="shared" si="2"/>
        <v>25000</v>
      </c>
      <c r="E38" s="28">
        <f t="shared" si="4"/>
        <v>300000</v>
      </c>
      <c r="G38" s="22">
        <v>28</v>
      </c>
      <c r="H38" s="28">
        <v>36375</v>
      </c>
      <c r="I38" s="30">
        <v>11375.000000000002</v>
      </c>
      <c r="J38" s="28">
        <v>25000</v>
      </c>
      <c r="K38" s="25">
        <v>300000</v>
      </c>
    </row>
    <row r="39" spans="1:11" x14ac:dyDescent="0.3">
      <c r="A39" s="27">
        <f t="shared" si="0"/>
        <v>29</v>
      </c>
      <c r="B39" s="28">
        <f t="shared" si="3"/>
        <v>35500</v>
      </c>
      <c r="C39" s="28">
        <f t="shared" si="1"/>
        <v>10500.000000000002</v>
      </c>
      <c r="D39" s="28">
        <f t="shared" si="2"/>
        <v>25000</v>
      </c>
      <c r="E39" s="28">
        <f t="shared" si="4"/>
        <v>275000</v>
      </c>
      <c r="G39" s="22">
        <v>29</v>
      </c>
      <c r="H39" s="28">
        <v>35500</v>
      </c>
      <c r="I39" s="30">
        <v>10500.000000000002</v>
      </c>
      <c r="J39" s="28">
        <v>25000</v>
      </c>
      <c r="K39" s="25">
        <v>275000</v>
      </c>
    </row>
    <row r="40" spans="1:11" x14ac:dyDescent="0.3">
      <c r="A40" s="27">
        <f t="shared" si="0"/>
        <v>30</v>
      </c>
      <c r="B40" s="28">
        <f t="shared" si="3"/>
        <v>34625</v>
      </c>
      <c r="C40" s="28">
        <f t="shared" si="1"/>
        <v>9625.0000000000018</v>
      </c>
      <c r="D40" s="28">
        <f t="shared" si="2"/>
        <v>25000</v>
      </c>
      <c r="E40" s="28">
        <f t="shared" si="4"/>
        <v>250000</v>
      </c>
      <c r="G40" s="22">
        <v>30</v>
      </c>
      <c r="H40" s="28">
        <v>34625</v>
      </c>
      <c r="I40" s="30">
        <v>9625.0000000000018</v>
      </c>
      <c r="J40" s="28">
        <v>25000</v>
      </c>
      <c r="K40" s="25">
        <v>250000</v>
      </c>
    </row>
    <row r="41" spans="1:11" x14ac:dyDescent="0.3">
      <c r="A41" s="27">
        <f t="shared" si="0"/>
        <v>31</v>
      </c>
      <c r="B41" s="28">
        <f t="shared" si="3"/>
        <v>33750</v>
      </c>
      <c r="C41" s="28">
        <f t="shared" si="1"/>
        <v>8750</v>
      </c>
      <c r="D41" s="28">
        <f t="shared" si="2"/>
        <v>25000</v>
      </c>
      <c r="E41" s="28">
        <f t="shared" si="4"/>
        <v>225000</v>
      </c>
      <c r="G41" s="22">
        <v>31</v>
      </c>
      <c r="H41" s="28">
        <v>33750</v>
      </c>
      <c r="I41" s="30">
        <v>8750</v>
      </c>
      <c r="J41" s="28">
        <v>25000</v>
      </c>
      <c r="K41" s="25">
        <v>225000</v>
      </c>
    </row>
    <row r="42" spans="1:11" x14ac:dyDescent="0.3">
      <c r="A42" s="27">
        <f t="shared" si="0"/>
        <v>32</v>
      </c>
      <c r="B42" s="28">
        <f t="shared" si="3"/>
        <v>32875</v>
      </c>
      <c r="C42" s="28">
        <f t="shared" si="1"/>
        <v>7875.0000000000009</v>
      </c>
      <c r="D42" s="28">
        <f t="shared" si="2"/>
        <v>25000</v>
      </c>
      <c r="E42" s="28">
        <f t="shared" si="4"/>
        <v>200000</v>
      </c>
      <c r="G42" s="22">
        <v>32</v>
      </c>
      <c r="H42" s="28">
        <v>32875</v>
      </c>
      <c r="I42" s="30">
        <v>7875.0000000000009</v>
      </c>
      <c r="J42" s="28">
        <v>25000</v>
      </c>
      <c r="K42" s="25">
        <v>200000</v>
      </c>
    </row>
    <row r="43" spans="1:11" x14ac:dyDescent="0.3">
      <c r="A43" s="27">
        <f t="shared" si="0"/>
        <v>33</v>
      </c>
      <c r="B43" s="28">
        <f t="shared" si="3"/>
        <v>32000</v>
      </c>
      <c r="C43" s="28">
        <f t="shared" si="1"/>
        <v>7000.0000000000009</v>
      </c>
      <c r="D43" s="28">
        <f t="shared" si="2"/>
        <v>25000</v>
      </c>
      <c r="E43" s="28">
        <f t="shared" si="4"/>
        <v>175000</v>
      </c>
      <c r="G43" s="22">
        <v>33</v>
      </c>
      <c r="H43" s="28">
        <v>32000</v>
      </c>
      <c r="I43" s="30">
        <v>7000.0000000000009</v>
      </c>
      <c r="J43" s="28">
        <v>25000</v>
      </c>
      <c r="K43" s="25">
        <v>175000</v>
      </c>
    </row>
    <row r="44" spans="1:11" x14ac:dyDescent="0.3">
      <c r="A44" s="27">
        <f t="shared" si="0"/>
        <v>34</v>
      </c>
      <c r="B44" s="28">
        <f t="shared" si="3"/>
        <v>31125</v>
      </c>
      <c r="C44" s="28">
        <f t="shared" si="1"/>
        <v>6125.0000000000009</v>
      </c>
      <c r="D44" s="28">
        <f t="shared" si="2"/>
        <v>25000</v>
      </c>
      <c r="E44" s="28">
        <f t="shared" si="4"/>
        <v>150000</v>
      </c>
      <c r="G44" s="22">
        <v>34</v>
      </c>
      <c r="H44" s="28">
        <v>31125</v>
      </c>
      <c r="I44" s="30">
        <v>6125.0000000000009</v>
      </c>
      <c r="J44" s="28">
        <v>25000</v>
      </c>
      <c r="K44" s="25">
        <v>150000</v>
      </c>
    </row>
    <row r="45" spans="1:11" x14ac:dyDescent="0.3">
      <c r="A45" s="27">
        <f t="shared" si="0"/>
        <v>35</v>
      </c>
      <c r="B45" s="28">
        <f t="shared" si="3"/>
        <v>30250</v>
      </c>
      <c r="C45" s="28">
        <f t="shared" si="1"/>
        <v>5250.0000000000009</v>
      </c>
      <c r="D45" s="28">
        <f t="shared" si="2"/>
        <v>25000</v>
      </c>
      <c r="E45" s="28">
        <f t="shared" si="4"/>
        <v>125000</v>
      </c>
      <c r="G45" s="22">
        <v>35</v>
      </c>
      <c r="H45" s="28">
        <v>30250</v>
      </c>
      <c r="I45" s="30">
        <v>5250.0000000000009</v>
      </c>
      <c r="J45" s="28">
        <v>25000</v>
      </c>
      <c r="K45" s="25">
        <v>125000</v>
      </c>
    </row>
    <row r="46" spans="1:11" x14ac:dyDescent="0.3">
      <c r="A46" s="27">
        <f t="shared" si="0"/>
        <v>36</v>
      </c>
      <c r="B46" s="28">
        <f t="shared" si="3"/>
        <v>29375</v>
      </c>
      <c r="C46" s="28">
        <f t="shared" si="1"/>
        <v>4375</v>
      </c>
      <c r="D46" s="28">
        <f t="shared" si="2"/>
        <v>25000</v>
      </c>
      <c r="E46" s="28">
        <f t="shared" si="4"/>
        <v>100000</v>
      </c>
      <c r="G46" s="22">
        <v>36</v>
      </c>
      <c r="H46" s="28">
        <v>29375</v>
      </c>
      <c r="I46" s="30">
        <v>4375</v>
      </c>
      <c r="J46" s="28">
        <v>25000</v>
      </c>
      <c r="K46" s="25">
        <v>100000</v>
      </c>
    </row>
    <row r="47" spans="1:11" x14ac:dyDescent="0.3">
      <c r="A47" s="27">
        <f t="shared" si="0"/>
        <v>37</v>
      </c>
      <c r="B47" s="28">
        <f t="shared" si="3"/>
        <v>28500</v>
      </c>
      <c r="C47" s="28">
        <f t="shared" si="1"/>
        <v>3500.0000000000005</v>
      </c>
      <c r="D47" s="28">
        <f t="shared" si="2"/>
        <v>25000</v>
      </c>
      <c r="E47" s="28">
        <f t="shared" si="4"/>
        <v>75000</v>
      </c>
      <c r="G47" s="22">
        <v>37</v>
      </c>
      <c r="H47" s="28">
        <v>28500</v>
      </c>
      <c r="I47" s="30">
        <v>3500.0000000000005</v>
      </c>
      <c r="J47" s="28">
        <v>25000</v>
      </c>
      <c r="K47" s="25">
        <v>75000</v>
      </c>
    </row>
    <row r="48" spans="1:11" x14ac:dyDescent="0.3">
      <c r="A48" s="27">
        <f t="shared" si="0"/>
        <v>38</v>
      </c>
      <c r="B48" s="28">
        <f t="shared" si="3"/>
        <v>27625</v>
      </c>
      <c r="C48" s="28">
        <f t="shared" si="1"/>
        <v>2625.0000000000005</v>
      </c>
      <c r="D48" s="28">
        <f t="shared" si="2"/>
        <v>25000</v>
      </c>
      <c r="E48" s="28">
        <f t="shared" si="4"/>
        <v>50000</v>
      </c>
      <c r="G48" s="22">
        <v>38</v>
      </c>
      <c r="H48" s="28">
        <v>27625</v>
      </c>
      <c r="I48" s="30">
        <v>2625.0000000000005</v>
      </c>
      <c r="J48" s="28">
        <v>25000</v>
      </c>
      <c r="K48" s="25">
        <v>50000</v>
      </c>
    </row>
    <row r="49" spans="1:11" x14ac:dyDescent="0.3">
      <c r="A49" s="27">
        <f t="shared" si="0"/>
        <v>39</v>
      </c>
      <c r="B49" s="28">
        <f t="shared" si="3"/>
        <v>26750</v>
      </c>
      <c r="C49" s="28">
        <f t="shared" si="1"/>
        <v>1750.0000000000002</v>
      </c>
      <c r="D49" s="28">
        <f t="shared" si="2"/>
        <v>25000</v>
      </c>
      <c r="E49" s="28">
        <f t="shared" si="4"/>
        <v>25000</v>
      </c>
      <c r="G49" s="22">
        <v>39</v>
      </c>
      <c r="H49" s="28">
        <v>26750</v>
      </c>
      <c r="I49" s="30">
        <v>1750.0000000000002</v>
      </c>
      <c r="J49" s="28">
        <v>25000</v>
      </c>
      <c r="K49" s="25">
        <v>25000</v>
      </c>
    </row>
    <row r="50" spans="1:11" ht="15" thickBot="1" x14ac:dyDescent="0.35">
      <c r="A50" s="27">
        <f t="shared" si="0"/>
        <v>40</v>
      </c>
      <c r="B50" s="28">
        <f t="shared" si="3"/>
        <v>25875</v>
      </c>
      <c r="C50" s="28">
        <f t="shared" si="1"/>
        <v>875.00000000000011</v>
      </c>
      <c r="D50" s="28">
        <f t="shared" si="2"/>
        <v>25000</v>
      </c>
      <c r="E50" s="28">
        <f t="shared" si="4"/>
        <v>0</v>
      </c>
      <c r="G50" s="23">
        <v>40</v>
      </c>
      <c r="H50" s="29">
        <v>25875</v>
      </c>
      <c r="I50" s="31">
        <v>875.00000000000011</v>
      </c>
      <c r="J50" s="29">
        <v>25000</v>
      </c>
      <c r="K50" s="26">
        <v>0</v>
      </c>
    </row>
    <row r="51" spans="1:11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29</vt:lpstr>
      <vt:lpstr>29 (an) (2)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2025-01-30T23:53:25Z</dcterms:created>
  <dcterms:modified xsi:type="dcterms:W3CDTF">2025-01-31T02:28:55Z</dcterms:modified>
</cp:coreProperties>
</file>