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customXml/itemProps31.xml" ContentType="application/vnd.openxmlformats-officedocument.customXmlProperties+xml"/>
  <Override PartName="/customXml/itemProps32.xml" ContentType="application/vnd.openxmlformats-officedocument.customXmlProperties+xml"/>
  <Override PartName="/customXml/itemProps33.xml" ContentType="application/vnd.openxmlformats-officedocument.customXmlProperties+xml"/>
  <Override PartName="/customXml/itemProps34.xml" ContentType="application/vnd.openxmlformats-officedocument.customXmlProperties+xml"/>
  <Override PartName="/customXml/itemProps3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0BusinessIntellegenceStudy\Data Analysis BI Class\04-DataModels\027-28-ManyToMany\files\"/>
    </mc:Choice>
  </mc:AlternateContent>
  <xr:revisionPtr revIDLastSave="0" documentId="13_ncr:1_{7C165F72-A83E-404A-88AB-E0D8FD7976F0}" xr6:coauthVersionLast="43" xr6:coauthVersionMax="43" xr10:uidLastSave="{00000000-0000-0000-0000-000000000000}"/>
  <bookViews>
    <workbookView xWindow="-120" yWindow="-120" windowWidth="29040" windowHeight="15840" tabRatio="639" firstSheet="2" activeTab="3" xr2:uid="{775AEF12-B605-4C22-B1AB-3F081A8B9A4A}"/>
  </bookViews>
  <sheets>
    <sheet name="Cover(27)" sheetId="3" r:id="rId1"/>
    <sheet name="Worksheet Array Formula" sheetId="1" r:id="rId2"/>
    <sheet name="Cover(28)" sheetId="5" r:id="rId3"/>
    <sheet name="Report" sheetId="10" r:id="rId4"/>
    <sheet name="PQ Bridge Table" sheetId="2" r:id="rId5"/>
    <sheet name="ExpandedTableDiagram" sheetId="7" r:id="rId6"/>
    <sheet name="Pictures" sheetId="8" r:id="rId7"/>
    <sheet name="Pictures2" sheetId="11" r:id="rId8"/>
  </sheets>
  <definedNames>
    <definedName name="_xlcn.WorksheetConnection_MSPTDA28StartPQBridgeManyToManyRelationship.xlsxdAuthors" hidden="1">dAuthors[]</definedName>
    <definedName name="_xlcn.WorksheetConnection_MSPTDA28StartPQBridgeManyToManyRelationship.xlsxdBooks" hidden="1">dBooks[]</definedName>
    <definedName name="_xlcn.WorksheetConnection_MSPTDA28StartPQBridgeManyToManyRelationship.xlsxfSales" hidden="1">fSales[]</definedName>
  </definedNames>
  <calcPr calcId="191029"/>
  <pivotCaches>
    <pivotCache cacheId="0" r:id="rId9"/>
    <pivotCache cacheId="1" r:id="rId10"/>
    <pivotCache cacheId="2" r:id="rId11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BridgeBookIDAuthorID_38107477-25e9-4241-9486-ad325eebfa33" name="BridgeBookIDAuthorID" connection="Query - BridgeBookIDAuthorID"/>
          <x15:modelTable id="fSales" name="fSales" connection="WorksheetConnection_MSPTDA-28-Start-PQBridgeManyToManyRelationship.xlsx!fSales"/>
          <x15:modelTable id="dBooks" name="dBooks" connection="WorksheetConnection_MSPTDA-28-Start-PQBridgeManyToManyRelationship.xlsx!dBooks"/>
          <x15:modelTable id="dAuthors" name="dAuthors" connection="WorksheetConnection_MSPTDA-28-Start-PQBridgeManyToManyRelationship.xlsx!dAuthors"/>
        </x15:modelTables>
        <x15:modelRelationships>
          <x15:modelRelationship fromTable="fSales" fromColumn="BookID" toTable="dBooks" toColumn="BookID"/>
          <x15:modelRelationship fromTable="BridgeBookIDAuthorID" fromColumn="AuthorID" toTable="dAuthors" toColumn="AuthorID"/>
          <x15:modelRelationship fromTable="BridgeBookIDAuthorID" fromColumn="BookID" toTable="dBooks" toColumn="BookID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1" l="1"/>
  <c r="F25" i="1" l="1"/>
  <c r="F26" i="1"/>
  <c r="F24" i="1" l="1"/>
  <c r="D23" i="1"/>
  <c r="D19" i="1"/>
  <c r="D20" i="1"/>
  <c r="D21" i="1"/>
  <c r="D22" i="1"/>
  <c r="D18" i="1"/>
  <c r="F19" i="1" l="1"/>
  <c r="F20" i="1"/>
  <c r="F18" i="1"/>
  <c r="N25" i="1" l="1"/>
  <c r="S5" i="5"/>
  <c r="S6" i="5" s="1"/>
  <c r="S5" i="3"/>
  <c r="S6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C6EEF50-466C-4053-8ED2-73B5A4F2B9C7}" name="Query - BridgeBookIDAuthorID" description="Connection to the 'BridgeBookIDAuthorID' query in the workbook." type="100" refreshedVersion="6" minRefreshableVersion="5">
    <extLst>
      <ext xmlns:x15="http://schemas.microsoft.com/office/spreadsheetml/2010/11/main" uri="{DE250136-89BD-433C-8126-D09CA5730AF9}">
        <x15:connection id="df05fb7d-91d1-478d-aa8e-be647e3448bb"/>
      </ext>
    </extLst>
  </connection>
  <connection id="2" xr16:uid="{8F8F585B-8913-46E7-A2EE-073E570A3009}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E19182EB-E7E3-4E11-9FC3-57404143E4F9}" name="WorksheetConnection_MSPTDA-28-Start-PQBridgeManyToManyRelationship.xlsx!dAuthors" type="102" refreshedVersion="6" minRefreshableVersion="5">
    <extLst>
      <ext xmlns:x15="http://schemas.microsoft.com/office/spreadsheetml/2010/11/main" uri="{DE250136-89BD-433C-8126-D09CA5730AF9}">
        <x15:connection id="dAuthors">
          <x15:rangePr sourceName="_xlcn.WorksheetConnection_MSPTDA28StartPQBridgeManyToManyRelationship.xlsxdAuthors"/>
        </x15:connection>
      </ext>
    </extLst>
  </connection>
  <connection id="4" xr16:uid="{E7017CD5-EC45-432D-BAF8-E785913F0950}" name="WorksheetConnection_MSPTDA-28-Start-PQBridgeManyToManyRelationship.xlsx!dBooks" type="102" refreshedVersion="6" minRefreshableVersion="5">
    <extLst>
      <ext xmlns:x15="http://schemas.microsoft.com/office/spreadsheetml/2010/11/main" uri="{DE250136-89BD-433C-8126-D09CA5730AF9}">
        <x15:connection id="dBooks">
          <x15:rangePr sourceName="_xlcn.WorksheetConnection_MSPTDA28StartPQBridgeManyToManyRelationship.xlsxdBooks"/>
        </x15:connection>
      </ext>
    </extLst>
  </connection>
  <connection id="5" xr16:uid="{4095464D-3B28-4E4E-8FFE-9AA8FE088D41}" name="WorksheetConnection_MSPTDA-28-Start-PQBridgeManyToManyRelationship.xlsx!fSales" type="102" refreshedVersion="6" minRefreshableVersion="5">
    <extLst>
      <ext xmlns:x15="http://schemas.microsoft.com/office/spreadsheetml/2010/11/main" uri="{DE250136-89BD-433C-8126-D09CA5730AF9}">
        <x15:connection id="fSales">
          <x15:rangePr sourceName="_xlcn.WorksheetConnection_MSPTDA28StartPQBridgeManyToManyRelationship.xlsxfSales"/>
        </x15:connection>
      </ext>
    </extLst>
  </connection>
</connections>
</file>

<file path=xl/sharedStrings.xml><?xml version="1.0" encoding="utf-8"?>
<sst xmlns="http://schemas.openxmlformats.org/spreadsheetml/2006/main" count="340" uniqueCount="64">
  <si>
    <t>taught by Mike excelisfun Girvin (Excel MVP)</t>
  </si>
  <si>
    <t>Many To Many</t>
  </si>
  <si>
    <t>Relationships</t>
  </si>
  <si>
    <t>Excel Array Formula</t>
  </si>
  <si>
    <t>SUMPRODUCT &amp; SUMIFS</t>
  </si>
  <si>
    <t>Build Bridge Table</t>
  </si>
  <si>
    <t>Power Query</t>
  </si>
  <si>
    <r>
      <rPr>
        <b/>
        <sz val="59"/>
        <color theme="0"/>
        <rFont val="Calibri"/>
        <family val="2"/>
        <scheme val="minor"/>
      </rPr>
      <t>MSPTDA 27</t>
    </r>
    <r>
      <rPr>
        <sz val="59"/>
        <color theme="0"/>
        <rFont val="Calibri"/>
        <family val="2"/>
        <scheme val="minor"/>
      </rPr>
      <t>: Microsoft Power Tools for Data Analysis</t>
    </r>
  </si>
  <si>
    <t>Relationship</t>
  </si>
  <si>
    <r>
      <rPr>
        <b/>
        <sz val="59"/>
        <color theme="1"/>
        <rFont val="Calibri"/>
        <family val="2"/>
        <scheme val="minor"/>
      </rPr>
      <t>MSPTDA 28</t>
    </r>
    <r>
      <rPr>
        <sz val="59"/>
        <color theme="1"/>
        <rFont val="Calibri"/>
        <family val="2"/>
        <scheme val="minor"/>
      </rPr>
      <t>: Microsoft Power Tools for Data Analysis</t>
    </r>
  </si>
  <si>
    <t>AuthorID</t>
  </si>
  <si>
    <t>Author</t>
  </si>
  <si>
    <t>Bill Mr Excel Jelen</t>
  </si>
  <si>
    <t>dAuthors</t>
  </si>
  <si>
    <t>BookID</t>
  </si>
  <si>
    <t>BookTitle</t>
  </si>
  <si>
    <t>BookCost</t>
  </si>
  <si>
    <t>DA22</t>
  </si>
  <si>
    <t>Data Analysis</t>
  </si>
  <si>
    <t>GD14</t>
  </si>
  <si>
    <t>CSE1</t>
  </si>
  <si>
    <t>Ctrl + Shift + Enter</t>
  </si>
  <si>
    <t>ME60</t>
  </si>
  <si>
    <t>60 Book Edition</t>
  </si>
  <si>
    <t>BB43</t>
  </si>
  <si>
    <t>Excel with Mr Excel</t>
  </si>
  <si>
    <t>BS43</t>
  </si>
  <si>
    <t>Power Query Basics</t>
  </si>
  <si>
    <t>Good Data</t>
  </si>
  <si>
    <t>dBooks</t>
  </si>
  <si>
    <t>UnitsSold</t>
  </si>
  <si>
    <t>fSales</t>
  </si>
  <si>
    <t>Goal:</t>
  </si>
  <si>
    <t>Total Units by Book Title</t>
  </si>
  <si>
    <t>Total Units by Author</t>
  </si>
  <si>
    <t>Create Two Reports with Formulas:</t>
  </si>
  <si>
    <t>Total Units</t>
  </si>
  <si>
    <t>Mike excelisfun Girvin</t>
  </si>
  <si>
    <t>Bill Power Query Poet Szysz</t>
  </si>
  <si>
    <t>Total</t>
  </si>
  <si>
    <t>BJ11</t>
  </si>
  <si>
    <t>EF43</t>
  </si>
  <si>
    <t>BPQ1</t>
  </si>
  <si>
    <t>Cross Tab Report for Units Book by Author</t>
  </si>
  <si>
    <t>2) Using Power Query to build Bridge Table so we can use a Many-To-Many Relationship in the Data Model</t>
  </si>
  <si>
    <t>1) Create Three Reports:</t>
  </si>
  <si>
    <t>BridgeAuthorBooks</t>
  </si>
  <si>
    <t>AuthirID1</t>
  </si>
  <si>
    <t>AuthirID2</t>
  </si>
  <si>
    <t>Columns</t>
  </si>
  <si>
    <t>Tables</t>
  </si>
  <si>
    <t>Color coding:</t>
  </si>
  <si>
    <t>Native Columns = Columns in actual table</t>
  </si>
  <si>
    <t>Expanded Columns = Columns that flow in from the One Side to this tables Many Side.</t>
  </si>
  <si>
    <t>AuthorID-1</t>
  </si>
  <si>
    <t>AuthorID-2</t>
  </si>
  <si>
    <t>AuthorID with VLOOKUP</t>
  </si>
  <si>
    <t>RRRR</t>
  </si>
  <si>
    <t>(blank)</t>
  </si>
  <si>
    <t>Grand Total</t>
  </si>
  <si>
    <t>*</t>
  </si>
  <si>
    <t>Total Units CROSSFILTER</t>
  </si>
  <si>
    <t>Total Units Table Filter</t>
  </si>
  <si>
    <t>BridgeBookIDAuthorID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</si>
</sst>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60"/>
      <color theme="1"/>
      <name val="Calibri"/>
      <family val="2"/>
      <scheme val="minor"/>
    </font>
    <font>
      <b/>
      <sz val="50"/>
      <color theme="1"/>
      <name val="Calibri"/>
      <family val="2"/>
      <scheme val="minor"/>
    </font>
    <font>
      <b/>
      <sz val="120"/>
      <color theme="0"/>
      <name val="Calibri"/>
      <family val="2"/>
      <scheme val="minor"/>
    </font>
    <font>
      <b/>
      <sz val="120"/>
      <color theme="1"/>
      <name val="Calibri"/>
      <family val="2"/>
      <scheme val="minor"/>
    </font>
    <font>
      <b/>
      <sz val="100"/>
      <color theme="1"/>
      <name val="Calibri"/>
      <family val="2"/>
      <scheme val="minor"/>
    </font>
    <font>
      <sz val="59"/>
      <color theme="0"/>
      <name val="Calibri"/>
      <family val="2"/>
      <scheme val="minor"/>
    </font>
    <font>
      <b/>
      <sz val="59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20"/>
      <color rgb="FFFF0000"/>
      <name val="Calibri"/>
      <family val="2"/>
      <scheme val="minor"/>
    </font>
    <font>
      <sz val="59"/>
      <color theme="1"/>
      <name val="Calibri"/>
      <family val="2"/>
      <scheme val="minor"/>
    </font>
    <font>
      <b/>
      <sz val="5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1"/>
      <color rgb="FF0000F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CB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8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Continuous"/>
    </xf>
    <xf numFmtId="0" fontId="9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 vertical="center"/>
    </xf>
    <xf numFmtId="0" fontId="8" fillId="4" borderId="0" xfId="0" applyFont="1" applyFill="1" applyAlignment="1">
      <alignment horizontal="centerContinuous"/>
    </xf>
    <xf numFmtId="0" fontId="13" fillId="5" borderId="0" xfId="0" applyFont="1" applyFill="1" applyAlignment="1">
      <alignment horizontal="centerContinuous"/>
    </xf>
    <xf numFmtId="0" fontId="3" fillId="5" borderId="0" xfId="0" applyFont="1" applyFill="1" applyAlignment="1">
      <alignment horizontal="centerContinuous" vertical="center"/>
    </xf>
    <xf numFmtId="0" fontId="3" fillId="5" borderId="0" xfId="0" applyFont="1" applyFill="1" applyAlignment="1">
      <alignment horizontal="centerContinuous"/>
    </xf>
    <xf numFmtId="0" fontId="13" fillId="5" borderId="0" xfId="0" applyFont="1" applyFill="1" applyAlignment="1">
      <alignment horizontal="centerContinuous" vertical="top"/>
    </xf>
    <xf numFmtId="0" fontId="9" fillId="5" borderId="0" xfId="0" applyFont="1" applyFill="1" applyAlignment="1">
      <alignment horizontal="centerContinuous"/>
    </xf>
    <xf numFmtId="0" fontId="8" fillId="5" borderId="0" xfId="0" applyFont="1" applyFill="1" applyAlignment="1">
      <alignment horizontal="centerContinuous" vertical="center"/>
    </xf>
    <xf numFmtId="0" fontId="8" fillId="5" borderId="0" xfId="0" applyFont="1" applyFill="1" applyAlignment="1">
      <alignment horizontal="centerContinuous"/>
    </xf>
    <xf numFmtId="0" fontId="12" fillId="6" borderId="0" xfId="0" applyFont="1" applyFill="1" applyAlignment="1">
      <alignment horizontal="centerContinuous"/>
    </xf>
    <xf numFmtId="0" fontId="4" fillId="6" borderId="0" xfId="0" applyFont="1" applyFill="1" applyAlignment="1">
      <alignment horizontal="centerContinuous" vertical="center"/>
    </xf>
    <xf numFmtId="0" fontId="4" fillId="6" borderId="0" xfId="0" applyFont="1" applyFill="1" applyAlignment="1">
      <alignment horizontal="centerContinuous"/>
    </xf>
    <xf numFmtId="0" fontId="5" fillId="6" borderId="0" xfId="0" applyFont="1" applyFill="1" applyAlignment="1">
      <alignment horizontal="centerContinuous"/>
    </xf>
    <xf numFmtId="0" fontId="10" fillId="6" borderId="0" xfId="0" applyFont="1" applyFill="1" applyAlignment="1">
      <alignment horizontal="centerContinuous"/>
    </xf>
    <xf numFmtId="0" fontId="15" fillId="6" borderId="0" xfId="0" applyFont="1" applyFill="1" applyAlignment="1">
      <alignment horizontal="centerContinuous" vertical="center"/>
    </xf>
    <xf numFmtId="0" fontId="15" fillId="6" borderId="0" xfId="0" applyFont="1" applyFill="1" applyAlignment="1">
      <alignment horizontal="centerContinuous"/>
    </xf>
    <xf numFmtId="0" fontId="11" fillId="7" borderId="0" xfId="0" applyFont="1" applyFill="1" applyAlignment="1">
      <alignment horizontal="centerContinuous"/>
    </xf>
    <xf numFmtId="0" fontId="6" fillId="8" borderId="0" xfId="0" applyFont="1" applyFill="1" applyAlignment="1">
      <alignment horizontal="centerContinuous" vertical="center"/>
    </xf>
    <xf numFmtId="0" fontId="6" fillId="8" borderId="0" xfId="0" applyFont="1" applyFill="1" applyAlignment="1">
      <alignment horizontal="centerContinuous"/>
    </xf>
    <xf numFmtId="0" fontId="7" fillId="8" borderId="0" xfId="0" applyFont="1" applyFill="1" applyAlignment="1">
      <alignment horizontal="centerContinuous"/>
    </xf>
    <xf numFmtId="0" fontId="11" fillId="8" borderId="0" xfId="0" applyFont="1" applyFill="1" applyAlignment="1">
      <alignment horizontal="centerContinuous"/>
    </xf>
    <xf numFmtId="0" fontId="0" fillId="8" borderId="0" xfId="0" applyFill="1" applyAlignment="1">
      <alignment horizontal="centerContinuous" vertical="center"/>
    </xf>
    <xf numFmtId="0" fontId="0" fillId="8" borderId="0" xfId="0" applyFill="1" applyAlignment="1">
      <alignment horizontal="centerContinuous"/>
    </xf>
    <xf numFmtId="0" fontId="8" fillId="7" borderId="0" xfId="0" applyFont="1" applyFill="1" applyAlignment="1">
      <alignment horizontal="centerContinuous" vertical="center"/>
    </xf>
    <xf numFmtId="0" fontId="8" fillId="7" borderId="0" xfId="0" applyFont="1" applyFill="1" applyAlignment="1">
      <alignment horizontal="centerContinuous"/>
    </xf>
    <xf numFmtId="0" fontId="16" fillId="8" borderId="0" xfId="0" applyFont="1" applyFill="1" applyAlignment="1">
      <alignment horizontal="centerContinuous" wrapText="1"/>
    </xf>
    <xf numFmtId="0" fontId="17" fillId="9" borderId="0" xfId="0" applyFont="1" applyFill="1" applyAlignment="1">
      <alignment horizontal="centerContinuous"/>
    </xf>
    <xf numFmtId="0" fontId="0" fillId="9" borderId="0" xfId="0" applyFont="1" applyFill="1" applyAlignment="1">
      <alignment horizontal="centerContinuous" vertical="center"/>
    </xf>
    <xf numFmtId="0" fontId="0" fillId="9" borderId="0" xfId="0" applyFont="1" applyFill="1" applyAlignment="1">
      <alignment horizontal="centerContinuous"/>
    </xf>
    <xf numFmtId="0" fontId="17" fillId="9" borderId="0" xfId="0" applyFont="1" applyFill="1" applyAlignment="1">
      <alignment horizontal="centerContinuous" vertical="top"/>
    </xf>
    <xf numFmtId="0" fontId="12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2" fillId="0" borderId="0" xfId="0" applyFont="1"/>
    <xf numFmtId="0" fontId="0" fillId="0" borderId="0" xfId="0" applyAlignment="1">
      <alignment horizontal="left" indent="2"/>
    </xf>
    <xf numFmtId="0" fontId="0" fillId="0" borderId="1" xfId="0" applyBorder="1"/>
    <xf numFmtId="0" fontId="1" fillId="5" borderId="1" xfId="0" applyFont="1" applyFill="1" applyBorder="1"/>
    <xf numFmtId="0" fontId="0" fillId="10" borderId="1" xfId="0" applyFill="1" applyBorder="1"/>
    <xf numFmtId="0" fontId="0" fillId="0" borderId="3" xfId="0" applyBorder="1"/>
    <xf numFmtId="0" fontId="2" fillId="0" borderId="2" xfId="0" applyFont="1" applyBorder="1"/>
    <xf numFmtId="0" fontId="0" fillId="3" borderId="2" xfId="0" applyFill="1" applyBorder="1"/>
    <xf numFmtId="0" fontId="2" fillId="11" borderId="0" xfId="0" applyFont="1" applyFill="1" applyAlignment="1">
      <alignment horizontal="centerContinuous"/>
    </xf>
    <xf numFmtId="0" fontId="3" fillId="13" borderId="4" xfId="0" applyFont="1" applyFill="1" applyBorder="1"/>
    <xf numFmtId="0" fontId="3" fillId="4" borderId="4" xfId="0" applyFont="1" applyFill="1" applyBorder="1"/>
    <xf numFmtId="0" fontId="3" fillId="12" borderId="4" xfId="0" applyFont="1" applyFill="1" applyBorder="1"/>
    <xf numFmtId="0" fontId="3" fillId="14" borderId="4" xfId="0" applyFont="1" applyFill="1" applyBorder="1"/>
    <xf numFmtId="0" fontId="0" fillId="15" borderId="1" xfId="0" applyFill="1" applyBorder="1"/>
    <xf numFmtId="0" fontId="19" fillId="0" borderId="0" xfId="0" applyFont="1"/>
    <xf numFmtId="0" fontId="0" fillId="15" borderId="4" xfId="0" applyFill="1" applyBorder="1"/>
    <xf numFmtId="0" fontId="0" fillId="15" borderId="5" xfId="0" applyFill="1" applyBorder="1"/>
    <xf numFmtId="0" fontId="0" fillId="15" borderId="6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1" xfId="0" applyFill="1" applyBorder="1"/>
    <xf numFmtId="0" fontId="0" fillId="9" borderId="1" xfId="0" applyFill="1" applyBorder="1"/>
    <xf numFmtId="0" fontId="0" fillId="11" borderId="1" xfId="0" applyFill="1" applyBorder="1"/>
    <xf numFmtId="0" fontId="0" fillId="0" borderId="1" xfId="0" applyFill="1" applyBorder="1"/>
    <xf numFmtId="0" fontId="0" fillId="0" borderId="0" xfId="0" applyFill="1"/>
    <xf numFmtId="0" fontId="0" fillId="0" borderId="0" xfId="0" pivotButton="1"/>
    <xf numFmtId="3" fontId="0" fillId="0" borderId="0" xfId="0" applyNumberFormat="1"/>
    <xf numFmtId="0" fontId="20" fillId="0" borderId="9" xfId="0" applyFont="1" applyBorder="1"/>
    <xf numFmtId="0" fontId="20" fillId="0" borderId="8" xfId="0" applyFont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" fillId="16" borderId="0" xfId="0" applyFont="1" applyFill="1" applyBorder="1"/>
    <xf numFmtId="0" fontId="1" fillId="16" borderId="15" xfId="0" applyFont="1" applyFill="1" applyBorder="1"/>
    <xf numFmtId="0" fontId="0" fillId="17" borderId="16" xfId="0" applyNumberFormat="1" applyFont="1" applyFill="1" applyBorder="1"/>
    <xf numFmtId="0" fontId="0" fillId="17" borderId="17" xfId="0" applyNumberFormat="1" applyFont="1" applyFill="1" applyBorder="1"/>
    <xf numFmtId="0" fontId="0" fillId="18" borderId="18" xfId="0" applyNumberFormat="1" applyFont="1" applyFill="1" applyBorder="1"/>
    <xf numFmtId="0" fontId="0" fillId="18" borderId="7" xfId="0" applyNumberFormat="1" applyFont="1" applyFill="1" applyBorder="1"/>
    <xf numFmtId="0" fontId="0" fillId="17" borderId="18" xfId="0" applyNumberFormat="1" applyFont="1" applyFill="1" applyBorder="1"/>
    <xf numFmtId="0" fontId="0" fillId="17" borderId="7" xfId="0" applyNumberFormat="1" applyFont="1" applyFill="1" applyBorder="1"/>
    <xf numFmtId="0" fontId="21" fillId="0" borderId="0" xfId="0" applyFont="1" applyBorder="1"/>
    <xf numFmtId="0" fontId="22" fillId="0" borderId="10" xfId="0" applyFont="1" applyBorder="1"/>
    <xf numFmtId="0" fontId="22" fillId="0" borderId="0" xfId="0" applyFont="1" applyBorder="1"/>
    <xf numFmtId="0" fontId="22" fillId="0" borderId="12" xfId="0" applyFont="1" applyBorder="1"/>
    <xf numFmtId="0" fontId="22" fillId="0" borderId="13" xfId="0" applyFont="1" applyBorder="1"/>
    <xf numFmtId="0" fontId="3" fillId="0" borderId="10" xfId="0" applyFont="1" applyBorder="1"/>
    <xf numFmtId="0" fontId="3" fillId="0" borderId="0" xfId="0" applyFont="1" applyBorder="1"/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5"/>
    </xf>
    <xf numFmtId="0" fontId="2" fillId="11" borderId="0" xfId="0" applyFont="1" applyFill="1" applyAlignment="1">
      <alignment horizontal="center" vertical="center" textRotation="90"/>
    </xf>
  </cellXfs>
  <cellStyles count="1"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0000FF"/>
      <color rgb="FFFCECB2"/>
      <color rgb="FFCCFFCC"/>
      <color rgb="FFFFCDCD"/>
      <color rgb="FF1F3214"/>
      <color rgb="FF263C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onnections" Target="connections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9" Type="http://schemas.openxmlformats.org/officeDocument/2006/relationships/customXml" Target="../customXml/item22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42" Type="http://schemas.openxmlformats.org/officeDocument/2006/relationships/customXml" Target="../customXml/item25.xml"/><Relationship Id="rId47" Type="http://schemas.openxmlformats.org/officeDocument/2006/relationships/customXml" Target="../customXml/item30.xml"/><Relationship Id="rId50" Type="http://schemas.openxmlformats.org/officeDocument/2006/relationships/customXml" Target="../customXml/item3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powerPivotData" Target="model/item.data"/><Relationship Id="rId29" Type="http://schemas.openxmlformats.org/officeDocument/2006/relationships/customXml" Target="../customXml/item12.xml"/><Relationship Id="rId11" Type="http://schemas.openxmlformats.org/officeDocument/2006/relationships/pivotCacheDefinition" Target="pivotCache/pivotCacheDefinition3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37" Type="http://schemas.openxmlformats.org/officeDocument/2006/relationships/customXml" Target="../customXml/item20.xml"/><Relationship Id="rId40" Type="http://schemas.openxmlformats.org/officeDocument/2006/relationships/customXml" Target="../customXml/item23.xml"/><Relationship Id="rId45" Type="http://schemas.openxmlformats.org/officeDocument/2006/relationships/customXml" Target="../customXml/item28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36" Type="http://schemas.openxmlformats.org/officeDocument/2006/relationships/customXml" Target="../customXml/item19.xml"/><Relationship Id="rId49" Type="http://schemas.openxmlformats.org/officeDocument/2006/relationships/customXml" Target="../customXml/item32.xml"/><Relationship Id="rId10" Type="http://schemas.openxmlformats.org/officeDocument/2006/relationships/pivotCacheDefinition" Target="pivotCache/pivotCacheDefinition2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4" Type="http://schemas.openxmlformats.org/officeDocument/2006/relationships/customXml" Target="../customXml/item27.xml"/><Relationship Id="rId52" Type="http://schemas.openxmlformats.org/officeDocument/2006/relationships/customXml" Target="../customXml/item35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Relationship Id="rId35" Type="http://schemas.openxmlformats.org/officeDocument/2006/relationships/customXml" Target="../customXml/item18.xml"/><Relationship Id="rId43" Type="http://schemas.openxmlformats.org/officeDocument/2006/relationships/customXml" Target="../customXml/item26.xml"/><Relationship Id="rId48" Type="http://schemas.openxmlformats.org/officeDocument/2006/relationships/customXml" Target="../customXml/item31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4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38" Type="http://schemas.openxmlformats.org/officeDocument/2006/relationships/customXml" Target="../customXml/item21.xml"/><Relationship Id="rId46" Type="http://schemas.openxmlformats.org/officeDocument/2006/relationships/customXml" Target="../customXml/item29.xml"/><Relationship Id="rId20" Type="http://schemas.openxmlformats.org/officeDocument/2006/relationships/customXml" Target="../customXml/item3.xml"/><Relationship Id="rId41" Type="http://schemas.openxmlformats.org/officeDocument/2006/relationships/customXml" Target="../customXml/item2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337703</xdr:colOff>
      <xdr:row>6</xdr:row>
      <xdr:rowOff>1285769</xdr:rowOff>
    </xdr:from>
    <xdr:to>
      <xdr:col>43</xdr:col>
      <xdr:colOff>541192</xdr:colOff>
      <xdr:row>7</xdr:row>
      <xdr:rowOff>1415421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034E41-16C8-4697-90B6-41D7E40FB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46703" y="10882207"/>
          <a:ext cx="2060864" cy="2082277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3123599</xdr:colOff>
      <xdr:row>2</xdr:row>
      <xdr:rowOff>1788084</xdr:rowOff>
    </xdr:from>
    <xdr:to>
      <xdr:col>1</xdr:col>
      <xdr:colOff>5203747</xdr:colOff>
      <xdr:row>3</xdr:row>
      <xdr:rowOff>1296681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1C60EA-98F6-4A46-8911-3F733D7F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3724" y="4264584"/>
          <a:ext cx="2080148" cy="2056535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oneCellAnchor>
    <xdr:from>
      <xdr:col>19</xdr:col>
      <xdr:colOff>493569</xdr:colOff>
      <xdr:row>6</xdr:row>
      <xdr:rowOff>1009725</xdr:rowOff>
    </xdr:from>
    <xdr:ext cx="8018318" cy="181427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1FA8B27-5697-4EF0-8B8E-3A2BDB392A09}"/>
            </a:ext>
          </a:extLst>
        </xdr:cNvPr>
        <xdr:cNvSpPr/>
      </xdr:nvSpPr>
      <xdr:spPr>
        <a:xfrm>
          <a:off x="21400944" y="10106100"/>
          <a:ext cx="8018318" cy="1814279"/>
        </a:xfrm>
        <a:prstGeom prst="rect">
          <a:avLst/>
        </a:prstGeom>
        <a:solidFill>
          <a:srgbClr val="FFC000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0" b="1" cap="none" spc="0" baseline="0">
              <a:ln w="1016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Power Pivot</a:t>
          </a:r>
          <a:endParaRPr lang="en-US" sz="11000" b="1" cap="none" spc="0">
            <a:ln w="10160">
              <a:solidFill>
                <a:schemeClr val="tx1"/>
              </a:solidFill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20</xdr:col>
      <xdr:colOff>213914</xdr:colOff>
      <xdr:row>5</xdr:row>
      <xdr:rowOff>337345</xdr:rowOff>
    </xdr:from>
    <xdr:ext cx="6652719" cy="181427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1A2F861-EEF9-4A5E-918A-6D0B2A9DAC35}"/>
            </a:ext>
          </a:extLst>
        </xdr:cNvPr>
        <xdr:cNvSpPr/>
      </xdr:nvSpPr>
      <xdr:spPr>
        <a:xfrm>
          <a:off x="21740414" y="7981158"/>
          <a:ext cx="6652719" cy="18142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1000" b="1" cap="none" spc="0">
              <a:ln w="1016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 Power BI </a:t>
          </a:r>
          <a:r>
            <a:rPr lang="en-US" sz="5000" b="1" cap="none" spc="0">
              <a:ln w="1016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or</a:t>
          </a:r>
        </a:p>
      </xdr:txBody>
    </xdr:sp>
    <xdr:clientData/>
  </xdr:oneCellAnchor>
  <xdr:twoCellAnchor editAs="oneCell">
    <xdr:from>
      <xdr:col>10</xdr:col>
      <xdr:colOff>2275876</xdr:colOff>
      <xdr:row>2</xdr:row>
      <xdr:rowOff>1797609</xdr:rowOff>
    </xdr:from>
    <xdr:to>
      <xdr:col>10</xdr:col>
      <xdr:colOff>4356024</xdr:colOff>
      <xdr:row>3</xdr:row>
      <xdr:rowOff>1306206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59969C7-37A1-40C1-AC05-645D98BFA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8939" y="4274109"/>
          <a:ext cx="2080148" cy="2056535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oneCellAnchor>
    <xdr:from>
      <xdr:col>19</xdr:col>
      <xdr:colOff>493569</xdr:colOff>
      <xdr:row>6</xdr:row>
      <xdr:rowOff>509662</xdr:rowOff>
    </xdr:from>
    <xdr:ext cx="8018318" cy="1814279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2A776A5-E52D-4FC2-ACEF-9055CBF14C42}"/>
            </a:ext>
          </a:extLst>
        </xdr:cNvPr>
        <xdr:cNvSpPr/>
      </xdr:nvSpPr>
      <xdr:spPr>
        <a:xfrm>
          <a:off x="21400944" y="10106100"/>
          <a:ext cx="8018318" cy="1814279"/>
        </a:xfrm>
        <a:prstGeom prst="rect">
          <a:avLst/>
        </a:prstGeom>
        <a:solidFill>
          <a:srgbClr val="FFC000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0" b="1" cap="none" spc="0" baseline="0">
              <a:ln w="1016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Power Pivot</a:t>
          </a:r>
          <a:endParaRPr lang="en-US" sz="11000" b="1" cap="none" spc="0">
            <a:ln w="10160">
              <a:solidFill>
                <a:schemeClr val="tx1"/>
              </a:solidFill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1</xdr:col>
      <xdr:colOff>6068377</xdr:colOff>
      <xdr:row>2</xdr:row>
      <xdr:rowOff>1894671</xdr:rowOff>
    </xdr:from>
    <xdr:ext cx="7345345" cy="1814279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D88B5E0-2A5B-46C4-A367-38DF636311AC}"/>
            </a:ext>
          </a:extLst>
        </xdr:cNvPr>
        <xdr:cNvSpPr/>
      </xdr:nvSpPr>
      <xdr:spPr>
        <a:xfrm>
          <a:off x="7068502" y="4371171"/>
          <a:ext cx="7345345" cy="1814279"/>
        </a:xfrm>
        <a:prstGeom prst="rect">
          <a:avLst/>
        </a:prstGeom>
        <a:solidFill>
          <a:schemeClr val="accent5">
            <a:lumMod val="75000"/>
          </a:schemeClr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1000" b="1" cap="none" spc="0">
              <a:ln w="10160">
                <a:noFill/>
                <a:prstDash val="solid"/>
              </a:ln>
              <a:solidFill>
                <a:schemeClr val="bg1"/>
              </a:solidFill>
              <a:effectLst/>
            </a:rPr>
            <a:t> MSPTDA 27</a:t>
          </a:r>
          <a:endParaRPr lang="en-US" sz="5000" b="1" cap="none" spc="0">
            <a:ln w="10160">
              <a:noFill/>
              <a:prstDash val="solid"/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337703</xdr:colOff>
      <xdr:row>6</xdr:row>
      <xdr:rowOff>1285769</xdr:rowOff>
    </xdr:from>
    <xdr:to>
      <xdr:col>43</xdr:col>
      <xdr:colOff>541192</xdr:colOff>
      <xdr:row>7</xdr:row>
      <xdr:rowOff>1415421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C83709-D688-42CE-AFD6-73DF24EC4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80553" y="11201294"/>
          <a:ext cx="2032289" cy="2072752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 editAs="oneCell">
    <xdr:from>
      <xdr:col>10</xdr:col>
      <xdr:colOff>3242660</xdr:colOff>
      <xdr:row>5</xdr:row>
      <xdr:rowOff>1383285</xdr:rowOff>
    </xdr:from>
    <xdr:to>
      <xdr:col>10</xdr:col>
      <xdr:colOff>6636589</xdr:colOff>
      <xdr:row>7</xdr:row>
      <xdr:rowOff>833437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37B4E1-B548-4D38-82AA-2B4AA0165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15723" y="9384285"/>
          <a:ext cx="3393929" cy="3355402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oneCellAnchor>
    <xdr:from>
      <xdr:col>19</xdr:col>
      <xdr:colOff>493569</xdr:colOff>
      <xdr:row>6</xdr:row>
      <xdr:rowOff>1009725</xdr:rowOff>
    </xdr:from>
    <xdr:ext cx="8018318" cy="181427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22C924B-CCCF-4BB7-A073-E9EA11F0DB25}"/>
            </a:ext>
          </a:extLst>
        </xdr:cNvPr>
        <xdr:cNvSpPr/>
      </xdr:nvSpPr>
      <xdr:spPr>
        <a:xfrm>
          <a:off x="25734819" y="10925250"/>
          <a:ext cx="8018318" cy="1814279"/>
        </a:xfrm>
        <a:prstGeom prst="rect">
          <a:avLst/>
        </a:prstGeom>
        <a:solidFill>
          <a:srgbClr val="FFC000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0" b="1" cap="none" spc="0" baseline="0">
              <a:ln w="1016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Power Pivot</a:t>
          </a:r>
          <a:endParaRPr lang="en-US" sz="11000" b="1" cap="none" spc="0">
            <a:ln w="10160">
              <a:solidFill>
                <a:schemeClr val="tx1"/>
              </a:solidFill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20</xdr:col>
      <xdr:colOff>213914</xdr:colOff>
      <xdr:row>5</xdr:row>
      <xdr:rowOff>337345</xdr:rowOff>
    </xdr:from>
    <xdr:ext cx="6652719" cy="181427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37F3D55-293C-4469-A1EA-3B1645D0D14C}"/>
            </a:ext>
          </a:extLst>
        </xdr:cNvPr>
        <xdr:cNvSpPr/>
      </xdr:nvSpPr>
      <xdr:spPr>
        <a:xfrm>
          <a:off x="26064764" y="8309770"/>
          <a:ext cx="6652719" cy="18142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1000" b="1" cap="none" spc="0">
              <a:ln w="1016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 Power BI </a:t>
          </a:r>
          <a:r>
            <a:rPr lang="en-US" sz="5000" b="1" cap="none" spc="0">
              <a:ln w="1016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or</a:t>
          </a:r>
        </a:p>
      </xdr:txBody>
    </xdr:sp>
    <xdr:clientData/>
  </xdr:oneCellAnchor>
  <xdr:twoCellAnchor editAs="oneCell">
    <xdr:from>
      <xdr:col>32</xdr:col>
      <xdr:colOff>442314</xdr:colOff>
      <xdr:row>4</xdr:row>
      <xdr:rowOff>916559</xdr:rowOff>
    </xdr:from>
    <xdr:to>
      <xdr:col>36</xdr:col>
      <xdr:colOff>45962</xdr:colOff>
      <xdr:row>5</xdr:row>
      <xdr:rowOff>1020469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B6C86FC-AC56-49D4-AF30-66FAE278D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27439" y="6964934"/>
          <a:ext cx="2080148" cy="2056535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oneCellAnchor>
    <xdr:from>
      <xdr:col>19</xdr:col>
      <xdr:colOff>493569</xdr:colOff>
      <xdr:row>6</xdr:row>
      <xdr:rowOff>509662</xdr:rowOff>
    </xdr:from>
    <xdr:ext cx="8018318" cy="1814279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87271F2-F9C7-425B-BFB1-E57F4718F91A}"/>
            </a:ext>
          </a:extLst>
        </xdr:cNvPr>
        <xdr:cNvSpPr/>
      </xdr:nvSpPr>
      <xdr:spPr>
        <a:xfrm>
          <a:off x="25734819" y="10425187"/>
          <a:ext cx="8018318" cy="1814279"/>
        </a:xfrm>
        <a:prstGeom prst="rect">
          <a:avLst/>
        </a:prstGeom>
        <a:solidFill>
          <a:srgbClr val="FFC000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0" b="1" cap="none" spc="0" baseline="0">
              <a:ln w="1016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Power Pivot</a:t>
          </a:r>
          <a:endParaRPr lang="en-US" sz="11000" b="1" cap="none" spc="0">
            <a:ln w="10160">
              <a:solidFill>
                <a:schemeClr val="tx1"/>
              </a:solidFill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1</xdr:col>
      <xdr:colOff>6068378</xdr:colOff>
      <xdr:row>2</xdr:row>
      <xdr:rowOff>1966107</xdr:rowOff>
    </xdr:from>
    <xdr:ext cx="7345344" cy="1814279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EEEE920F-D71A-4560-BBDF-430ED71AD6C6}"/>
            </a:ext>
          </a:extLst>
        </xdr:cNvPr>
        <xdr:cNvSpPr/>
      </xdr:nvSpPr>
      <xdr:spPr>
        <a:xfrm>
          <a:off x="7068503" y="4442607"/>
          <a:ext cx="7345344" cy="1814279"/>
        </a:xfrm>
        <a:prstGeom prst="rect">
          <a:avLst/>
        </a:prstGeom>
        <a:solidFill>
          <a:srgbClr val="FFC000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1000" b="1" cap="none" spc="0">
              <a:ln w="10160">
                <a:noFill/>
                <a:prstDash val="solid"/>
              </a:ln>
              <a:solidFill>
                <a:schemeClr val="tx1"/>
              </a:solidFill>
              <a:effectLst/>
            </a:rPr>
            <a:t> MSPTDA 28</a:t>
          </a:r>
          <a:endParaRPr lang="en-US" sz="5000" b="1" cap="none" spc="0">
            <a:ln w="10160">
              <a:noFill/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twoCellAnchor editAs="oneCell">
    <xdr:from>
      <xdr:col>1</xdr:col>
      <xdr:colOff>1283227</xdr:colOff>
      <xdr:row>5</xdr:row>
      <xdr:rowOff>1243540</xdr:rowOff>
    </xdr:from>
    <xdr:to>
      <xdr:col>1</xdr:col>
      <xdr:colOff>4653398</xdr:colOff>
      <xdr:row>7</xdr:row>
      <xdr:rowOff>743478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A804EFE-F160-4514-A2EC-DC73A7304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9227" y="9752540"/>
          <a:ext cx="3370171" cy="3394605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304672</xdr:colOff>
      <xdr:row>2</xdr:row>
      <xdr:rowOff>714374</xdr:rowOff>
    </xdr:from>
    <xdr:to>
      <xdr:col>25</xdr:col>
      <xdr:colOff>290513</xdr:colOff>
      <xdr:row>3</xdr:row>
      <xdr:rowOff>1457323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FDD781D-5CB0-4984-8935-0356EC591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41172" y="3190874"/>
          <a:ext cx="3700591" cy="319563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18</xdr:row>
      <xdr:rowOff>168345</xdr:rowOff>
    </xdr:from>
    <xdr:to>
      <xdr:col>9</xdr:col>
      <xdr:colOff>314325</xdr:colOff>
      <xdr:row>33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2D5D8B7-E8B0-4C29-8B21-93EA2DAA4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3597345"/>
          <a:ext cx="7648575" cy="27939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4</xdr:row>
      <xdr:rowOff>95250</xdr:rowOff>
    </xdr:from>
    <xdr:to>
      <xdr:col>4</xdr:col>
      <xdr:colOff>123825</xdr:colOff>
      <xdr:row>4</xdr:row>
      <xdr:rowOff>104775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1F05EE71-7EC8-4636-A21C-75C540B1678F}"/>
            </a:ext>
          </a:extLst>
        </xdr:cNvPr>
        <xdr:cNvCxnSpPr/>
      </xdr:nvCxnSpPr>
      <xdr:spPr>
        <a:xfrm flipH="1" flipV="1">
          <a:off x="3105150" y="857250"/>
          <a:ext cx="885825" cy="952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4</xdr:row>
      <xdr:rowOff>133350</xdr:rowOff>
    </xdr:from>
    <xdr:to>
      <xdr:col>4</xdr:col>
      <xdr:colOff>123825</xdr:colOff>
      <xdr:row>6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141A8D85-7E11-40AE-ABAD-E40404FEBF40}"/>
            </a:ext>
          </a:extLst>
        </xdr:cNvPr>
        <xdr:cNvCxnSpPr/>
      </xdr:nvCxnSpPr>
      <xdr:spPr>
        <a:xfrm flipH="1">
          <a:off x="3124200" y="895350"/>
          <a:ext cx="866775" cy="34290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</xdr:colOff>
      <xdr:row>15</xdr:row>
      <xdr:rowOff>85725</xdr:rowOff>
    </xdr:from>
    <xdr:to>
      <xdr:col>4</xdr:col>
      <xdr:colOff>114300</xdr:colOff>
      <xdr:row>17</xdr:row>
      <xdr:rowOff>66677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F05DC448-50E2-4548-9C6B-9A3759036216}"/>
            </a:ext>
          </a:extLst>
        </xdr:cNvPr>
        <xdr:cNvCxnSpPr/>
      </xdr:nvCxnSpPr>
      <xdr:spPr>
        <a:xfrm flipV="1">
          <a:off x="3095626" y="2943225"/>
          <a:ext cx="885824" cy="361952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457200</xdr:colOff>
      <xdr:row>15</xdr:row>
      <xdr:rowOff>76200</xdr:rowOff>
    </xdr:from>
    <xdr:to>
      <xdr:col>18</xdr:col>
      <xdr:colOff>104775</xdr:colOff>
      <xdr:row>17</xdr:row>
      <xdr:rowOff>38100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DB846D8A-F9BC-4188-B16E-ACEDB9242330}"/>
            </a:ext>
          </a:extLst>
        </xdr:cNvPr>
        <xdr:cNvCxnSpPr/>
      </xdr:nvCxnSpPr>
      <xdr:spPr>
        <a:xfrm flipH="1">
          <a:off x="12372975" y="2933700"/>
          <a:ext cx="866775" cy="34290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114300</xdr:rowOff>
    </xdr:from>
    <xdr:to>
      <xdr:col>4</xdr:col>
      <xdr:colOff>114300</xdr:colOff>
      <xdr:row>17</xdr:row>
      <xdr:rowOff>66675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668704BA-0B35-45B3-941E-63C798D28E73}"/>
            </a:ext>
          </a:extLst>
        </xdr:cNvPr>
        <xdr:cNvCxnSpPr/>
      </xdr:nvCxnSpPr>
      <xdr:spPr>
        <a:xfrm flipV="1">
          <a:off x="3095625" y="3162300"/>
          <a:ext cx="885825" cy="14287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1724025</xdr:colOff>
      <xdr:row>17</xdr:row>
      <xdr:rowOff>85725</xdr:rowOff>
    </xdr:from>
    <xdr:to>
      <xdr:col>4</xdr:col>
      <xdr:colOff>85725</xdr:colOff>
      <xdr:row>20</xdr:row>
      <xdr:rowOff>104775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8A3EB17E-15E0-4EFA-A14C-6AFF1AB6679F}"/>
            </a:ext>
          </a:extLst>
        </xdr:cNvPr>
        <xdr:cNvCxnSpPr/>
      </xdr:nvCxnSpPr>
      <xdr:spPr>
        <a:xfrm>
          <a:off x="3086100" y="3324225"/>
          <a:ext cx="866775" cy="59055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9525</xdr:colOff>
      <xdr:row>5</xdr:row>
      <xdr:rowOff>190500</xdr:rowOff>
    </xdr:from>
    <xdr:to>
      <xdr:col>24</xdr:col>
      <xdr:colOff>66675</xdr:colOff>
      <xdr:row>9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DCF625-CF3C-4AE3-838C-13BFC16B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143000"/>
          <a:ext cx="249555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542925</xdr:colOff>
      <xdr:row>30</xdr:row>
      <xdr:rowOff>104775</xdr:rowOff>
    </xdr:from>
    <xdr:to>
      <xdr:col>25</xdr:col>
      <xdr:colOff>276225</xdr:colOff>
      <xdr:row>32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206C0C-F16D-4AB2-BD77-C33D3680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0" y="6134100"/>
          <a:ext cx="24955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295275</xdr:colOff>
      <xdr:row>32</xdr:row>
      <xdr:rowOff>161925</xdr:rowOff>
    </xdr:from>
    <xdr:to>
      <xdr:col>22</xdr:col>
      <xdr:colOff>114300</xdr:colOff>
      <xdr:row>36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C6FE776-290B-4123-BAE1-4AEF876A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6572250"/>
          <a:ext cx="14001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228600</xdr:colOff>
      <xdr:row>5</xdr:row>
      <xdr:rowOff>161925</xdr:rowOff>
    </xdr:from>
    <xdr:to>
      <xdr:col>18</xdr:col>
      <xdr:colOff>28575</xdr:colOff>
      <xdr:row>15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346A8B-30EA-42B5-B6E4-3E3BA761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1114425"/>
          <a:ext cx="1400175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</xdr:colOff>
      <xdr:row>5</xdr:row>
      <xdr:rowOff>180975</xdr:rowOff>
    </xdr:from>
    <xdr:to>
      <xdr:col>13</xdr:col>
      <xdr:colOff>552450</xdr:colOff>
      <xdr:row>12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1342FA0-BE86-48F1-B353-392647076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1133475"/>
          <a:ext cx="4810125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104775</xdr:colOff>
      <xdr:row>28</xdr:row>
      <xdr:rowOff>9525</xdr:rowOff>
    </xdr:from>
    <xdr:to>
      <xdr:col>7</xdr:col>
      <xdr:colOff>581025</xdr:colOff>
      <xdr:row>37</xdr:row>
      <xdr:rowOff>19050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76AEFE3-922B-4BC9-8248-EF169B1C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5657850"/>
          <a:ext cx="1438275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400050</xdr:colOff>
      <xdr:row>6</xdr:row>
      <xdr:rowOff>19050</xdr:rowOff>
    </xdr:from>
    <xdr:to>
      <xdr:col>4</xdr:col>
      <xdr:colOff>9525</xdr:colOff>
      <xdr:row>24</xdr:row>
      <xdr:rowOff>114300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D726C39-6927-4AF9-9757-A78F59242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171575"/>
          <a:ext cx="1438275" cy="381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152400</xdr:colOff>
      <xdr:row>31</xdr:row>
      <xdr:rowOff>142875</xdr:rowOff>
    </xdr:from>
    <xdr:to>
      <xdr:col>19</xdr:col>
      <xdr:colOff>228600</xdr:colOff>
      <xdr:row>35</xdr:row>
      <xdr:rowOff>152400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C1B3BCC-A961-4211-8672-5D614748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6362700"/>
          <a:ext cx="48101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irvin, Michael" refreshedDate="43618.45854861111" createdVersion="5" refreshedVersion="6" minRefreshableVersion="3" recordCount="0" supportSubquery="1" supportAdvancedDrill="1" xr:uid="{66762401-D6AD-4F5C-B09D-5442BC24B1B5}">
  <cacheSource type="external" connectionId="2"/>
  <cacheFields count="2">
    <cacheField name="[dBooks].[BookTitle].[BookTitle]" caption="BookTitle" numFmtId="0" hierarchy="5" level="1">
      <sharedItems containsBlank="1" count="7">
        <s v="60 Book Edition"/>
        <s v="Ctrl + Shift + Enter"/>
        <s v="Data Analysis"/>
        <s v="Excel with Mr Excel"/>
        <s v="Good Data"/>
        <s v="Power Query Basics"/>
        <m/>
      </sharedItems>
    </cacheField>
    <cacheField name="[Measures].[Total Units]" caption="Total Units" numFmtId="0" hierarchy="11" level="32767"/>
  </cacheFields>
  <cacheHierarchies count="19">
    <cacheHierarchy uniqueName="[BridgeBookIDAuthorID].[BookID]" caption="BookID" attribute="1" defaultMemberUniqueName="[BridgeBookIDAuthorID].[BookID].[All]" allUniqueName="[BridgeBookIDAuthorID].[BookID].[All]" dimensionUniqueName="[BridgeBookIDAuthorID]" displayFolder="" count="0" memberValueDatatype="130" unbalanced="0"/>
    <cacheHierarchy uniqueName="[BridgeBookIDAuthorID].[AuthorID]" caption="AuthorID" attribute="1" defaultMemberUniqueName="[BridgeBookIDAuthorID].[AuthorID].[All]" allUniqueName="[BridgeBookIDAuthorID].[AuthorID].[All]" dimensionUniqueName="[BridgeBookIDAuthorID]" displayFolder="" count="0" memberValueDatatype="130" unbalanced="0"/>
    <cacheHierarchy uniqueName="[dAuthors].[AuthorID]" caption="AuthorID" attribute="1" defaultMemberUniqueName="[dAuthors].[AuthorID].[All]" allUniqueName="[dAuthors].[AuthorID].[All]" dimensionUniqueName="[dAuthors]" displayFolder="" count="0" memberValueDatatype="130" unbalanced="0"/>
    <cacheHierarchy uniqueName="[dAuthors].[Author]" caption="Author" attribute="1" defaultMemberUniqueName="[dAuthors].[Author].[All]" allUniqueName="[dAuthors].[Author].[All]" dimensionUniqueName="[dAuthors]" displayFolder="" count="0" memberValueDatatype="130" unbalanced="0"/>
    <cacheHierarchy uniqueName="[dBooks].[BookID]" caption="BookID" attribute="1" defaultMemberUniqueName="[dBooks].[BookID].[All]" allUniqueName="[dBooks].[BookID].[All]" dimensionUniqueName="[dBooks]" displayFolder="" count="0" memberValueDatatype="130" unbalanced="0"/>
    <cacheHierarchy uniqueName="[dBooks].[BookTitle]" caption="BookTitle" attribute="1" defaultMemberUniqueName="[dBooks].[BookTitle].[All]" allUniqueName="[dBooks].[BookTitle].[All]" dimensionUniqueName="[dBooks]" displayFolder="" count="2" memberValueDatatype="130" unbalanced="0">
      <fieldsUsage count="2">
        <fieldUsage x="-1"/>
        <fieldUsage x="0"/>
      </fieldsUsage>
    </cacheHierarchy>
    <cacheHierarchy uniqueName="[dBooks].[AuthorID-1]" caption="AuthorID-1" attribute="1" defaultMemberUniqueName="[dBooks].[AuthorID-1].[All]" allUniqueName="[dBooks].[AuthorID-1].[All]" dimensionUniqueName="[dBooks]" displayFolder="" count="0" memberValueDatatype="130" unbalanced="0"/>
    <cacheHierarchy uniqueName="[dBooks].[AuthorID-2]" caption="AuthorID-2" attribute="1" defaultMemberUniqueName="[dBooks].[AuthorID-2].[All]" allUniqueName="[dBooks].[AuthorID-2].[All]" dimensionUniqueName="[dBooks]" displayFolder="" count="0" memberValueDatatype="130" unbalanced="0"/>
    <cacheHierarchy uniqueName="[dBooks].[BookCost]" caption="BookCost" attribute="1" defaultMemberUniqueName="[dBooks].[BookCost].[All]" allUniqueName="[dBooks].[BookCost].[All]" dimensionUniqueName="[dBooks]" displayFolder="" count="0" memberValueDatatype="5" unbalanced="0"/>
    <cacheHierarchy uniqueName="[fSales].[BookID]" caption="BookID" attribute="1" defaultMemberUniqueName="[fSales].[BookID].[All]" allUniqueName="[fSales].[BookID].[All]" dimensionUniqueName="[fSales]" displayFolder="" count="0" memberValueDatatype="130" unbalanced="0"/>
    <cacheHierarchy uniqueName="[fSales].[UnitsSold]" caption="UnitsSold" attribute="1" defaultMemberUniqueName="[fSales].[UnitsSold].[All]" allUniqueName="[fSales].[UnitsSold].[All]" dimensionUniqueName="[fSales]" displayFolder="" count="0" memberValueDatatype="20" unbalanced="0"/>
    <cacheHierarchy uniqueName="[Measures].[Total Units]" caption="Total Units" measure="1" displayFolder="" measureGroup="fSales" count="0" oneField="1">
      <fieldsUsage count="1">
        <fieldUsage x="1"/>
      </fieldsUsage>
    </cacheHierarchy>
    <cacheHierarchy uniqueName="[Measures].[Total Units CROSSFILTER]" caption="Total Units CROSSFILTER" measure="1" displayFolder="" measureGroup="fSales" count="0"/>
    <cacheHierarchy uniqueName="[Measures].[Total Units Table Filter]" caption="Total Units Table Filter" measure="1" displayFolder="" measureGroup="fSales" count="0"/>
    <cacheHierarchy uniqueName="[Measures].[__XL_Count fSales]" caption="__XL_Count fSales" measure="1" displayFolder="" measureGroup="fSales" count="0" hidden="1"/>
    <cacheHierarchy uniqueName="[Measures].[__XL_Count dBooks]" caption="__XL_Count dBooks" measure="1" displayFolder="" measureGroup="dBooks" count="0" hidden="1"/>
    <cacheHierarchy uniqueName="[Measures].[__XL_Count dAuthors]" caption="__XL_Count dAuthors" measure="1" displayFolder="" measureGroup="dAuthors" count="0" hidden="1"/>
    <cacheHierarchy uniqueName="[Measures].[__XL_Count BridgeBookIDAuthorID]" caption="__XL_Count BridgeBookIDAuthorID" measure="1" displayFolder="" measureGroup="BridgeBookIDAuthorID" count="0" hidden="1"/>
    <cacheHierarchy uniqueName="[Measures].[__No measures defined]" caption="__No measures defined" measure="1" displayFolder="" count="0" hidden="1"/>
  </cacheHierarchies>
  <kpis count="0"/>
  <dimensions count="5">
    <dimension name="BridgeBookIDAuthorID" uniqueName="[BridgeBookIDAuthorID]" caption="BridgeBookIDAuthorID"/>
    <dimension name="dAuthors" uniqueName="[dAuthors]" caption="dAuthors"/>
    <dimension name="dBooks" uniqueName="[dBooks]" caption="dBooks"/>
    <dimension name="fSales" uniqueName="[fSales]" caption="fSales"/>
    <dimension measure="1" name="Measures" uniqueName="[Measures]" caption="Measures"/>
  </dimensions>
  <measureGroups count="4">
    <measureGroup name="BridgeBookIDAuthorID" caption="BridgeBookIDAuthorID"/>
    <measureGroup name="dAuthors" caption="dAuthors"/>
    <measureGroup name="dBooks" caption="dBooks"/>
    <measureGroup name="fSales" caption="fSales"/>
  </measureGroups>
  <maps count="7">
    <map measureGroup="0" dimension="0"/>
    <map measureGroup="0" dimension="1"/>
    <map measureGroup="0" dimension="2"/>
    <map measureGroup="1" dimension="1"/>
    <map measureGroup="2" dimension="2"/>
    <map measureGroup="3" dimension="2"/>
    <map measureGroup="3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irvin, Michael" refreshedDate="43618.458635300929" createdVersion="5" refreshedVersion="6" minRefreshableVersion="3" recordCount="0" supportSubquery="1" supportAdvancedDrill="1" xr:uid="{8E383C60-3657-4B3F-A95C-191DE91BF439}">
  <cacheSource type="external" connectionId="2"/>
  <cacheFields count="4">
    <cacheField name="[Measures].[Total Units]" caption="Total Units" numFmtId="0" hierarchy="11" level="32767"/>
    <cacheField name="[dAuthors].[Author].[Author]" caption="Author" numFmtId="0" hierarchy="3" level="1">
      <sharedItems count="3">
        <s v="Bill Mr Excel Jelen"/>
        <s v="Bill Power Query Poet Szysz"/>
        <s v="Mike excelisfun Girvin"/>
      </sharedItems>
    </cacheField>
    <cacheField name="[Measures].[Total Units CROSSFILTER]" caption="Total Units CROSSFILTER" numFmtId="0" hierarchy="12" level="32767"/>
    <cacheField name="[Measures].[Total Units Table Filter]" caption="Total Units Table Filter" numFmtId="0" hierarchy="13" level="32767"/>
  </cacheFields>
  <cacheHierarchies count="19">
    <cacheHierarchy uniqueName="[BridgeBookIDAuthorID].[BookID]" caption="BookID" attribute="1" defaultMemberUniqueName="[BridgeBookIDAuthorID].[BookID].[All]" allUniqueName="[BridgeBookIDAuthorID].[BookID].[All]" dimensionUniqueName="[BridgeBookIDAuthorID]" displayFolder="" count="0" memberValueDatatype="130" unbalanced="0"/>
    <cacheHierarchy uniqueName="[BridgeBookIDAuthorID].[AuthorID]" caption="AuthorID" attribute="1" defaultMemberUniqueName="[BridgeBookIDAuthorID].[AuthorID].[All]" allUniqueName="[BridgeBookIDAuthorID].[AuthorID].[All]" dimensionUniqueName="[BridgeBookIDAuthorID]" displayFolder="" count="0" memberValueDatatype="130" unbalanced="0"/>
    <cacheHierarchy uniqueName="[dAuthors].[AuthorID]" caption="AuthorID" attribute="1" defaultMemberUniqueName="[dAuthors].[AuthorID].[All]" allUniqueName="[dAuthors].[AuthorID].[All]" dimensionUniqueName="[dAuthors]" displayFolder="" count="0" memberValueDatatype="130" unbalanced="0"/>
    <cacheHierarchy uniqueName="[dAuthors].[Author]" caption="Author" attribute="1" defaultMemberUniqueName="[dAuthors].[Author].[All]" allUniqueName="[dAuthors].[Author].[All]" dimensionUniqueName="[dAuthors]" displayFolder="" count="2" memberValueDatatype="130" unbalanced="0">
      <fieldsUsage count="2">
        <fieldUsage x="-1"/>
        <fieldUsage x="1"/>
      </fieldsUsage>
    </cacheHierarchy>
    <cacheHierarchy uniqueName="[dBooks].[BookID]" caption="BookID" attribute="1" defaultMemberUniqueName="[dBooks].[BookID].[All]" allUniqueName="[dBooks].[BookID].[All]" dimensionUniqueName="[dBooks]" displayFolder="" count="0" memberValueDatatype="130" unbalanced="0"/>
    <cacheHierarchy uniqueName="[dBooks].[BookTitle]" caption="BookTitle" attribute="1" defaultMemberUniqueName="[dBooks].[BookTitle].[All]" allUniqueName="[dBooks].[BookTitle].[All]" dimensionUniqueName="[dBooks]" displayFolder="" count="0" memberValueDatatype="130" unbalanced="0"/>
    <cacheHierarchy uniqueName="[dBooks].[AuthorID-1]" caption="AuthorID-1" attribute="1" defaultMemberUniqueName="[dBooks].[AuthorID-1].[All]" allUniqueName="[dBooks].[AuthorID-1].[All]" dimensionUniqueName="[dBooks]" displayFolder="" count="0" memberValueDatatype="130" unbalanced="0"/>
    <cacheHierarchy uniqueName="[dBooks].[AuthorID-2]" caption="AuthorID-2" attribute="1" defaultMemberUniqueName="[dBooks].[AuthorID-2].[All]" allUniqueName="[dBooks].[AuthorID-2].[All]" dimensionUniqueName="[dBooks]" displayFolder="" count="0" memberValueDatatype="130" unbalanced="0"/>
    <cacheHierarchy uniqueName="[dBooks].[BookCost]" caption="BookCost" attribute="1" defaultMemberUniqueName="[dBooks].[BookCost].[All]" allUniqueName="[dBooks].[BookCost].[All]" dimensionUniqueName="[dBooks]" displayFolder="" count="0" memberValueDatatype="5" unbalanced="0"/>
    <cacheHierarchy uniqueName="[fSales].[BookID]" caption="BookID" attribute="1" defaultMemberUniqueName="[fSales].[BookID].[All]" allUniqueName="[fSales].[BookID].[All]" dimensionUniqueName="[fSales]" displayFolder="" count="0" memberValueDatatype="130" unbalanced="0"/>
    <cacheHierarchy uniqueName="[fSales].[UnitsSold]" caption="UnitsSold" attribute="1" defaultMemberUniqueName="[fSales].[UnitsSold].[All]" allUniqueName="[fSales].[UnitsSold].[All]" dimensionUniqueName="[fSales]" displayFolder="" count="0" memberValueDatatype="20" unbalanced="0"/>
    <cacheHierarchy uniqueName="[Measures].[Total Units]" caption="Total Units" measure="1" displayFolder="" measureGroup="fSales" count="0" oneField="1">
      <fieldsUsage count="1">
        <fieldUsage x="0"/>
      </fieldsUsage>
    </cacheHierarchy>
    <cacheHierarchy uniqueName="[Measures].[Total Units CROSSFILTER]" caption="Total Units CROSSFILTER" measure="1" displayFolder="" measureGroup="fSales" count="0" oneField="1">
      <fieldsUsage count="1">
        <fieldUsage x="2"/>
      </fieldsUsage>
    </cacheHierarchy>
    <cacheHierarchy uniqueName="[Measures].[Total Units Table Filter]" caption="Total Units Table Filter" measure="1" displayFolder="" measureGroup="fSales" count="0" oneField="1">
      <fieldsUsage count="1">
        <fieldUsage x="3"/>
      </fieldsUsage>
    </cacheHierarchy>
    <cacheHierarchy uniqueName="[Measures].[__XL_Count fSales]" caption="__XL_Count fSales" measure="1" displayFolder="" measureGroup="fSales" count="0" hidden="1"/>
    <cacheHierarchy uniqueName="[Measures].[__XL_Count dBooks]" caption="__XL_Count dBooks" measure="1" displayFolder="" measureGroup="dBooks" count="0" hidden="1"/>
    <cacheHierarchy uniqueName="[Measures].[__XL_Count dAuthors]" caption="__XL_Count dAuthors" measure="1" displayFolder="" measureGroup="dAuthors" count="0" hidden="1"/>
    <cacheHierarchy uniqueName="[Measures].[__XL_Count BridgeBookIDAuthorID]" caption="__XL_Count BridgeBookIDAuthorID" measure="1" displayFolder="" measureGroup="BridgeBookIDAuthorID" count="0" hidden="1"/>
    <cacheHierarchy uniqueName="[Measures].[__No measures defined]" caption="__No measures defined" measure="1" displayFolder="" count="0" hidden="1"/>
  </cacheHierarchies>
  <kpis count="0"/>
  <dimensions count="5">
    <dimension name="BridgeBookIDAuthorID" uniqueName="[BridgeBookIDAuthorID]" caption="BridgeBookIDAuthorID"/>
    <dimension name="dAuthors" uniqueName="[dAuthors]" caption="dAuthors"/>
    <dimension name="dBooks" uniqueName="[dBooks]" caption="dBooks"/>
    <dimension name="fSales" uniqueName="[fSales]" caption="fSales"/>
    <dimension measure="1" name="Measures" uniqueName="[Measures]" caption="Measures"/>
  </dimensions>
  <measureGroups count="4">
    <measureGroup name="BridgeBookIDAuthorID" caption="BridgeBookIDAuthorID"/>
    <measureGroup name="dAuthors" caption="dAuthors"/>
    <measureGroup name="dBooks" caption="dBooks"/>
    <measureGroup name="fSales" caption="fSales"/>
  </measureGroups>
  <maps count="7">
    <map measureGroup="0" dimension="0"/>
    <map measureGroup="0" dimension="1"/>
    <map measureGroup="0" dimension="2"/>
    <map measureGroup="1" dimension="1"/>
    <map measureGroup="2" dimension="2"/>
    <map measureGroup="3" dimension="2"/>
    <map measureGroup="3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irvin, Michael" refreshedDate="43618.531622337963" createdVersion="6" refreshedVersion="6" minRefreshableVersion="3" recordCount="0" supportSubquery="1" supportAdvancedDrill="1" xr:uid="{648BA3F7-5656-41FD-87C4-FD5B3FEAAF87}">
  <cacheSource type="external" connectionId="2"/>
  <cacheFields count="3">
    <cacheField name="[dBooks].[BookTitle].[BookTitle]" caption="BookTitle" numFmtId="0" hierarchy="5" level="1">
      <sharedItems count="6">
        <s v="60 Book Edition"/>
        <s v="Ctrl + Shift + Enter"/>
        <s v="Data Analysis"/>
        <s v="Excel with Mr Excel"/>
        <s v="Good Data"/>
        <s v="Power Query Basics"/>
      </sharedItems>
    </cacheField>
    <cacheField name="[dAuthors].[Author].[Author]" caption="Author" numFmtId="0" hierarchy="3" level="1">
      <sharedItems count="3">
        <s v="Bill Mr Excel Jelen"/>
        <s v="Bill Power Query Poet Szysz"/>
        <s v="Mike excelisfun Girvin"/>
      </sharedItems>
    </cacheField>
    <cacheField name="[Measures].[Total Units Table Filter]" caption="Total Units Table Filter" numFmtId="0" hierarchy="13" level="32767"/>
  </cacheFields>
  <cacheHierarchies count="19">
    <cacheHierarchy uniqueName="[BridgeBookIDAuthorID].[BookID]" caption="BookID" attribute="1" defaultMemberUniqueName="[BridgeBookIDAuthorID].[BookID].[All]" allUniqueName="[BridgeBookIDAuthorID].[BookID].[All]" dimensionUniqueName="[BridgeBookIDAuthorID]" displayFolder="" count="0" memberValueDatatype="130" unbalanced="0"/>
    <cacheHierarchy uniqueName="[BridgeBookIDAuthorID].[AuthorID]" caption="AuthorID" attribute="1" defaultMemberUniqueName="[BridgeBookIDAuthorID].[AuthorID].[All]" allUniqueName="[BridgeBookIDAuthorID].[AuthorID].[All]" dimensionUniqueName="[BridgeBookIDAuthorID]" displayFolder="" count="0" memberValueDatatype="130" unbalanced="0"/>
    <cacheHierarchy uniqueName="[dAuthors].[AuthorID]" caption="AuthorID" attribute="1" defaultMemberUniqueName="[dAuthors].[AuthorID].[All]" allUniqueName="[dAuthors].[AuthorID].[All]" dimensionUniqueName="[dAuthors]" displayFolder="" count="0" memberValueDatatype="130" unbalanced="0"/>
    <cacheHierarchy uniqueName="[dAuthors].[Author]" caption="Author" attribute="1" defaultMemberUniqueName="[dAuthors].[Author].[All]" allUniqueName="[dAuthors].[Author].[All]" dimensionUniqueName="[dAuthors]" displayFolder="" count="2" memberValueDatatype="130" unbalanced="0">
      <fieldsUsage count="2">
        <fieldUsage x="-1"/>
        <fieldUsage x="1"/>
      </fieldsUsage>
    </cacheHierarchy>
    <cacheHierarchy uniqueName="[dBooks].[BookID]" caption="BookID" attribute="1" defaultMemberUniqueName="[dBooks].[BookID].[All]" allUniqueName="[dBooks].[BookID].[All]" dimensionUniqueName="[dBooks]" displayFolder="" count="0" memberValueDatatype="130" unbalanced="0"/>
    <cacheHierarchy uniqueName="[dBooks].[BookTitle]" caption="BookTitle" attribute="1" defaultMemberUniqueName="[dBooks].[BookTitle].[All]" allUniqueName="[dBooks].[BookTitle].[All]" dimensionUniqueName="[dBooks]" displayFolder="" count="2" memberValueDatatype="130" unbalanced="0">
      <fieldsUsage count="2">
        <fieldUsage x="-1"/>
        <fieldUsage x="0"/>
      </fieldsUsage>
    </cacheHierarchy>
    <cacheHierarchy uniqueName="[dBooks].[AuthorID-1]" caption="AuthorID-1" attribute="1" defaultMemberUniqueName="[dBooks].[AuthorID-1].[All]" allUniqueName="[dBooks].[AuthorID-1].[All]" dimensionUniqueName="[dBooks]" displayFolder="" count="0" memberValueDatatype="130" unbalanced="0"/>
    <cacheHierarchy uniqueName="[dBooks].[AuthorID-2]" caption="AuthorID-2" attribute="1" defaultMemberUniqueName="[dBooks].[AuthorID-2].[All]" allUniqueName="[dBooks].[AuthorID-2].[All]" dimensionUniqueName="[dBooks]" displayFolder="" count="0" memberValueDatatype="130" unbalanced="0"/>
    <cacheHierarchy uniqueName="[dBooks].[BookCost]" caption="BookCost" attribute="1" defaultMemberUniqueName="[dBooks].[BookCost].[All]" allUniqueName="[dBooks].[BookCost].[All]" dimensionUniqueName="[dBooks]" displayFolder="" count="0" memberValueDatatype="5" unbalanced="0"/>
    <cacheHierarchy uniqueName="[fSales].[BookID]" caption="BookID" attribute="1" defaultMemberUniqueName="[fSales].[BookID].[All]" allUniqueName="[fSales].[BookID].[All]" dimensionUniqueName="[fSales]" displayFolder="" count="0" memberValueDatatype="130" unbalanced="0"/>
    <cacheHierarchy uniqueName="[fSales].[UnitsSold]" caption="UnitsSold" attribute="1" defaultMemberUniqueName="[fSales].[UnitsSold].[All]" allUniqueName="[fSales].[UnitsSold].[All]" dimensionUniqueName="[fSales]" displayFolder="" count="0" memberValueDatatype="20" unbalanced="0"/>
    <cacheHierarchy uniqueName="[Measures].[Total Units]" caption="Total Units" measure="1" displayFolder="" measureGroup="fSales" count="0"/>
    <cacheHierarchy uniqueName="[Measures].[Total Units CROSSFILTER]" caption="Total Units CROSSFILTER" measure="1" displayFolder="" measureGroup="fSales" count="0"/>
    <cacheHierarchy uniqueName="[Measures].[Total Units Table Filter]" caption="Total Units Table Filter" measure="1" displayFolder="" measureGroup="fSales" count="0" oneField="1">
      <fieldsUsage count="1">
        <fieldUsage x="2"/>
      </fieldsUsage>
    </cacheHierarchy>
    <cacheHierarchy uniqueName="[Measures].[__XL_Count fSales]" caption="__XL_Count fSales" measure="1" displayFolder="" measureGroup="fSales" count="0" hidden="1"/>
    <cacheHierarchy uniqueName="[Measures].[__XL_Count dBooks]" caption="__XL_Count dBooks" measure="1" displayFolder="" measureGroup="dBooks" count="0" hidden="1"/>
    <cacheHierarchy uniqueName="[Measures].[__XL_Count dAuthors]" caption="__XL_Count dAuthors" measure="1" displayFolder="" measureGroup="dAuthors" count="0" hidden="1"/>
    <cacheHierarchy uniqueName="[Measures].[__XL_Count BridgeBookIDAuthorID]" caption="__XL_Count BridgeBookIDAuthorID" measure="1" displayFolder="" measureGroup="BridgeBookIDAuthorID" count="0" hidden="1"/>
    <cacheHierarchy uniqueName="[Measures].[__No measures defined]" caption="__No measures defined" measure="1" displayFolder="" count="0" hidden="1"/>
  </cacheHierarchies>
  <kpis count="0"/>
  <dimensions count="5">
    <dimension name="BridgeBookIDAuthorID" uniqueName="[BridgeBookIDAuthorID]" caption="BridgeBookIDAuthorID"/>
    <dimension name="dAuthors" uniqueName="[dAuthors]" caption="dAuthors"/>
    <dimension name="dBooks" uniqueName="[dBooks]" caption="dBooks"/>
    <dimension name="fSales" uniqueName="[fSales]" caption="fSales"/>
    <dimension measure="1" name="Measures" uniqueName="[Measures]" caption="Measures"/>
  </dimensions>
  <measureGroups count="4">
    <measureGroup name="BridgeBookIDAuthorID" caption="BridgeBookIDAuthorID"/>
    <measureGroup name="dAuthors" caption="dAuthors"/>
    <measureGroup name="dBooks" caption="dBooks"/>
    <measureGroup name="fSales" caption="fSales"/>
  </measureGroups>
  <maps count="7">
    <map measureGroup="0" dimension="0"/>
    <map measureGroup="0" dimension="1"/>
    <map measureGroup="0" dimension="2"/>
    <map measureGroup="1" dimension="1"/>
    <map measureGroup="2" dimension="2"/>
    <map measureGroup="3" dimension="2"/>
    <map measureGroup="3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2D2B5D-C2D5-4B86-B77D-07CECDD042A7}" name="PivotTable3" cacheId="0" applyNumberFormats="0" applyBorderFormats="0" applyFontFormats="0" applyPatternFormats="0" applyAlignmentFormats="0" applyWidthHeightFormats="1" dataCaption="Values" tag="d052cd7c-357d-445e-9d72-60afd9e6993a" updatedVersion="6" minRefreshableVersion="3" useAutoFormatting="1" itemPrintTitles="1" createdVersion="5" indent="0" compact="0" compactData="0" multipleFieldFilters="0">
  <location ref="B3:C11" firstHeaderRow="1" firstDataRow="1" firstDataCol="1"/>
  <pivotFields count="2">
    <pivotField axis="axisRow" compact="0" allDrilled="1" outline="0" subtotalTop="0" showAll="0" dataSourceSort="1" defaultAttributeDrillState="1">
      <items count="8">
        <item x="0"/>
        <item x="1"/>
        <item x="2"/>
        <item x="3"/>
        <item x="4"/>
        <item x="5"/>
        <item x="6"/>
        <item t="default"/>
      </items>
    </pivotField>
    <pivotField dataField="1" compact="0" outline="0" subtotalTop="0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fld="1" subtotal="count" baseField="0" baseItem="0"/>
  </dataFields>
  <pivotHierarchies count="1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dBooks]"/>
        <x15:activeTabTopLevelEntity name="[fSales]"/>
      </x15:pivotTableUISettings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0DDB20-4A21-4D9B-9C70-3292F56484DC}" name="PivotTable4" cacheId="1" applyNumberFormats="0" applyBorderFormats="0" applyFontFormats="0" applyPatternFormats="0" applyAlignmentFormats="0" applyWidthHeightFormats="1" dataCaption="Values" tag="e9c0b4b1-3c0e-4f42-9f46-a278a459d519" updatedVersion="6" minRefreshableVersion="3" useAutoFormatting="1" itemPrintTitles="1" createdVersion="5" indent="0" compact="0" compactData="0" multipleFieldFilters="0">
  <location ref="B14:E18" firstHeaderRow="0" firstDataRow="1" firstDataCol="1"/>
  <pivotFields count="4">
    <pivotField dataField="1" compact="0" outline="0" subtotalTop="0" showAll="0"/>
    <pivotField axis="axisRow" compact="0" allDrilled="1" outline="0" subtotalTop="0" showAll="0" dataSourceSort="1" defaultAttributeDrillState="1">
      <items count="4">
        <item x="0"/>
        <item x="1"/>
        <item x="2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fld="0" subtotal="count" baseField="0" baseItem="0"/>
    <dataField fld="2" subtotal="count" baseField="0" baseItem="0"/>
    <dataField fld="3" subtotal="count" baseField="0" baseItem="0"/>
  </dataFields>
  <pivotHierarchies count="1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relNeededHidden="1">
        <x15:activeTabTopLevelEntity name="[dBooks]"/>
        <x15:activeTabTopLevelEntity name="[fSales]"/>
        <x15:activeTabTopLevelEntity name="[dAuthors]"/>
      </x15:pivotTableUISettings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021EEA-D6F6-44A6-BE7E-F1D21619A9EA}" name="PivotTable1" cacheId="2" applyNumberFormats="0" applyBorderFormats="0" applyFontFormats="0" applyPatternFormats="0" applyAlignmentFormats="0" applyWidthHeightFormats="1" dataCaption="Values" tag="5564ef4e-9a3c-40d7-991c-d7e7830e11fe" updatedVersion="6" minRefreshableVersion="3" useAutoFormatting="1" itemPrintTitles="1" createdVersion="6" indent="0" compact="0" compactData="0" multipleFieldFilters="0">
  <location ref="G3:K11" firstHeaderRow="1" firstDataRow="2" firstDataCol="1"/>
  <pivotFields count="3">
    <pivotField axis="axisRow" compact="0" allDrilled="1" outline="0" subtotalTop="0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axis="axisCol" compact="0" allDrilled="1" outline="0" subtotalTop="0" showAll="0" dataSourceSort="1" defaultAttributeDrillState="1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fld="2" subtotal="count" baseField="0" baseItem="0"/>
  </dataFields>
  <pivotHierarchies count="1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5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dBooks]"/>
        <x15:activeTabTopLevelEntity name="[dAuthors]"/>
        <x15:activeTabTopLevelEntity name="[fSales]"/>
      </x15:pivotTableUISettings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78FFFAD-F79C-4D1C-B832-83EAB8FFAC20}" name="dAuthors" displayName="dAuthors" ref="B4:C7" totalsRowShown="0" headerRowDxfId="8">
  <autoFilter ref="B4:C7" xr:uid="{5E8F3FF9-968F-4BA9-98B3-4CC0141FC751}"/>
  <tableColumns count="2">
    <tableColumn id="1" xr3:uid="{6FBBD51F-4954-4D6B-A7D6-98A93375A883}" name="AuthorID"/>
    <tableColumn id="2" xr3:uid="{72ED59CD-C3F3-49CF-B784-7D080E79BEB0}" name="Autho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45C64A5-6464-48FA-876D-6C47FA4E0C22}" name="dBooks" displayName="dBooks" ref="E4:I10" totalsRowShown="0" headerRowDxfId="7" dataDxfId="6">
  <tableColumns count="5">
    <tableColumn id="1" xr3:uid="{55743226-AE64-420E-87D1-6D15E427AC58}" name="BookID" dataDxfId="5"/>
    <tableColumn id="2" xr3:uid="{F7519134-F07A-4E7B-AE40-121555E4FECE}" name="BookTitle" dataDxfId="4"/>
    <tableColumn id="3" xr3:uid="{50090DDD-E937-41F9-AC74-60A9A0B2C0B7}" name="AuthorID-1" dataDxfId="3"/>
    <tableColumn id="4" xr3:uid="{21B90B42-24B0-4DC8-8163-DA65193F3448}" name="AuthorID-2" dataDxfId="2"/>
    <tableColumn id="5" xr3:uid="{1E03FF66-5F2E-4ED9-80FF-990A2D2467FA}" name="BookCost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C5FCC35-3FDD-461A-B43F-A0960E855388}" name="fSales" displayName="fSales" ref="K4:L23" totalsRowShown="0" headerRowDxfId="0">
  <autoFilter ref="K4:L23" xr:uid="{17190043-19D1-43B2-A741-A362806AA16B}"/>
  <tableColumns count="2">
    <tableColumn id="1" xr3:uid="{C0244680-84DD-4E47-80A3-2215DD86F19B}" name="BookID"/>
    <tableColumn id="2" xr3:uid="{A375F957-E8C3-473C-ABE6-056C0CAB1A8E}" name="UnitsSol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8961B-CE9F-4726-A2CD-BFC25291E528}">
  <sheetPr>
    <tabColor rgb="FFFFFF00"/>
  </sheetPr>
  <dimension ref="B1:S10"/>
  <sheetViews>
    <sheetView showGridLines="0" topLeftCell="A2" zoomScale="45" zoomScaleNormal="45" workbookViewId="0">
      <selection activeCell="Q10" sqref="Q10"/>
    </sheetView>
  </sheetViews>
  <sheetFormatPr defaultRowHeight="15" x14ac:dyDescent="0.25"/>
  <cols>
    <col min="1" max="1" width="15.140625" customWidth="1"/>
    <col min="2" max="2" width="109.5703125" customWidth="1"/>
    <col min="3" max="3" width="9.28515625" customWidth="1"/>
    <col min="4" max="4" width="4.7109375" customWidth="1"/>
    <col min="5" max="6" width="9.28515625" customWidth="1"/>
    <col min="7" max="7" width="11.140625" customWidth="1"/>
    <col min="11" max="11" width="109.5703125" customWidth="1"/>
  </cols>
  <sheetData>
    <row r="1" spans="2:19" ht="91.5" customHeight="1" x14ac:dyDescent="0.25"/>
    <row r="2" spans="2:19" ht="102.75" customHeight="1" x14ac:dyDescent="1.1000000000000001">
      <c r="B2" s="7" t="s">
        <v>0</v>
      </c>
      <c r="C2" s="8"/>
      <c r="D2" s="9"/>
      <c r="E2" s="9"/>
      <c r="F2" s="9"/>
      <c r="G2" s="9"/>
      <c r="H2" s="9"/>
      <c r="I2" s="9"/>
      <c r="J2" s="9"/>
      <c r="K2" s="9"/>
    </row>
    <row r="3" spans="2:19" ht="200.25" customHeight="1" x14ac:dyDescent="0.25">
      <c r="B3" s="10" t="s">
        <v>7</v>
      </c>
      <c r="C3" s="8"/>
      <c r="D3" s="9"/>
      <c r="E3" s="9"/>
      <c r="F3" s="9"/>
      <c r="G3" s="9"/>
      <c r="H3" s="9"/>
      <c r="I3" s="9"/>
      <c r="J3" s="9"/>
      <c r="K3" s="9"/>
    </row>
    <row r="4" spans="2:19" ht="127.5" x14ac:dyDescent="1.85">
      <c r="B4" s="14"/>
      <c r="C4" s="15"/>
      <c r="D4" s="16"/>
      <c r="E4" s="16"/>
      <c r="F4" s="16"/>
      <c r="G4" s="16"/>
      <c r="H4" s="17"/>
      <c r="I4" s="17"/>
      <c r="J4" s="17"/>
      <c r="K4" s="17"/>
    </row>
    <row r="5" spans="2:19" ht="153" x14ac:dyDescent="2.2000000000000002">
      <c r="B5" s="30" t="s">
        <v>1</v>
      </c>
      <c r="C5" s="22"/>
      <c r="D5" s="23"/>
      <c r="E5" s="23"/>
      <c r="F5" s="23"/>
      <c r="G5" s="23"/>
      <c r="H5" s="23"/>
      <c r="I5" s="23"/>
      <c r="J5" s="23"/>
      <c r="K5" s="24"/>
      <c r="S5" t="str">
        <f>B4&amp;": "&amp;B5&amp;" in Power Pivot &amp; Power BI Desktop"</f>
        <v>: Many To Many in Power Pivot &amp; Power BI Desktop</v>
      </c>
    </row>
    <row r="6" spans="2:19" ht="153" x14ac:dyDescent="2.2000000000000002">
      <c r="B6" s="21" t="s">
        <v>2</v>
      </c>
      <c r="C6" s="28"/>
      <c r="D6" s="29"/>
      <c r="E6" s="29"/>
      <c r="F6" s="29"/>
      <c r="G6" s="29"/>
      <c r="H6" s="29"/>
      <c r="I6" s="29"/>
      <c r="J6" s="29"/>
      <c r="K6" s="29"/>
      <c r="S6">
        <f>LEN(S5)</f>
        <v>48</v>
      </c>
    </row>
    <row r="7" spans="2:19" ht="153" x14ac:dyDescent="2.2000000000000002">
      <c r="B7" s="25" t="s">
        <v>3</v>
      </c>
      <c r="C7" s="26"/>
      <c r="D7" s="27"/>
      <c r="E7" s="27"/>
      <c r="F7" s="27"/>
      <c r="G7" s="27"/>
      <c r="H7" s="27"/>
      <c r="I7" s="27"/>
      <c r="J7" s="27"/>
      <c r="K7" s="27"/>
    </row>
    <row r="8" spans="2:19" ht="153" x14ac:dyDescent="2.2000000000000002">
      <c r="B8" s="18" t="s">
        <v>4</v>
      </c>
      <c r="C8" s="19"/>
      <c r="D8" s="20"/>
      <c r="E8" s="20"/>
      <c r="F8" s="20"/>
      <c r="G8" s="20"/>
      <c r="H8" s="20"/>
      <c r="I8" s="20"/>
      <c r="J8" s="20"/>
      <c r="K8" s="20"/>
    </row>
    <row r="9" spans="2:19" ht="76.5" x14ac:dyDescent="1.1000000000000001">
      <c r="B9" s="11"/>
      <c r="C9" s="12"/>
      <c r="D9" s="13"/>
      <c r="E9" s="13"/>
      <c r="F9" s="13"/>
      <c r="G9" s="13"/>
      <c r="H9" s="13"/>
      <c r="I9" s="13"/>
      <c r="J9" s="13"/>
      <c r="K9" s="13"/>
    </row>
    <row r="10" spans="2:19" ht="76.5" x14ac:dyDescent="1.1000000000000001">
      <c r="B10" s="11"/>
      <c r="C10" s="12"/>
      <c r="D10" s="13"/>
      <c r="E10" s="13"/>
      <c r="F10" s="13"/>
      <c r="G10" s="13"/>
      <c r="H10" s="13"/>
      <c r="I10" s="13"/>
      <c r="J10" s="13"/>
      <c r="K10" s="1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3C067-86B7-4980-8D52-84FAF87E73C1}">
  <sheetPr>
    <tabColor rgb="FF0000FF"/>
  </sheetPr>
  <dimension ref="B2:N26"/>
  <sheetViews>
    <sheetView zoomScaleNormal="100" workbookViewId="0">
      <selection activeCell="F23" sqref="F23"/>
    </sheetView>
  </sheetViews>
  <sheetFormatPr defaultRowHeight="15" x14ac:dyDescent="0.25"/>
  <cols>
    <col min="2" max="2" width="11.28515625" bestFit="1" customWidth="1"/>
    <col min="3" max="3" width="26" bestFit="1" customWidth="1"/>
    <col min="4" max="4" width="11.5703125" customWidth="1"/>
    <col min="5" max="5" width="2" customWidth="1"/>
    <col min="6" max="6" width="23" bestFit="1" customWidth="1"/>
    <col min="7" max="7" width="10.5703125" customWidth="1"/>
    <col min="8" max="8" width="26" bestFit="1" customWidth="1"/>
    <col min="9" max="10" width="12.42578125" bestFit="1" customWidth="1"/>
    <col min="11" max="11" width="11.5703125" bestFit="1" customWidth="1"/>
    <col min="13" max="13" width="9.5703125" bestFit="1" customWidth="1"/>
    <col min="14" max="14" width="11.85546875" bestFit="1" customWidth="1"/>
  </cols>
  <sheetData>
    <row r="2" spans="2:14" x14ac:dyDescent="0.25">
      <c r="B2" s="39" t="s">
        <v>13</v>
      </c>
      <c r="G2" s="39" t="s">
        <v>29</v>
      </c>
      <c r="M2" s="39" t="s">
        <v>31</v>
      </c>
    </row>
    <row r="4" spans="2:14" x14ac:dyDescent="0.25">
      <c r="B4" s="42" t="s">
        <v>10</v>
      </c>
      <c r="C4" s="42" t="s">
        <v>11</v>
      </c>
      <c r="G4" s="42" t="s">
        <v>14</v>
      </c>
      <c r="H4" s="42" t="s">
        <v>15</v>
      </c>
      <c r="I4" s="42" t="s">
        <v>54</v>
      </c>
      <c r="J4" s="42" t="s">
        <v>55</v>
      </c>
      <c r="K4" s="42" t="s">
        <v>16</v>
      </c>
      <c r="M4" s="42" t="s">
        <v>14</v>
      </c>
      <c r="N4" s="42" t="s">
        <v>30</v>
      </c>
    </row>
    <row r="5" spans="2:14" x14ac:dyDescent="0.25">
      <c r="B5" s="41" t="s">
        <v>40</v>
      </c>
      <c r="C5" s="41" t="s">
        <v>12</v>
      </c>
      <c r="G5" s="41" t="s">
        <v>17</v>
      </c>
      <c r="H5" s="41" t="s">
        <v>18</v>
      </c>
      <c r="I5" s="41" t="s">
        <v>42</v>
      </c>
      <c r="J5" s="41" t="s">
        <v>41</v>
      </c>
      <c r="K5" s="41">
        <v>3.95</v>
      </c>
      <c r="M5" s="41" t="s">
        <v>20</v>
      </c>
      <c r="N5" s="41">
        <v>24</v>
      </c>
    </row>
    <row r="6" spans="2:14" x14ac:dyDescent="0.25">
      <c r="B6" s="41" t="s">
        <v>41</v>
      </c>
      <c r="C6" s="41" t="s">
        <v>37</v>
      </c>
      <c r="G6" s="41" t="s">
        <v>19</v>
      </c>
      <c r="H6" s="41" t="s">
        <v>28</v>
      </c>
      <c r="I6" s="41" t="s">
        <v>40</v>
      </c>
      <c r="J6" s="41" t="s">
        <v>42</v>
      </c>
      <c r="K6" s="41">
        <v>4.25</v>
      </c>
      <c r="M6" s="41" t="s">
        <v>20</v>
      </c>
      <c r="N6" s="41">
        <v>12</v>
      </c>
    </row>
    <row r="7" spans="2:14" x14ac:dyDescent="0.25">
      <c r="B7" s="41" t="s">
        <v>42</v>
      </c>
      <c r="C7" s="41" t="s">
        <v>38</v>
      </c>
      <c r="G7" s="41" t="s">
        <v>20</v>
      </c>
      <c r="H7" s="41" t="s">
        <v>21</v>
      </c>
      <c r="I7" s="41" t="s">
        <v>41</v>
      </c>
      <c r="J7" s="41" t="s">
        <v>40</v>
      </c>
      <c r="K7" s="41">
        <v>2.75</v>
      </c>
      <c r="M7" s="41" t="s">
        <v>26</v>
      </c>
      <c r="N7" s="41">
        <v>72</v>
      </c>
    </row>
    <row r="8" spans="2:14" x14ac:dyDescent="0.25">
      <c r="G8" s="41" t="s">
        <v>22</v>
      </c>
      <c r="H8" s="41" t="s">
        <v>23</v>
      </c>
      <c r="I8" s="41" t="s">
        <v>40</v>
      </c>
      <c r="J8" s="41"/>
      <c r="K8" s="41">
        <v>4.55</v>
      </c>
      <c r="M8" s="41" t="s">
        <v>19</v>
      </c>
      <c r="N8" s="41">
        <v>132</v>
      </c>
    </row>
    <row r="9" spans="2:14" x14ac:dyDescent="0.25">
      <c r="G9" s="41" t="s">
        <v>24</v>
      </c>
      <c r="H9" s="41" t="s">
        <v>25</v>
      </c>
      <c r="I9" s="41" t="s">
        <v>40</v>
      </c>
      <c r="J9" s="41"/>
      <c r="K9" s="41">
        <v>3.95</v>
      </c>
      <c r="M9" s="41" t="s">
        <v>24</v>
      </c>
      <c r="N9" s="41">
        <v>144</v>
      </c>
    </row>
    <row r="10" spans="2:14" x14ac:dyDescent="0.25">
      <c r="G10" s="41" t="s">
        <v>26</v>
      </c>
      <c r="H10" s="41" t="s">
        <v>27</v>
      </c>
      <c r="I10" s="41" t="s">
        <v>42</v>
      </c>
      <c r="J10" s="41"/>
      <c r="K10" s="41">
        <v>6.25</v>
      </c>
      <c r="M10" s="41" t="s">
        <v>26</v>
      </c>
      <c r="N10" s="41">
        <v>96</v>
      </c>
    </row>
    <row r="11" spans="2:14" x14ac:dyDescent="0.25">
      <c r="M11" s="41" t="s">
        <v>26</v>
      </c>
      <c r="N11" s="41">
        <v>36</v>
      </c>
    </row>
    <row r="12" spans="2:14" x14ac:dyDescent="0.25">
      <c r="B12" s="39" t="s">
        <v>32</v>
      </c>
      <c r="M12" s="41" t="s">
        <v>24</v>
      </c>
      <c r="N12" s="41">
        <v>60</v>
      </c>
    </row>
    <row r="13" spans="2:14" x14ac:dyDescent="0.25">
      <c r="B13" t="s">
        <v>35</v>
      </c>
      <c r="M13" s="41" t="s">
        <v>17</v>
      </c>
      <c r="N13" s="41">
        <v>120</v>
      </c>
    </row>
    <row r="14" spans="2:14" x14ac:dyDescent="0.25">
      <c r="B14" s="40" t="s">
        <v>33</v>
      </c>
      <c r="M14" s="41" t="s">
        <v>17</v>
      </c>
      <c r="N14" s="41">
        <v>108</v>
      </c>
    </row>
    <row r="15" spans="2:14" x14ac:dyDescent="0.25">
      <c r="B15" s="40" t="s">
        <v>34</v>
      </c>
      <c r="M15" s="41" t="s">
        <v>20</v>
      </c>
      <c r="N15" s="41">
        <v>48</v>
      </c>
    </row>
    <row r="16" spans="2:14" x14ac:dyDescent="0.25">
      <c r="M16" s="41" t="s">
        <v>22</v>
      </c>
      <c r="N16" s="41">
        <v>36</v>
      </c>
    </row>
    <row r="17" spans="3:14" x14ac:dyDescent="0.25">
      <c r="C17" s="42" t="s">
        <v>15</v>
      </c>
      <c r="D17" s="42" t="s">
        <v>36</v>
      </c>
      <c r="F17" s="42" t="s">
        <v>10</v>
      </c>
      <c r="H17" s="42" t="s">
        <v>11</v>
      </c>
      <c r="I17" s="42" t="s">
        <v>36</v>
      </c>
      <c r="M17" s="41" t="s">
        <v>26</v>
      </c>
      <c r="N17" s="41">
        <v>72</v>
      </c>
    </row>
    <row r="18" spans="3:14" x14ac:dyDescent="0.25">
      <c r="C18" s="41" t="s">
        <v>23</v>
      </c>
      <c r="D18" s="43" t="str">
        <f>INDEX($G$5:$G$10,MATCH(C18,$H$5:$H$10,0))</f>
        <v>ME60</v>
      </c>
      <c r="F18" s="43" t="str">
        <f>INDEX($B$5:$B$7,MATCH(H18,$C$5:$C$7,0))</f>
        <v>BJ11</v>
      </c>
      <c r="H18" s="41" t="s">
        <v>12</v>
      </c>
      <c r="I18" s="43"/>
      <c r="M18" s="41" t="s">
        <v>24</v>
      </c>
      <c r="N18" s="41">
        <v>120</v>
      </c>
    </row>
    <row r="19" spans="3:14" x14ac:dyDescent="0.25">
      <c r="C19" s="41" t="s">
        <v>21</v>
      </c>
      <c r="D19" s="43" t="str">
        <f t="shared" ref="D19:D22" si="0">INDEX($G$5:$G$10,MATCH(C19,$H$5:$H$10,0))</f>
        <v>CSE1</v>
      </c>
      <c r="F19" s="43" t="str">
        <f t="shared" ref="F19:F20" si="1">INDEX($B$5:$B$7,MATCH(H19,$C$5:$C$7,0))</f>
        <v>BPQ1</v>
      </c>
      <c r="H19" s="41" t="s">
        <v>38</v>
      </c>
      <c r="I19" s="43"/>
      <c r="M19" s="41" t="s">
        <v>19</v>
      </c>
      <c r="N19" s="41">
        <v>84</v>
      </c>
    </row>
    <row r="20" spans="3:14" x14ac:dyDescent="0.25">
      <c r="C20" s="41" t="s">
        <v>18</v>
      </c>
      <c r="D20" s="43" t="str">
        <f t="shared" si="0"/>
        <v>DA22</v>
      </c>
      <c r="F20" s="43" t="str">
        <f t="shared" si="1"/>
        <v>EF43</v>
      </c>
      <c r="H20" s="41" t="s">
        <v>37</v>
      </c>
      <c r="I20" s="43"/>
      <c r="M20" s="41" t="s">
        <v>22</v>
      </c>
      <c r="N20" s="41">
        <v>36</v>
      </c>
    </row>
    <row r="21" spans="3:14" x14ac:dyDescent="0.25">
      <c r="C21" s="41" t="s">
        <v>25</v>
      </c>
      <c r="D21" s="43" t="str">
        <f t="shared" si="0"/>
        <v>BB43</v>
      </c>
      <c r="M21" s="41" t="s">
        <v>20</v>
      </c>
      <c r="N21" s="41">
        <v>132</v>
      </c>
    </row>
    <row r="22" spans="3:14" x14ac:dyDescent="0.25">
      <c r="C22" s="41" t="s">
        <v>28</v>
      </c>
      <c r="D22" s="43" t="str">
        <f t="shared" si="0"/>
        <v>GD14</v>
      </c>
      <c r="M22" s="41" t="s">
        <v>24</v>
      </c>
      <c r="N22" s="41">
        <v>72</v>
      </c>
    </row>
    <row r="23" spans="3:14" ht="15.75" thickBot="1" x14ac:dyDescent="0.3">
      <c r="C23" s="44" t="s">
        <v>27</v>
      </c>
      <c r="D23" s="43" t="str">
        <f>INDEX($G$5:$G$10,MATCH(C23,$H$5:$H$10,0))</f>
        <v>BS43</v>
      </c>
      <c r="F23" s="42" t="s">
        <v>56</v>
      </c>
    </row>
    <row r="24" spans="3:14" ht="15.75" thickBot="1" x14ac:dyDescent="0.3">
      <c r="C24" s="45" t="s">
        <v>39</v>
      </c>
      <c r="D24" s="46"/>
      <c r="F24" s="43" t="str">
        <f>VLOOKUP(H18,CHOOSE({1,2},$C$5:$C$7,$B$5:$B$7),2,0)</f>
        <v>BJ11</v>
      </c>
    </row>
    <row r="25" spans="3:14" ht="15.75" thickTop="1" x14ac:dyDescent="0.25">
      <c r="F25" s="43" t="str">
        <f>VLOOKUP(H19,CHOOSE({1,2},$C$5:$C$7,$B$5:$B$7),2,0)</f>
        <v>BPQ1</v>
      </c>
      <c r="N25">
        <f>SUM(N5:N24)</f>
        <v>1404</v>
      </c>
    </row>
    <row r="26" spans="3:14" x14ac:dyDescent="0.25">
      <c r="F26" s="43" t="str">
        <f>VLOOKUP(H20,CHOOSE({1,2},$C$5:$C$7,$B$5:$B$7),2,0)</f>
        <v>EF43</v>
      </c>
    </row>
  </sheetData>
  <sortState xmlns:xlrd2="http://schemas.microsoft.com/office/spreadsheetml/2017/richdata2" ref="H18:I21">
    <sortCondition ref="H18"/>
  </sortState>
  <dataValidations count="1">
    <dataValidation type="list" allowBlank="1" showInputMessage="1" showErrorMessage="1" sqref="I5:J10" xr:uid="{A79D3932-3400-4458-8984-BE8406658745}">
      <formula1>$B$3:$B$5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930F5-441F-4FBC-9B40-7B52494EC922}">
  <sheetPr>
    <tabColor rgb="FFFFFF00"/>
  </sheetPr>
  <dimension ref="B1:S10"/>
  <sheetViews>
    <sheetView showGridLines="0" topLeftCell="A2" zoomScale="45" zoomScaleNormal="45" workbookViewId="0">
      <selection activeCell="R12" sqref="R11:R12"/>
    </sheetView>
  </sheetViews>
  <sheetFormatPr defaultRowHeight="15" x14ac:dyDescent="0.25"/>
  <cols>
    <col min="1" max="1" width="15.140625" customWidth="1"/>
    <col min="2" max="2" width="116.28515625" customWidth="1"/>
    <col min="3" max="3" width="9.28515625" customWidth="1"/>
    <col min="4" max="4" width="4.7109375" customWidth="1"/>
    <col min="5" max="6" width="9.28515625" customWidth="1"/>
    <col min="7" max="7" width="11.140625" customWidth="1"/>
    <col min="11" max="11" width="116.28515625" customWidth="1"/>
  </cols>
  <sheetData>
    <row r="1" spans="2:19" ht="91.5" customHeight="1" x14ac:dyDescent="0.25"/>
    <row r="2" spans="2:19" ht="102.75" customHeight="1" x14ac:dyDescent="1.1000000000000001">
      <c r="B2" s="31" t="s">
        <v>0</v>
      </c>
      <c r="C2" s="32"/>
      <c r="D2" s="33"/>
      <c r="E2" s="33"/>
      <c r="F2" s="33"/>
      <c r="G2" s="33"/>
      <c r="H2" s="33"/>
      <c r="I2" s="33"/>
      <c r="J2" s="33"/>
      <c r="K2" s="33"/>
    </row>
    <row r="3" spans="2:19" ht="192.75" customHeight="1" x14ac:dyDescent="0.25">
      <c r="B3" s="34" t="s">
        <v>9</v>
      </c>
      <c r="C3" s="32"/>
      <c r="D3" s="33"/>
      <c r="E3" s="33"/>
      <c r="F3" s="33"/>
      <c r="G3" s="33"/>
      <c r="H3" s="33"/>
      <c r="I3" s="33"/>
      <c r="J3" s="33"/>
      <c r="K3" s="33"/>
    </row>
    <row r="4" spans="2:19" ht="127.5" x14ac:dyDescent="1.85">
      <c r="B4" s="35"/>
      <c r="C4" s="36"/>
      <c r="D4" s="37"/>
      <c r="E4" s="37"/>
      <c r="F4" s="37"/>
      <c r="G4" s="37"/>
      <c r="H4" s="38"/>
      <c r="I4" s="38"/>
      <c r="J4" s="38"/>
      <c r="K4" s="38"/>
    </row>
    <row r="5" spans="2:19" ht="153" x14ac:dyDescent="2.2000000000000002">
      <c r="B5" s="30" t="s">
        <v>5</v>
      </c>
      <c r="C5" s="22"/>
      <c r="D5" s="23"/>
      <c r="E5" s="23"/>
      <c r="F5" s="23"/>
      <c r="G5" s="23"/>
      <c r="H5" s="23"/>
      <c r="I5" s="23"/>
      <c r="J5" s="23"/>
      <c r="K5" s="24"/>
      <c r="S5" t="str">
        <f>B4&amp;": "&amp;B5&amp;" in Power Pivot &amp; Power BI Desktop"</f>
        <v>: Build Bridge Table in Power Pivot &amp; Power BI Desktop</v>
      </c>
    </row>
    <row r="6" spans="2:19" ht="153" x14ac:dyDescent="2.2000000000000002">
      <c r="B6" s="3" t="s">
        <v>6</v>
      </c>
      <c r="C6" s="1"/>
      <c r="D6" s="2"/>
      <c r="E6" s="2"/>
      <c r="F6" s="2"/>
      <c r="G6" s="2"/>
      <c r="H6" s="2"/>
      <c r="I6" s="2"/>
      <c r="J6" s="2"/>
      <c r="K6" s="2"/>
      <c r="S6">
        <f>LEN(S5)</f>
        <v>54</v>
      </c>
    </row>
    <row r="7" spans="2:19" ht="153" x14ac:dyDescent="2.2000000000000002">
      <c r="B7" s="25" t="s">
        <v>1</v>
      </c>
      <c r="C7" s="26"/>
      <c r="D7" s="27"/>
      <c r="E7" s="27"/>
      <c r="F7" s="27"/>
      <c r="G7" s="27"/>
      <c r="H7" s="27"/>
      <c r="I7" s="27"/>
      <c r="J7" s="27"/>
      <c r="K7" s="27"/>
    </row>
    <row r="8" spans="2:19" ht="153" x14ac:dyDescent="2.2000000000000002">
      <c r="B8" s="3" t="s">
        <v>8</v>
      </c>
      <c r="C8" s="1"/>
      <c r="D8" s="2"/>
      <c r="E8" s="2"/>
      <c r="F8" s="2"/>
      <c r="G8" s="2"/>
      <c r="H8" s="2"/>
      <c r="I8" s="2"/>
      <c r="J8" s="2"/>
      <c r="K8" s="2"/>
    </row>
    <row r="9" spans="2:19" ht="76.5" x14ac:dyDescent="1.1000000000000001">
      <c r="B9" s="4"/>
      <c r="C9" s="5"/>
      <c r="D9" s="6"/>
      <c r="E9" s="6"/>
      <c r="F9" s="6"/>
      <c r="G9" s="6"/>
      <c r="H9" s="6"/>
      <c r="I9" s="6"/>
      <c r="J9" s="6"/>
      <c r="K9" s="6"/>
    </row>
    <row r="10" spans="2:19" ht="76.5" x14ac:dyDescent="1.1000000000000001">
      <c r="B10" s="4"/>
      <c r="C10" s="5"/>
      <c r="D10" s="6"/>
      <c r="E10" s="6"/>
      <c r="F10" s="6"/>
      <c r="G10" s="6"/>
      <c r="H10" s="6"/>
      <c r="I10" s="6"/>
      <c r="J10" s="6"/>
      <c r="K10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81A3B-E6C5-4A88-BF97-E082A7538CD7}">
  <sheetPr>
    <tabColor rgb="FFFF0000"/>
  </sheetPr>
  <dimension ref="B3:K18"/>
  <sheetViews>
    <sheetView tabSelected="1" workbookViewId="0">
      <selection activeCell="G5" sqref="G5"/>
    </sheetView>
  </sheetViews>
  <sheetFormatPr defaultRowHeight="15" x14ac:dyDescent="0.25"/>
  <cols>
    <col min="2" max="2" width="26" bestFit="1" customWidth="1"/>
    <col min="3" max="3" width="10.5703125" bestFit="1" customWidth="1"/>
    <col min="4" max="4" width="22.7109375" bestFit="1" customWidth="1"/>
    <col min="5" max="5" width="21.42578125" bestFit="1" customWidth="1"/>
    <col min="7" max="7" width="21.42578125" bestFit="1" customWidth="1"/>
    <col min="8" max="10" width="26" bestFit="1" customWidth="1"/>
    <col min="11" max="11" width="11.28515625" bestFit="1" customWidth="1"/>
  </cols>
  <sheetData>
    <row r="3" spans="2:11" x14ac:dyDescent="0.25">
      <c r="B3" s="65" t="s">
        <v>15</v>
      </c>
      <c r="C3" t="s">
        <v>36</v>
      </c>
      <c r="G3" s="65" t="s">
        <v>62</v>
      </c>
      <c r="H3" s="65" t="s">
        <v>11</v>
      </c>
    </row>
    <row r="4" spans="2:11" x14ac:dyDescent="0.25">
      <c r="B4" t="s">
        <v>23</v>
      </c>
      <c r="C4" s="66">
        <v>72</v>
      </c>
      <c r="G4" s="65" t="s">
        <v>15</v>
      </c>
      <c r="H4" t="s">
        <v>12</v>
      </c>
      <c r="I4" t="s">
        <v>38</v>
      </c>
      <c r="J4" t="s">
        <v>37</v>
      </c>
      <c r="K4" t="s">
        <v>59</v>
      </c>
    </row>
    <row r="5" spans="2:11" x14ac:dyDescent="0.25">
      <c r="B5" t="s">
        <v>21</v>
      </c>
      <c r="C5" s="66">
        <v>216</v>
      </c>
      <c r="G5" t="s">
        <v>23</v>
      </c>
      <c r="H5" s="66">
        <v>72</v>
      </c>
      <c r="I5" s="66"/>
      <c r="J5" s="66"/>
      <c r="K5" s="66">
        <v>72</v>
      </c>
    </row>
    <row r="6" spans="2:11" x14ac:dyDescent="0.25">
      <c r="B6" t="s">
        <v>18</v>
      </c>
      <c r="C6" s="66">
        <v>228</v>
      </c>
      <c r="G6" t="s">
        <v>21</v>
      </c>
      <c r="H6" s="66">
        <v>216</v>
      </c>
      <c r="I6" s="66"/>
      <c r="J6" s="66">
        <v>216</v>
      </c>
      <c r="K6" s="66">
        <v>216</v>
      </c>
    </row>
    <row r="7" spans="2:11" x14ac:dyDescent="0.25">
      <c r="B7" t="s">
        <v>25</v>
      </c>
      <c r="C7" s="66">
        <v>396</v>
      </c>
      <c r="G7" t="s">
        <v>18</v>
      </c>
      <c r="H7" s="66"/>
      <c r="I7" s="66">
        <v>228</v>
      </c>
      <c r="J7" s="66">
        <v>228</v>
      </c>
      <c r="K7" s="66">
        <v>228</v>
      </c>
    </row>
    <row r="8" spans="2:11" x14ac:dyDescent="0.25">
      <c r="B8" t="s">
        <v>28</v>
      </c>
      <c r="C8" s="66">
        <v>216</v>
      </c>
      <c r="G8" t="s">
        <v>25</v>
      </c>
      <c r="H8" s="66">
        <v>396</v>
      </c>
      <c r="I8" s="66"/>
      <c r="J8" s="66"/>
      <c r="K8" s="66">
        <v>396</v>
      </c>
    </row>
    <row r="9" spans="2:11" x14ac:dyDescent="0.25">
      <c r="B9" t="s">
        <v>27</v>
      </c>
      <c r="C9" s="66">
        <v>276</v>
      </c>
      <c r="G9" t="s">
        <v>28</v>
      </c>
      <c r="H9" s="66">
        <v>216</v>
      </c>
      <c r="I9" s="66">
        <v>216</v>
      </c>
      <c r="J9" s="66"/>
      <c r="K9" s="66">
        <v>216</v>
      </c>
    </row>
    <row r="10" spans="2:11" x14ac:dyDescent="0.25">
      <c r="B10" t="s">
        <v>58</v>
      </c>
      <c r="C10" s="66">
        <v>100</v>
      </c>
      <c r="G10" t="s">
        <v>27</v>
      </c>
      <c r="H10" s="66"/>
      <c r="I10" s="66">
        <v>276</v>
      </c>
      <c r="J10" s="66"/>
      <c r="K10" s="66">
        <v>276</v>
      </c>
    </row>
    <row r="11" spans="2:11" x14ac:dyDescent="0.25">
      <c r="B11" t="s">
        <v>59</v>
      </c>
      <c r="C11" s="66">
        <v>1504</v>
      </c>
      <c r="G11" t="s">
        <v>59</v>
      </c>
      <c r="H11" s="66">
        <v>900</v>
      </c>
      <c r="I11" s="66">
        <v>720</v>
      </c>
      <c r="J11" s="66">
        <v>444</v>
      </c>
      <c r="K11" s="66">
        <v>1404</v>
      </c>
    </row>
    <row r="14" spans="2:11" x14ac:dyDescent="0.25">
      <c r="B14" s="65" t="s">
        <v>11</v>
      </c>
      <c r="C14" t="s">
        <v>36</v>
      </c>
      <c r="D14" t="s">
        <v>61</v>
      </c>
      <c r="E14" t="s">
        <v>62</v>
      </c>
    </row>
    <row r="15" spans="2:11" x14ac:dyDescent="0.25">
      <c r="B15" t="s">
        <v>12</v>
      </c>
      <c r="C15" s="66">
        <v>1504</v>
      </c>
      <c r="D15" s="66">
        <v>900</v>
      </c>
      <c r="E15" s="66">
        <v>900</v>
      </c>
    </row>
    <row r="16" spans="2:11" x14ac:dyDescent="0.25">
      <c r="B16" t="s">
        <v>38</v>
      </c>
      <c r="C16" s="66">
        <v>1504</v>
      </c>
      <c r="D16" s="66">
        <v>720</v>
      </c>
      <c r="E16" s="66">
        <v>720</v>
      </c>
    </row>
    <row r="17" spans="2:5" x14ac:dyDescent="0.25">
      <c r="B17" t="s">
        <v>37</v>
      </c>
      <c r="C17" s="66">
        <v>1504</v>
      </c>
      <c r="D17" s="66">
        <v>444</v>
      </c>
      <c r="E17" s="66">
        <v>444</v>
      </c>
    </row>
    <row r="18" spans="2:5" x14ac:dyDescent="0.25">
      <c r="B18" t="s">
        <v>59</v>
      </c>
      <c r="C18" s="66">
        <v>1504</v>
      </c>
      <c r="D18" s="66">
        <v>1504</v>
      </c>
      <c r="E18" s="66">
        <v>1404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15F6E-9675-4027-8813-824E8FD7D6B5}">
  <sheetPr>
    <tabColor rgb="FF0000FF"/>
  </sheetPr>
  <dimension ref="B2:L23"/>
  <sheetViews>
    <sheetView showGridLines="0" zoomScale="115" zoomScaleNormal="115" workbookViewId="0">
      <selection activeCell="F6" sqref="F6"/>
    </sheetView>
  </sheetViews>
  <sheetFormatPr defaultRowHeight="15" x14ac:dyDescent="0.25"/>
  <cols>
    <col min="2" max="2" width="11.28515625" bestFit="1" customWidth="1"/>
    <col min="3" max="3" width="26" bestFit="1" customWidth="1"/>
    <col min="4" max="4" width="11.5703125" customWidth="1"/>
    <col min="5" max="5" width="9.5703125" bestFit="1" customWidth="1"/>
    <col min="6" max="6" width="26" bestFit="1" customWidth="1"/>
    <col min="7" max="8" width="12.42578125" bestFit="1" customWidth="1"/>
    <col min="9" max="9" width="11.5703125" bestFit="1" customWidth="1"/>
    <col min="11" max="11" width="9.5703125" bestFit="1" customWidth="1"/>
    <col min="12" max="12" width="11.85546875" bestFit="1" customWidth="1"/>
    <col min="15" max="15" width="27.7109375" bestFit="1" customWidth="1"/>
    <col min="16" max="18" width="34" bestFit="1" customWidth="1"/>
    <col min="19" max="19" width="15" bestFit="1" customWidth="1"/>
  </cols>
  <sheetData>
    <row r="2" spans="2:12" x14ac:dyDescent="0.25">
      <c r="B2" s="39" t="s">
        <v>13</v>
      </c>
      <c r="E2" s="39" t="s">
        <v>29</v>
      </c>
      <c r="K2" s="39" t="s">
        <v>31</v>
      </c>
    </row>
    <row r="4" spans="2:12" x14ac:dyDescent="0.25">
      <c r="B4" s="39" t="s">
        <v>10</v>
      </c>
      <c r="C4" s="39" t="s">
        <v>11</v>
      </c>
      <c r="E4" s="39" t="s">
        <v>14</v>
      </c>
      <c r="F4" s="39" t="s">
        <v>15</v>
      </c>
      <c r="G4" s="39" t="s">
        <v>54</v>
      </c>
      <c r="H4" s="39" t="s">
        <v>55</v>
      </c>
      <c r="I4" s="39" t="s">
        <v>16</v>
      </c>
      <c r="K4" s="39" t="s">
        <v>14</v>
      </c>
      <c r="L4" s="39" t="s">
        <v>30</v>
      </c>
    </row>
    <row r="5" spans="2:12" x14ac:dyDescent="0.25">
      <c r="B5" t="s">
        <v>40</v>
      </c>
      <c r="C5" t="s">
        <v>12</v>
      </c>
      <c r="E5" t="s">
        <v>17</v>
      </c>
      <c r="F5" t="s">
        <v>18</v>
      </c>
      <c r="G5" t="s">
        <v>42</v>
      </c>
      <c r="H5" t="s">
        <v>41</v>
      </c>
      <c r="I5">
        <v>3.95</v>
      </c>
      <c r="K5" t="s">
        <v>20</v>
      </c>
      <c r="L5">
        <v>24</v>
      </c>
    </row>
    <row r="6" spans="2:12" x14ac:dyDescent="0.25">
      <c r="B6" t="s">
        <v>41</v>
      </c>
      <c r="C6" t="s">
        <v>37</v>
      </c>
      <c r="E6" t="s">
        <v>19</v>
      </c>
      <c r="F6" t="s">
        <v>28</v>
      </c>
      <c r="G6" t="s">
        <v>40</v>
      </c>
      <c r="H6" t="s">
        <v>42</v>
      </c>
      <c r="I6">
        <v>4.25</v>
      </c>
      <c r="K6" t="s">
        <v>20</v>
      </c>
      <c r="L6">
        <v>12</v>
      </c>
    </row>
    <row r="7" spans="2:12" x14ac:dyDescent="0.25">
      <c r="B7" t="s">
        <v>42</v>
      </c>
      <c r="C7" t="s">
        <v>38</v>
      </c>
      <c r="E7" t="s">
        <v>20</v>
      </c>
      <c r="F7" t="s">
        <v>21</v>
      </c>
      <c r="G7" t="s">
        <v>41</v>
      </c>
      <c r="H7" t="s">
        <v>40</v>
      </c>
      <c r="I7">
        <v>2.75</v>
      </c>
      <c r="K7" t="s">
        <v>26</v>
      </c>
      <c r="L7">
        <v>72</v>
      </c>
    </row>
    <row r="8" spans="2:12" x14ac:dyDescent="0.25">
      <c r="E8" t="s">
        <v>22</v>
      </c>
      <c r="F8" t="s">
        <v>23</v>
      </c>
      <c r="G8" t="s">
        <v>40</v>
      </c>
      <c r="I8">
        <v>4.55</v>
      </c>
      <c r="K8" t="s">
        <v>19</v>
      </c>
      <c r="L8">
        <v>132</v>
      </c>
    </row>
    <row r="9" spans="2:12" x14ac:dyDescent="0.25">
      <c r="E9" t="s">
        <v>24</v>
      </c>
      <c r="F9" t="s">
        <v>25</v>
      </c>
      <c r="G9" t="s">
        <v>40</v>
      </c>
      <c r="I9">
        <v>3.95</v>
      </c>
      <c r="K9" t="s">
        <v>24</v>
      </c>
      <c r="L9">
        <v>144</v>
      </c>
    </row>
    <row r="10" spans="2:12" x14ac:dyDescent="0.25">
      <c r="E10" t="s">
        <v>26</v>
      </c>
      <c r="F10" t="s">
        <v>27</v>
      </c>
      <c r="G10" t="s">
        <v>42</v>
      </c>
      <c r="I10">
        <v>6.25</v>
      </c>
      <c r="K10" t="s">
        <v>26</v>
      </c>
      <c r="L10">
        <v>96</v>
      </c>
    </row>
    <row r="11" spans="2:12" x14ac:dyDescent="0.25">
      <c r="K11" t="s">
        <v>26</v>
      </c>
      <c r="L11">
        <v>36</v>
      </c>
    </row>
    <row r="12" spans="2:12" x14ac:dyDescent="0.25">
      <c r="B12" s="39" t="s">
        <v>32</v>
      </c>
      <c r="K12" t="s">
        <v>24</v>
      </c>
      <c r="L12">
        <v>60</v>
      </c>
    </row>
    <row r="13" spans="2:12" x14ac:dyDescent="0.25">
      <c r="B13" t="s">
        <v>45</v>
      </c>
      <c r="K13" t="s">
        <v>17</v>
      </c>
      <c r="L13">
        <v>120</v>
      </c>
    </row>
    <row r="14" spans="2:12" x14ac:dyDescent="0.25">
      <c r="B14" s="40" t="s">
        <v>33</v>
      </c>
      <c r="K14" t="s">
        <v>17</v>
      </c>
      <c r="L14">
        <v>108</v>
      </c>
    </row>
    <row r="15" spans="2:12" x14ac:dyDescent="0.25">
      <c r="B15" s="40" t="s">
        <v>34</v>
      </c>
      <c r="K15" t="s">
        <v>20</v>
      </c>
      <c r="L15">
        <v>48</v>
      </c>
    </row>
    <row r="16" spans="2:12" x14ac:dyDescent="0.25">
      <c r="B16" s="40" t="s">
        <v>43</v>
      </c>
      <c r="K16" t="s">
        <v>22</v>
      </c>
      <c r="L16">
        <v>36</v>
      </c>
    </row>
    <row r="17" spans="2:12" x14ac:dyDescent="0.25">
      <c r="B17" t="s">
        <v>44</v>
      </c>
      <c r="K17" t="s">
        <v>26</v>
      </c>
      <c r="L17">
        <v>72</v>
      </c>
    </row>
    <row r="18" spans="2:12" x14ac:dyDescent="0.25">
      <c r="K18" t="s">
        <v>24</v>
      </c>
      <c r="L18">
        <v>120</v>
      </c>
    </row>
    <row r="19" spans="2:12" x14ac:dyDescent="0.25">
      <c r="K19" t="s">
        <v>19</v>
      </c>
      <c r="L19">
        <v>84</v>
      </c>
    </row>
    <row r="20" spans="2:12" x14ac:dyDescent="0.25">
      <c r="K20" t="s">
        <v>22</v>
      </c>
      <c r="L20">
        <v>36</v>
      </c>
    </row>
    <row r="21" spans="2:12" x14ac:dyDescent="0.25">
      <c r="K21" t="s">
        <v>20</v>
      </c>
      <c r="L21">
        <v>132</v>
      </c>
    </row>
    <row r="22" spans="2:12" x14ac:dyDescent="0.25">
      <c r="K22" t="s">
        <v>24</v>
      </c>
      <c r="L22">
        <v>72</v>
      </c>
    </row>
    <row r="23" spans="2:12" x14ac:dyDescent="0.25">
      <c r="K23" t="s">
        <v>57</v>
      </c>
      <c r="L23">
        <v>100</v>
      </c>
    </row>
  </sheetData>
  <dataValidations count="1">
    <dataValidation type="list" allowBlank="1" showInputMessage="1" showErrorMessage="1" sqref="G5:H10" xr:uid="{0F496050-FE5A-4998-8680-F722D8CD0B77}">
      <formula1>$B$3:$B$5</formula1>
    </dataValidation>
  </dataValidations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1C439-CFB9-43B8-8CAE-65E809F66A6D}">
  <sheetPr>
    <tabColor rgb="FFFFFF00"/>
  </sheetPr>
  <dimension ref="C2:H18"/>
  <sheetViews>
    <sheetView showGridLines="0" workbookViewId="0">
      <selection activeCell="N31" sqref="N31"/>
    </sheetView>
  </sheetViews>
  <sheetFormatPr defaultRowHeight="15" x14ac:dyDescent="0.25"/>
  <cols>
    <col min="4" max="4" width="9.42578125" bestFit="1" customWidth="1"/>
    <col min="5" max="8" width="18.42578125" customWidth="1"/>
  </cols>
  <sheetData>
    <row r="2" spans="3:8" x14ac:dyDescent="0.25">
      <c r="C2" s="53" t="s">
        <v>51</v>
      </c>
    </row>
    <row r="3" spans="3:8" x14ac:dyDescent="0.25">
      <c r="C3" s="54" t="s">
        <v>52</v>
      </c>
      <c r="D3" s="55"/>
      <c r="E3" s="55"/>
      <c r="F3" s="55"/>
      <c r="G3" s="55"/>
      <c r="H3" s="56"/>
    </row>
    <row r="4" spans="3:8" x14ac:dyDescent="0.25">
      <c r="C4" s="57" t="s">
        <v>53</v>
      </c>
      <c r="D4" s="58"/>
      <c r="E4" s="58"/>
      <c r="F4" s="58"/>
      <c r="G4" s="58"/>
      <c r="H4" s="59"/>
    </row>
    <row r="6" spans="3:8" x14ac:dyDescent="0.25">
      <c r="E6" s="47" t="s">
        <v>50</v>
      </c>
      <c r="F6" s="47"/>
      <c r="G6" s="47"/>
      <c r="H6" s="47"/>
    </row>
    <row r="7" spans="3:8" x14ac:dyDescent="0.25">
      <c r="E7" s="39" t="s">
        <v>13</v>
      </c>
      <c r="F7" s="39" t="s">
        <v>46</v>
      </c>
      <c r="G7" s="39" t="s">
        <v>29</v>
      </c>
      <c r="H7" s="39" t="s">
        <v>31</v>
      </c>
    </row>
    <row r="8" spans="3:8" x14ac:dyDescent="0.25">
      <c r="C8" s="91" t="s">
        <v>49</v>
      </c>
      <c r="D8" s="48" t="s">
        <v>10</v>
      </c>
      <c r="E8" s="52"/>
      <c r="F8" s="60"/>
      <c r="G8" s="41"/>
      <c r="H8" s="41"/>
    </row>
    <row r="9" spans="3:8" x14ac:dyDescent="0.25">
      <c r="C9" s="91"/>
      <c r="D9" s="48" t="s">
        <v>11</v>
      </c>
      <c r="E9" s="52"/>
      <c r="F9" s="60"/>
      <c r="G9" s="41"/>
      <c r="H9" s="41"/>
    </row>
    <row r="10" spans="3:8" x14ac:dyDescent="0.25">
      <c r="C10" s="91"/>
      <c r="D10" s="49" t="s">
        <v>14</v>
      </c>
      <c r="E10" s="41"/>
      <c r="F10" s="61"/>
      <c r="G10" s="41"/>
      <c r="H10" s="41"/>
    </row>
    <row r="11" spans="3:8" x14ac:dyDescent="0.25">
      <c r="C11" s="91"/>
      <c r="D11" s="49" t="s">
        <v>10</v>
      </c>
      <c r="E11" s="41"/>
      <c r="F11" s="61"/>
      <c r="G11" s="41"/>
      <c r="H11" s="41"/>
    </row>
    <row r="12" spans="3:8" x14ac:dyDescent="0.25">
      <c r="C12" s="91"/>
      <c r="D12" s="50" t="s">
        <v>14</v>
      </c>
      <c r="E12" s="41"/>
      <c r="F12" s="60"/>
      <c r="G12" s="61"/>
      <c r="H12" s="60"/>
    </row>
    <row r="13" spans="3:8" x14ac:dyDescent="0.25">
      <c r="C13" s="91"/>
      <c r="D13" s="50" t="s">
        <v>15</v>
      </c>
      <c r="E13" s="41"/>
      <c r="F13" s="60"/>
      <c r="G13" s="61"/>
      <c r="H13" s="60"/>
    </row>
    <row r="14" spans="3:8" x14ac:dyDescent="0.25">
      <c r="C14" s="91"/>
      <c r="D14" s="50" t="s">
        <v>47</v>
      </c>
      <c r="E14" s="41"/>
      <c r="F14" s="60"/>
      <c r="G14" s="61"/>
      <c r="H14" s="60"/>
    </row>
    <row r="15" spans="3:8" x14ac:dyDescent="0.25">
      <c r="C15" s="91"/>
      <c r="D15" s="50" t="s">
        <v>48</v>
      </c>
      <c r="E15" s="41"/>
      <c r="F15" s="60"/>
      <c r="G15" s="61"/>
      <c r="H15" s="60"/>
    </row>
    <row r="16" spans="3:8" x14ac:dyDescent="0.25">
      <c r="C16" s="91"/>
      <c r="D16" s="50" t="s">
        <v>16</v>
      </c>
      <c r="E16" s="41"/>
      <c r="F16" s="60"/>
      <c r="G16" s="61"/>
      <c r="H16" s="60"/>
    </row>
    <row r="17" spans="3:8" x14ac:dyDescent="0.25">
      <c r="C17" s="91"/>
      <c r="D17" s="51" t="s">
        <v>14</v>
      </c>
      <c r="E17" s="41"/>
      <c r="F17" s="41"/>
      <c r="G17" s="41"/>
      <c r="H17" s="61"/>
    </row>
    <row r="18" spans="3:8" x14ac:dyDescent="0.25">
      <c r="C18" s="91"/>
      <c r="D18" s="51" t="s">
        <v>30</v>
      </c>
      <c r="E18" s="41"/>
      <c r="F18" s="41"/>
      <c r="G18" s="41"/>
      <c r="H18" s="61"/>
    </row>
  </sheetData>
  <mergeCells count="1">
    <mergeCell ref="C8:C1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028CA-D69D-41DE-8094-E4E7631C2837}">
  <sheetPr>
    <tabColor rgb="FFFFFF00"/>
  </sheetPr>
  <dimension ref="B2:Q44"/>
  <sheetViews>
    <sheetView showGridLines="0" zoomScale="55" zoomScaleNormal="55" workbookViewId="0">
      <selection activeCell="P35" sqref="P35:Q44"/>
    </sheetView>
  </sheetViews>
  <sheetFormatPr defaultRowHeight="15" x14ac:dyDescent="0.25"/>
  <cols>
    <col min="2" max="2" width="11.28515625" bestFit="1" customWidth="1"/>
    <col min="3" max="3" width="26" bestFit="1" customWidth="1"/>
    <col min="4" max="4" width="11.5703125" customWidth="1"/>
    <col min="5" max="5" width="2" customWidth="1"/>
    <col min="6" max="6" width="0" hidden="1" customWidth="1"/>
    <col min="7" max="7" width="10.5703125" customWidth="1"/>
    <col min="8" max="8" width="26" bestFit="1" customWidth="1"/>
    <col min="9" max="10" width="12.42578125" bestFit="1" customWidth="1"/>
    <col min="11" max="11" width="11.5703125" bestFit="1" customWidth="1"/>
    <col min="16" max="16" width="9.5703125" bestFit="1" customWidth="1"/>
    <col min="17" max="17" width="11.28515625" bestFit="1" customWidth="1"/>
  </cols>
  <sheetData>
    <row r="2" spans="2:11" x14ac:dyDescent="0.25">
      <c r="B2" s="39" t="s">
        <v>13</v>
      </c>
      <c r="G2" s="39" t="s">
        <v>29</v>
      </c>
    </row>
    <row r="4" spans="2:11" x14ac:dyDescent="0.25">
      <c r="B4" s="42" t="s">
        <v>10</v>
      </c>
      <c r="C4" s="42" t="s">
        <v>11</v>
      </c>
      <c r="G4" s="42" t="s">
        <v>14</v>
      </c>
      <c r="H4" s="42" t="s">
        <v>15</v>
      </c>
      <c r="I4" s="42" t="s">
        <v>54</v>
      </c>
      <c r="J4" s="42" t="s">
        <v>55</v>
      </c>
      <c r="K4" s="42" t="s">
        <v>16</v>
      </c>
    </row>
    <row r="5" spans="2:11" x14ac:dyDescent="0.25">
      <c r="B5" s="62" t="s">
        <v>40</v>
      </c>
      <c r="C5" s="62" t="s">
        <v>12</v>
      </c>
      <c r="G5" s="62" t="s">
        <v>17</v>
      </c>
      <c r="H5" s="62" t="s">
        <v>18</v>
      </c>
      <c r="I5" s="62" t="s">
        <v>42</v>
      </c>
      <c r="J5" s="62" t="s">
        <v>41</v>
      </c>
      <c r="K5" s="62">
        <v>3.95</v>
      </c>
    </row>
    <row r="6" spans="2:11" x14ac:dyDescent="0.25">
      <c r="B6" s="41" t="s">
        <v>41</v>
      </c>
      <c r="C6" s="41" t="s">
        <v>37</v>
      </c>
      <c r="G6" s="41" t="s">
        <v>19</v>
      </c>
      <c r="H6" s="41" t="s">
        <v>28</v>
      </c>
      <c r="I6" s="41" t="s">
        <v>40</v>
      </c>
      <c r="J6" s="41" t="s">
        <v>42</v>
      </c>
      <c r="K6" s="41">
        <v>4.25</v>
      </c>
    </row>
    <row r="7" spans="2:11" x14ac:dyDescent="0.25">
      <c r="B7" s="62" t="s">
        <v>42</v>
      </c>
      <c r="C7" s="62" t="s">
        <v>38</v>
      </c>
      <c r="G7" s="41" t="s">
        <v>20</v>
      </c>
      <c r="H7" s="41" t="s">
        <v>21</v>
      </c>
      <c r="I7" s="41" t="s">
        <v>41</v>
      </c>
      <c r="J7" s="41" t="s">
        <v>40</v>
      </c>
      <c r="K7" s="41">
        <v>2.75</v>
      </c>
    </row>
    <row r="8" spans="2:11" x14ac:dyDescent="0.25">
      <c r="G8" s="41" t="s">
        <v>22</v>
      </c>
      <c r="H8" s="41" t="s">
        <v>23</v>
      </c>
      <c r="I8" s="41" t="s">
        <v>40</v>
      </c>
      <c r="J8" s="41"/>
      <c r="K8" s="41">
        <v>4.55</v>
      </c>
    </row>
    <row r="9" spans="2:11" x14ac:dyDescent="0.25">
      <c r="G9" s="41" t="s">
        <v>24</v>
      </c>
      <c r="H9" s="41" t="s">
        <v>25</v>
      </c>
      <c r="I9" s="41" t="s">
        <v>40</v>
      </c>
      <c r="J9" s="41"/>
      <c r="K9" s="41">
        <v>3.95</v>
      </c>
    </row>
    <row r="10" spans="2:11" x14ac:dyDescent="0.25">
      <c r="G10" s="41" t="s">
        <v>26</v>
      </c>
      <c r="H10" s="41" t="s">
        <v>27</v>
      </c>
      <c r="I10" s="41" t="s">
        <v>42</v>
      </c>
      <c r="J10" s="41"/>
      <c r="K10" s="41">
        <v>6.25</v>
      </c>
    </row>
    <row r="13" spans="2:11" x14ac:dyDescent="0.25">
      <c r="B13" s="39" t="s">
        <v>13</v>
      </c>
      <c r="G13" s="39" t="s">
        <v>29</v>
      </c>
    </row>
    <row r="15" spans="2:11" x14ac:dyDescent="0.25">
      <c r="B15" s="42" t="s">
        <v>10</v>
      </c>
      <c r="C15" s="42" t="s">
        <v>11</v>
      </c>
      <c r="G15" s="42" t="s">
        <v>14</v>
      </c>
      <c r="H15" s="42" t="s">
        <v>15</v>
      </c>
      <c r="I15" s="42" t="s">
        <v>54</v>
      </c>
      <c r="J15" s="42" t="s">
        <v>55</v>
      </c>
      <c r="K15" s="42" t="s">
        <v>16</v>
      </c>
    </row>
    <row r="16" spans="2:11" x14ac:dyDescent="0.25">
      <c r="B16" s="63" t="s">
        <v>40</v>
      </c>
      <c r="C16" s="63" t="s">
        <v>12</v>
      </c>
      <c r="G16" s="62" t="s">
        <v>17</v>
      </c>
      <c r="H16" s="62" t="s">
        <v>18</v>
      </c>
      <c r="I16" s="62" t="s">
        <v>42</v>
      </c>
      <c r="J16" s="62" t="s">
        <v>41</v>
      </c>
      <c r="K16" s="62">
        <v>3.95</v>
      </c>
    </row>
    <row r="17" spans="2:11" x14ac:dyDescent="0.25">
      <c r="B17" s="41" t="s">
        <v>41</v>
      </c>
      <c r="C17" s="41" t="s">
        <v>37</v>
      </c>
      <c r="G17" s="62" t="s">
        <v>19</v>
      </c>
      <c r="H17" s="62" t="s">
        <v>28</v>
      </c>
      <c r="I17" s="62" t="s">
        <v>40</v>
      </c>
      <c r="J17" s="62" t="s">
        <v>42</v>
      </c>
      <c r="K17" s="62">
        <v>4.25</v>
      </c>
    </row>
    <row r="18" spans="2:11" x14ac:dyDescent="0.25">
      <c r="B18" s="62" t="s">
        <v>42</v>
      </c>
      <c r="C18" s="62" t="s">
        <v>38</v>
      </c>
      <c r="G18" s="41" t="s">
        <v>20</v>
      </c>
      <c r="H18" s="41" t="s">
        <v>21</v>
      </c>
      <c r="I18" s="41" t="s">
        <v>41</v>
      </c>
      <c r="J18" s="41" t="s">
        <v>40</v>
      </c>
      <c r="K18" s="41">
        <v>2.75</v>
      </c>
    </row>
    <row r="19" spans="2:11" x14ac:dyDescent="0.25">
      <c r="G19" s="41" t="s">
        <v>22</v>
      </c>
      <c r="H19" s="41" t="s">
        <v>23</v>
      </c>
      <c r="I19" s="41" t="s">
        <v>40</v>
      </c>
      <c r="J19" s="41"/>
      <c r="K19" s="41">
        <v>4.55</v>
      </c>
    </row>
    <row r="20" spans="2:11" x14ac:dyDescent="0.25">
      <c r="G20" s="41" t="s">
        <v>24</v>
      </c>
      <c r="H20" s="41" t="s">
        <v>25</v>
      </c>
      <c r="I20" s="41" t="s">
        <v>40</v>
      </c>
      <c r="J20" s="41"/>
      <c r="K20" s="41">
        <v>3.95</v>
      </c>
    </row>
    <row r="21" spans="2:11" x14ac:dyDescent="0.25">
      <c r="G21" s="62" t="s">
        <v>26</v>
      </c>
      <c r="H21" s="62" t="s">
        <v>27</v>
      </c>
      <c r="I21" s="62" t="s">
        <v>42</v>
      </c>
      <c r="J21" s="62"/>
      <c r="K21" s="62">
        <v>6.25</v>
      </c>
    </row>
    <row r="23" spans="2:11" x14ac:dyDescent="0.25">
      <c r="B23" s="39" t="s">
        <v>13</v>
      </c>
      <c r="G23" s="39" t="s">
        <v>29</v>
      </c>
    </row>
    <row r="25" spans="2:11" x14ac:dyDescent="0.25">
      <c r="B25" s="42" t="s">
        <v>10</v>
      </c>
      <c r="C25" s="42" t="s">
        <v>11</v>
      </c>
      <c r="G25" s="42" t="s">
        <v>14</v>
      </c>
      <c r="H25" s="42" t="s">
        <v>15</v>
      </c>
      <c r="I25" s="42" t="s">
        <v>54</v>
      </c>
      <c r="J25" s="42" t="s">
        <v>55</v>
      </c>
      <c r="K25" s="42" t="s">
        <v>16</v>
      </c>
    </row>
    <row r="26" spans="2:11" x14ac:dyDescent="0.25">
      <c r="B26" s="63" t="s">
        <v>40</v>
      </c>
      <c r="C26" s="63" t="s">
        <v>12</v>
      </c>
      <c r="D26" s="64"/>
      <c r="E26" s="64"/>
      <c r="F26" s="64"/>
      <c r="G26" s="63" t="s">
        <v>17</v>
      </c>
      <c r="H26" s="63" t="s">
        <v>18</v>
      </c>
      <c r="I26" s="63" t="s">
        <v>42</v>
      </c>
      <c r="J26" s="63" t="s">
        <v>41</v>
      </c>
      <c r="K26" s="63">
        <v>3.95</v>
      </c>
    </row>
    <row r="27" spans="2:11" x14ac:dyDescent="0.25">
      <c r="B27" s="63" t="s">
        <v>41</v>
      </c>
      <c r="C27" s="63" t="s">
        <v>37</v>
      </c>
      <c r="D27" s="64"/>
      <c r="E27" s="64"/>
      <c r="F27" s="64"/>
      <c r="G27" s="63" t="s">
        <v>19</v>
      </c>
      <c r="H27" s="63" t="s">
        <v>28</v>
      </c>
      <c r="I27" s="63" t="s">
        <v>40</v>
      </c>
      <c r="J27" s="63" t="s">
        <v>42</v>
      </c>
      <c r="K27" s="63">
        <v>4.25</v>
      </c>
    </row>
    <row r="28" spans="2:11" x14ac:dyDescent="0.25">
      <c r="B28" s="63" t="s">
        <v>42</v>
      </c>
      <c r="C28" s="63" t="s">
        <v>38</v>
      </c>
      <c r="D28" s="64"/>
      <c r="E28" s="64"/>
      <c r="F28" s="64"/>
      <c r="G28" s="63" t="s">
        <v>20</v>
      </c>
      <c r="H28" s="63" t="s">
        <v>21</v>
      </c>
      <c r="I28" s="63" t="s">
        <v>41</v>
      </c>
      <c r="J28" s="63" t="s">
        <v>40</v>
      </c>
      <c r="K28" s="63">
        <v>2.75</v>
      </c>
    </row>
    <row r="29" spans="2:11" x14ac:dyDescent="0.25">
      <c r="B29" s="64"/>
      <c r="C29" s="64"/>
      <c r="D29" s="64"/>
      <c r="E29" s="64"/>
      <c r="F29" s="64"/>
      <c r="G29" s="63" t="s">
        <v>22</v>
      </c>
      <c r="H29" s="63" t="s">
        <v>23</v>
      </c>
      <c r="I29" s="63" t="s">
        <v>40</v>
      </c>
      <c r="J29" s="63"/>
      <c r="K29" s="63">
        <v>4.55</v>
      </c>
    </row>
    <row r="30" spans="2:11" x14ac:dyDescent="0.25">
      <c r="B30" s="64"/>
      <c r="C30" s="64"/>
      <c r="D30" s="64"/>
      <c r="E30" s="64"/>
      <c r="F30" s="64"/>
      <c r="G30" s="63" t="s">
        <v>24</v>
      </c>
      <c r="H30" s="63" t="s">
        <v>25</v>
      </c>
      <c r="I30" s="63" t="s">
        <v>40</v>
      </c>
      <c r="J30" s="63"/>
      <c r="K30" s="63">
        <v>3.95</v>
      </c>
    </row>
    <row r="31" spans="2:11" x14ac:dyDescent="0.25">
      <c r="B31" s="64"/>
      <c r="C31" s="64"/>
      <c r="D31" s="64"/>
      <c r="E31" s="64"/>
      <c r="F31" s="64"/>
      <c r="G31" s="63" t="s">
        <v>26</v>
      </c>
      <c r="H31" s="63" t="s">
        <v>27</v>
      </c>
      <c r="I31" s="63" t="s">
        <v>42</v>
      </c>
      <c r="J31" s="63"/>
      <c r="K31" s="63">
        <v>6.25</v>
      </c>
    </row>
    <row r="35" spans="16:17" ht="15.75" thickBot="1" x14ac:dyDescent="0.3">
      <c r="P35" s="74" t="s">
        <v>14</v>
      </c>
      <c r="Q35" s="75" t="s">
        <v>10</v>
      </c>
    </row>
    <row r="36" spans="16:17" ht="15.75" thickTop="1" x14ac:dyDescent="0.25">
      <c r="P36" s="76" t="s">
        <v>17</v>
      </c>
      <c r="Q36" s="77" t="s">
        <v>42</v>
      </c>
    </row>
    <row r="37" spans="16:17" x14ac:dyDescent="0.25">
      <c r="P37" s="78" t="s">
        <v>17</v>
      </c>
      <c r="Q37" s="79" t="s">
        <v>41</v>
      </c>
    </row>
    <row r="38" spans="16:17" x14ac:dyDescent="0.25">
      <c r="P38" s="80" t="s">
        <v>19</v>
      </c>
      <c r="Q38" s="81" t="s">
        <v>40</v>
      </c>
    </row>
    <row r="39" spans="16:17" x14ac:dyDescent="0.25">
      <c r="P39" s="78" t="s">
        <v>19</v>
      </c>
      <c r="Q39" s="79" t="s">
        <v>42</v>
      </c>
    </row>
    <row r="40" spans="16:17" x14ac:dyDescent="0.25">
      <c r="P40" s="80" t="s">
        <v>20</v>
      </c>
      <c r="Q40" s="81" t="s">
        <v>41</v>
      </c>
    </row>
    <row r="41" spans="16:17" x14ac:dyDescent="0.25">
      <c r="P41" s="78" t="s">
        <v>20</v>
      </c>
      <c r="Q41" s="79" t="s">
        <v>40</v>
      </c>
    </row>
    <row r="42" spans="16:17" x14ac:dyDescent="0.25">
      <c r="P42" s="80" t="s">
        <v>22</v>
      </c>
      <c r="Q42" s="81" t="s">
        <v>40</v>
      </c>
    </row>
    <row r="43" spans="16:17" x14ac:dyDescent="0.25">
      <c r="P43" s="78" t="s">
        <v>24</v>
      </c>
      <c r="Q43" s="79" t="s">
        <v>40</v>
      </c>
    </row>
    <row r="44" spans="16:17" x14ac:dyDescent="0.25">
      <c r="P44" s="80" t="s">
        <v>26</v>
      </c>
      <c r="Q44" s="81" t="s">
        <v>42</v>
      </c>
    </row>
  </sheetData>
  <dataValidations count="1">
    <dataValidation type="list" allowBlank="1" showInputMessage="1" showErrorMessage="1" sqref="I5:J10 I16:J21 I26:J31" xr:uid="{BB7C9E04-88E6-4111-BF9F-2CD80B3BEDA1}">
      <formula1>$B$3:$B$5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87E84-CC7F-46EE-B140-58CA1BCEB1F5}">
  <dimension ref="B5:Y27"/>
  <sheetViews>
    <sheetView showGridLines="0" zoomScale="70" zoomScaleNormal="70" workbookViewId="0">
      <selection activeCell="Z29" sqref="Z29"/>
    </sheetView>
  </sheetViews>
  <sheetFormatPr defaultRowHeight="15" x14ac:dyDescent="0.25"/>
  <cols>
    <col min="5" max="6" width="5.28515625" customWidth="1"/>
    <col min="14" max="14" width="8.42578125" customWidth="1"/>
    <col min="15" max="16" width="5.7109375" customWidth="1"/>
    <col min="19" max="20" width="5.42578125" customWidth="1"/>
    <col min="25" max="25" width="4.85546875" customWidth="1"/>
  </cols>
  <sheetData>
    <row r="5" spans="2:25" x14ac:dyDescent="0.25">
      <c r="B5" s="90" t="s">
        <v>31</v>
      </c>
      <c r="G5" s="39" t="s">
        <v>29</v>
      </c>
      <c r="P5" s="89" t="s">
        <v>63</v>
      </c>
      <c r="Q5" s="39"/>
      <c r="U5" s="39" t="s">
        <v>13</v>
      </c>
    </row>
    <row r="6" spans="2:25" ht="15.75" thickBot="1" x14ac:dyDescent="0.3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1"/>
    </row>
    <row r="7" spans="2:25" ht="15.75" thickTop="1" x14ac:dyDescent="0.25">
      <c r="B7" s="69"/>
      <c r="C7" s="70"/>
      <c r="D7" s="70"/>
      <c r="E7" s="70"/>
      <c r="F7" s="68">
        <v>1</v>
      </c>
      <c r="G7" s="70"/>
      <c r="H7" s="70"/>
      <c r="I7" s="70"/>
      <c r="J7" s="70"/>
      <c r="K7" s="70"/>
      <c r="L7" s="70"/>
      <c r="M7" s="70"/>
      <c r="N7" s="70"/>
      <c r="O7" s="70"/>
      <c r="P7" s="68" t="s">
        <v>60</v>
      </c>
      <c r="Q7" s="70"/>
      <c r="R7" s="70"/>
      <c r="S7" s="70"/>
      <c r="T7" s="68">
        <v>1</v>
      </c>
      <c r="U7" s="70"/>
      <c r="V7" s="70"/>
      <c r="W7" s="70"/>
      <c r="X7" s="70"/>
      <c r="Y7" s="71"/>
    </row>
    <row r="8" spans="2:25" ht="15.75" thickBot="1" x14ac:dyDescent="0.3">
      <c r="B8" s="69"/>
      <c r="C8" s="70"/>
      <c r="D8" s="70"/>
      <c r="E8" s="67" t="s">
        <v>60</v>
      </c>
      <c r="F8" s="70"/>
      <c r="G8" s="70"/>
      <c r="H8" s="70"/>
      <c r="I8" s="70"/>
      <c r="J8" s="70"/>
      <c r="K8" s="70"/>
      <c r="L8" s="70"/>
      <c r="M8" s="70"/>
      <c r="N8" s="70"/>
      <c r="O8" s="67">
        <v>1</v>
      </c>
      <c r="P8" s="70"/>
      <c r="Q8" s="70"/>
      <c r="R8" s="70"/>
      <c r="S8" s="67" t="s">
        <v>60</v>
      </c>
      <c r="T8" s="70"/>
      <c r="U8" s="70"/>
      <c r="V8" s="70"/>
      <c r="W8" s="70"/>
      <c r="X8" s="70"/>
      <c r="Y8" s="71"/>
    </row>
    <row r="9" spans="2:25" ht="15.75" thickTop="1" x14ac:dyDescent="0.25"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1"/>
    </row>
    <row r="10" spans="2:25" x14ac:dyDescent="0.25"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1"/>
    </row>
    <row r="11" spans="2:25" x14ac:dyDescent="0.25"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1"/>
    </row>
    <row r="12" spans="2:25" x14ac:dyDescent="0.25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1"/>
    </row>
    <row r="13" spans="2:25" x14ac:dyDescent="0.25"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1"/>
    </row>
    <row r="14" spans="2:25" x14ac:dyDescent="0.25"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1"/>
    </row>
    <row r="15" spans="2:25" x14ac:dyDescent="0.25"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1"/>
    </row>
    <row r="16" spans="2:25" x14ac:dyDescent="0.25"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1"/>
    </row>
    <row r="17" spans="2:25" x14ac:dyDescent="0.25"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1"/>
    </row>
    <row r="18" spans="2:25" ht="36" x14ac:dyDescent="0.55000000000000004">
      <c r="B18" s="87"/>
      <c r="C18" s="82" t="str">
        <f>"[Total Units] = "&amp;_xlfn.TEXTJOIN(" + ",,'PQ Bridge Table'!L7,'PQ Bridge Table'!L8,'PQ Bridge Table'!L10,'PQ Bridge Table'!L11,'PQ Bridge Table'!L13,'PQ Bridge Table'!L14,'PQ Bridge Table'!L17,'PQ Bridge Table'!L19)&amp;"  =  "&amp;SUM('PQ Bridge Table'!L7,'PQ Bridge Table'!L8,'PQ Bridge Table'!L10,'PQ Bridge Table'!L11,'PQ Bridge Table'!L13,'PQ Bridge Table'!L14,'PQ Bridge Table'!L17,'PQ Bridge Table'!L19)</f>
        <v>[Total Units] = 72 + 132 + 96 + 36 + 120 + 108 + 72 + 84  =  720</v>
      </c>
      <c r="D18" s="88"/>
      <c r="E18" s="88"/>
      <c r="F18" s="88"/>
      <c r="G18" s="88"/>
      <c r="H18" s="84"/>
      <c r="I18" s="84"/>
      <c r="J18" s="84"/>
      <c r="K18" s="84"/>
      <c r="L18" s="84"/>
      <c r="M18" s="84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1"/>
    </row>
    <row r="19" spans="2:25" x14ac:dyDescent="0.25">
      <c r="B19" s="87"/>
      <c r="C19" s="88"/>
      <c r="D19" s="88"/>
      <c r="E19" s="88"/>
      <c r="F19" s="88"/>
      <c r="G19" s="88"/>
      <c r="H19" s="84"/>
      <c r="I19" s="84"/>
      <c r="J19" s="84"/>
      <c r="K19" s="84"/>
      <c r="L19" s="84"/>
      <c r="M19" s="84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1"/>
    </row>
    <row r="20" spans="2:25" x14ac:dyDescent="0.25">
      <c r="B20" s="87"/>
      <c r="C20" s="88"/>
      <c r="D20" s="88"/>
      <c r="E20" s="88"/>
      <c r="F20" s="88"/>
      <c r="G20" s="88"/>
      <c r="H20" s="84"/>
      <c r="I20" s="84"/>
      <c r="J20" s="84"/>
      <c r="K20" s="84"/>
      <c r="L20" s="84"/>
      <c r="M20" s="84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1"/>
    </row>
    <row r="21" spans="2:25" x14ac:dyDescent="0.25"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1"/>
    </row>
    <row r="22" spans="2:25" x14ac:dyDescent="0.25"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1"/>
    </row>
    <row r="23" spans="2:25" x14ac:dyDescent="0.25"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1"/>
    </row>
    <row r="24" spans="2:25" x14ac:dyDescent="0.25"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1"/>
    </row>
    <row r="25" spans="2:25" x14ac:dyDescent="0.25"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1"/>
    </row>
    <row r="26" spans="2:25" x14ac:dyDescent="0.25"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1"/>
    </row>
    <row r="27" spans="2:25" ht="15.75" thickBot="1" x14ac:dyDescent="0.3"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3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3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1.xml"/></Relationships>
</file>

<file path=customXml/_rels/item3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2.xml"/></Relationships>
</file>

<file path=customXml/_rels/item3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3.xml"/></Relationships>
</file>

<file path=customXml/_rels/item3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4.xml"/></Relationships>
</file>

<file path=customXml/_rels/item3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5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d A u t h o r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 A u t h o r I D < / s t r i n g > < / k e y > < v a l u e > < i n t > 9 2 < / i n t > < / v a l u e > < / i t e m > < i t e m > < k e y > < s t r i n g > A u t h o r < / s t r i n g > < / k e y > < v a l u e > < i n t > 7 9 < / i n t > < / v a l u e > < / i t e m > < / C o l u m n W i d t h s > < C o l u m n D i s p l a y I n d e x > < i t e m > < k e y > < s t r i n g > A u t h o r I D < / s t r i n g > < / k e y > < v a l u e > < i n t > 0 < / i n t > < / v a l u e > < / i t e m > < i t e m > < k e y > < s t r i n g > A u t h o r 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1.xml>��< ? x m l   v e r s i o n = " 1 . 0 "   e n c o d i n g = " U T F - 1 6 " ? > < G e m i n i   x m l n s = " h t t p : / / g e m i n i / p i v o t c u s t o m i z a t i o n / 4 3 c 7 c f 3 8 - a 9 4 b - 4 3 2 0 - a a 7 0 - b 4 8 e c 0 4 b 3 4 0 5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i t e m > < M e a s u r e N a m e > T o t a l   U n i t s   C r o s s   F i l t e r < / M e a s u r e N a m e > < D i s p l a y N a m e > T o t a l   U n i t s   C r o s s   F i l t e r < / D i s p l a y N a m e > < V i s i b l e > F a l s e < / V i s i b l e > < / i t e m > < i t e m > < M e a s u r e N a m e > T o t a l   U n i t s   T a b l e   F i l t e r < / M e a s u r e N a m e > < D i s p l a y N a m e > T o t a l   U n i t s   T a b l e 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d e a c 5 0 4 9 - 9 c d d - 4 e 9 4 - b 5 b f - 3 9 a e b 3 0 4 e 7 e 6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i t e m > < M e a s u r e N a m e > T o t a l   U n i t s   C r o s s   F i l t e r < / M e a s u r e N a m e > < D i s p l a y N a m e > T o t a l   U n i t s   C r o s s   F i l t e r < / D i s p l a y N a m e > < V i s i b l e > F a l s e < / V i s i b l e > < / i t e m > < i t e m > < M e a s u r e N a m e > T o t a l   U n i t s   T a b l e   F i l t e r < / M e a s u r e N a m e > < D i s p l a y N a m e > T o t a l   U n i t s   T a b l e   F i l t e r < / D i s p l a y N a m e > < V i s i b l e > F a l s e < / V i s i b l e > < / i t e m > < i t e m > < M e a s u r e N a m e > C o u n t T r a n s a c t i o n s < / M e a s u r e N a m e > < D i s p l a y N a m e > C o u n t T r a n s a c t i o n s 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D a t a M a s h u p   s q m i d = " 7 e e 6 b 1 b 4 - 6 2 5 2 - 4 8 5 4 - b 9 7 5 - e 5 7 2 6 6 1 e 5 d 9 8 "   x m l n s = " h t t p : / / s c h e m a s . m i c r o s o f t . c o m / D a t a M a s h u p " > A A A A A C Q E A A B Q S w M E F A A C A A g A M 2 j C T j 5 n 4 g e l A A A A 9 g A A A B I A H A B D b 2 5 m a W c v U G F j a 2 F n Z S 5 4 b W w g o h g A K K A U A A A A A A A A A A A A A A A A A A A A A A A A A A A A h Y + 7 D o I w G E Z f h X S n F 7 y T n z K 4 S m J C N K 5 N r d A I x d B i e T c H H 8 l X k E R R N 8 f v 5 A z n e 9 z u k P Z 1 F V x V a 3 V j E s Q w R Y E y s j l q U y S o c 6 d w i V I O W y H P o l D B I B s b 9 / a Y o N K 5 S 0 y I 9 x 7 7 C W 7 a g k S U M n L I N r k s V S 3 Q R 9 b / 5 V A b 6 4 S R C n H Y v 2 J 4 h B c M z 6 a r O W Z A R g i Z N l 8 h G n o x B f I D Y d 1 V r m s V V y b c 5 U D G C e T 9 g T 8 B U E s D B B Q A A g A I A D N o w k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z a M J O t d L K k x 0 B A A C T A g A A E w A c A E Z v c m 1 1 b G F z L 1 N l Y 3 R p b 2 4 x L m 0 g o h g A K K A U A A A A A A A A A A A A A A A A A A A A A A A A A A A A d Z C 9 a s M w F I V 3 g 9 9 B q I s D b i B d Q 4 b G 6 Z C l h d q l Q 8 j g n 9 t Y R J a C d B 1 S j N 6 9 c h X X T h 1 r E d x z d b 5 z p C F H J g W J 3 b 1 Y + p 7 v 6 T J V U J C 1 Y s U B 1 l I e t 5 v n G k u p t h u y I h z Q 9 4 g 9 s a x V D n b y c s m B z 6 N a K R D 4 K d U x s 2 + C W b N 7 T S t Y 0 a K 1 0 H R v d p E U a F f 2 o T N 4 o F G Z i o N F J d 8 n o N Y p S T M O 8 0 S l Q n 9 J V U W S 1 5 V o R R 0 4 W t g 0 1 C W i I U E r E I Q L m p C 4 c c K Q w 0 j p w j 8 u p q W n u 3 6 R 1 N g J o q 4 y U M b M / t K / Q y X P N v 0 b l q C I C 6 v 7 G j F w + 6 v X c f C v b D j o c R t w m G k A + x A n d p Y 4 j b s u / K o 9 9 H 7 G r p / F m 5 a I q F h W I w z x d F x 0 x H R C T 5 s K a d v 2 D D P z P S a m v J c / U E s B A i 0 A F A A C A A g A M 2 j C T j 5 n 4 g e l A A A A 9 g A A A B I A A A A A A A A A A A A A A A A A A A A A A E N v b m Z p Z y 9 Q Y W N r Y W d l L n h t b F B L A Q I t A B Q A A g A I A D N o w k 4 P y u m r p A A A A O k A A A A T A A A A A A A A A A A A A A A A A P E A A A B b Q 2 9 u d G V u d F 9 U e X B l c 1 0 u e G 1 s U E s B A i 0 A F A A C A A g A M 2 j C T r X S y p M d A Q A A k w I A A B M A A A A A A A A A A A A A A A A A 4 g E A A E Z v c m 1 1 b G F z L 1 N l Y 3 R p b 2 4 x L m 1 Q S w U G A A A A A A M A A w D C A A A A T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4 g o A A A A A A A D A C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n J p Z G d l Q m 9 v a 0 l E Q X V 0 a G 9 y S U Q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N i 0 w M V Q y M j o y O T o w O S 4 2 O D g x M D g 1 W i I g L z 4 8 R W 5 0 c n k g V H l w Z T 0 i R m l s b E N v b H V t b l R 5 c G V z I i B W Y W x 1 Z T 0 i c 0 J n W T 0 i I C 8 + P E V u d H J 5 I F R 5 c G U 9 I k Z p b G x D b 2 x 1 b W 5 O Y W 1 l c y I g V m F s d W U 9 I n N b J n F 1 b 3 Q 7 Q m 9 v a 0 l E J n F 1 b 3 Q 7 L C Z x d W 9 0 O 0 F 1 d G h v c k l E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n J p Z G d l Q m 9 v a 0 l E Q X V 0 a G 9 y S U Q v V W 5 w a X Z v d G V k I E 9 0 a G V y I E N v b H V t b n M u e 0 J v b 2 t J R C w w f S Z x d W 9 0 O y w m c X V v d D t T Z W N 0 a W 9 u M S 9 C c m l k Z 2 V C b 2 9 r S U R B d X R o b 3 J J R C 9 V b n B p d m 9 0 Z W Q g T 3 R o Z X I g Q 2 9 s d W 1 u c y 5 7 Q X V 0 a G 9 y S U Q s M n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Q n J p Z G d l Q m 9 v a 0 l E Q X V 0 a G 9 y S U Q v V W 5 w a X Z v d G V k I E 9 0 a G V y I E N v b H V t b n M u e 0 J v b 2 t J R C w w f S Z x d W 9 0 O y w m c X V v d D t T Z W N 0 a W 9 u M S 9 C c m l k Z 2 V C b 2 9 r S U R B d X R o b 3 J J R C 9 V b n B p d m 9 0 Z W Q g T 3 R o Z X I g Q 2 9 s d W 1 u c y 5 7 Q X V 0 a G 9 y S U Q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J y a W R n Z U J v b 2 t J R E F 1 d G h v c k l E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y a W R n Z U J v b 2 t J R E F 1 d G h v c k l E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J p Z G d l Q m 9 v a 0 l E Q X V 0 a G 9 y S U Q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y a W R n Z U J v b 2 t J R E F 1 d G h v c k l E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y a W R n Z U J v b 2 t J R E F 1 d G h v c k l E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C Z N P t 6 S e B H p b B M g N X c 8 Y 8 A A A A A A g A A A A A A A 2 Y A A M A A A A A Q A A A A A 8 7 8 w / j v f + j L i C d k / y p E p w A A A A A E g A A A o A A A A B A A A A A p X 9 a A O G q V J v k 7 4 C u I V v r h U A A A A I 3 7 V 7 7 G b i Y w H D N j E 0 h n d b u q l Q 6 U 9 J / F Q l p a Z u Z E d n n C B V O 4 D x q 8 K 0 K X i x 8 n h Z Q M s v 2 v L e i G f 6 P 2 E 8 v I 3 0 m s j P C v v l Q 9 v K O j D J z Y Z p 1 C M X l 7 F A A A A P r 1 f g R w Y 2 R y O A r z / B 5 H n g X O 5 j j 5 < / D a t a M a s h u p > 
</file>

<file path=customXml/item1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 2 0 1 9 - 0 6 - 0 2 T 1 3 : 1 7 : 5 7 . 4 1 1 2 6 9 4 - 0 7 : 0 0 < / L a s t P r o c e s s e d T i m e > < / D a t a M o d e l i n g S a n d b o x . S e r i a l i z e d S a n d b o x E r r o r C a c h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e d f 8 9 9 b d - 8 c b f - 4 e 5 5 - 8 0 9 9 - d b 6 9 f b a 6 f 7 c 2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i t e m > < M e a s u r e N a m e > T o t a l   U n i t s   C r o s s   F i l t e r < / M e a s u r e N a m e > < D i s p l a y N a m e > T o t a l   U n i t s   C r o s s   F i l t e r < / D i s p l a y N a m e > < V i s i b l e > F a l s e < / V i s i b l e > < / i t e m > < i t e m > < M e a s u r e N a m e > T o t a l   U n i t s   T a b l e   F i l t e r < / M e a s u r e N a m e > < D i s p l a y N a m e > T o t a l   U n i t s   T a b l e   F i l t e r < / D i s p l a y N a m e > < V i s i b l e > F a l s e < / V i s i b l e > < / i t e m > < i t e m > < M e a s u r e N a m e > C o u n t T r a n s a c t i o n s < / M e a s u r e N a m e > < D i s p l a y N a m e > C o u n t T r a n s a c t i o n s 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5 6 2 3 f 9 8 4 - 4 6 a a - 4 0 a f - 8 3 0 9 - 4 3 4 e e f b 8 3 c e 1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 d B o o k s 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 d B o o k s 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 C o l u m n s \ B o o k I D < / K e y > < / D i a g r a m O b j e c t K e y > < D i a g r a m O b j e c t K e y > < K e y > C o l u m n s \ B o o k T i t l e < / K e y > < / D i a g r a m O b j e c t K e y > < D i a g r a m O b j e c t K e y > < K e y > C o l u m n s \ A u t h o r I D - 1 < / K e y > < / D i a g r a m O b j e c t K e y > < D i a g r a m O b j e c t K e y > < K e y > C o l u m n s \ A u t h o r I D - 2 < / K e y > < / D i a g r a m O b j e c t K e y > < D i a g r a m O b j e c t K e y > < K e y > C o l u m n s \ B o o k C o s t 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 C o l u m n s \ B o o k I D 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 C o l u m n s \ B o o k T i t l e 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 C o l u m n s \ A u t h o r I D - 1 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 C o l u m n s \ A u t h o r I D - 2 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 C o l u m n s \ B o o k C o s t 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 d A u t h o r s 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 d A u t h o r s 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 C o l u m n s \ A u t h o r I D < / K e y > < / D i a g r a m O b j e c t K e y > < D i a g r a m O b j e c t K e y > < K e y > C o l u m n s \ A u t h o r 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 C o l u m n s \ A u t h o r I D 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 C o l u m n s \ A u t h o r 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 B r i d g e B o o k I D A u t h o r I D 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 B r i d g e B o o k I D A u t h o r I D 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 C o l u m n s \ B o o k I D < / K e y > < / D i a g r a m O b j e c t K e y > < D i a g r a m O b j e c t K e y > < K e y > C o l u m n s \ A u t h o r I D 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 C o l u m n s \ B o o k I D 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 C o l u m n s \ A u t h o r I D 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 f S a l e s 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 f S a l e s 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 M e a s u r e s \ T o t a l   U n i t s < / K e y > < / D i a g r a m O b j e c t K e y > < D i a g r a m O b j e c t K e y > < K e y > M e a s u r e s \ T o t a l   U n i t s \ T a g I n f o \ F o r m u l a < / K e y > < / D i a g r a m O b j e c t K e y > < D i a g r a m O b j e c t K e y > < K e y > M e a s u r e s \ T o t a l   U n i t s \ T a g I n f o \ V a l u e < / K e y > < / D i a g r a m O b j e c t K e y > < D i a g r a m O b j e c t K e y > < K e y > M e a s u r e s \ T o t a l   U n i t s   C R O S S F I L T E R < / K e y > < / D i a g r a m O b j e c t K e y > < D i a g r a m O b j e c t K e y > < K e y > M e a s u r e s \ T o t a l   U n i t s   C R O S S F I L T E R \ T a g I n f o \ F o r m u l a < / K e y > < / D i a g r a m O b j e c t K e y > < D i a g r a m O b j e c t K e y > < K e y > M e a s u r e s \ T o t a l   U n i t s   C R O S S F I L T E R \ T a g I n f o \ V a l u e < / K e y > < / D i a g r a m O b j e c t K e y > < D i a g r a m O b j e c t K e y > < K e y > M e a s u r e s \ T o t a l   U n i t s   T a b l e   F i l t e r < / K e y > < / D i a g r a m O b j e c t K e y > < D i a g r a m O b j e c t K e y > < K e y > M e a s u r e s \ T o t a l   U n i t s   T a b l e   F i l t e r \ T a g I n f o \ F o r m u l a < / K e y > < / D i a g r a m O b j e c t K e y > < D i a g r a m O b j e c t K e y > < K e y > M e a s u r e s \ T o t a l   U n i t s   T a b l e   F i l t e r \ T a g I n f o \ V a l u e < / K e y > < / D i a g r a m O b j e c t K e y > < D i a g r a m O b j e c t K e y > < K e y > C o l u m n s \ B o o k I D < / K e y > < / D i a g r a m O b j e c t K e y > < D i a g r a m O b j e c t K e y > < K e y > C o l u m n s \ U n i t s S o l d 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 1 < / F o c u s C o l u m n > < F o c u s R o w > 3 < / F o c u s R o w > < S e l e c t i o n E n d C o l u m n > 1 < / S e l e c t i o n E n d C o l u m n > < S e l e c t i o n E n d R o w > 3 < / S e l e c t i o n E n d R o w > < S e l e c t i o n S t a r t C o l u m n > 1 < / S e l e c t i o n S t a r t C o l u m n > < S e l e c t i o n S t a r t R o w > 3 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 M e a s u r e s \ T o t a l   U n i t s < / K e y > < / a : K e y > < a : V a l u e   i : t y p e = " M e a s u r e G r i d N o d e V i e w S t a t e " > < C o l u m n > 1 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 M e a s u r e s \ T o t a l   U n i t s \ T a g I n f o \ F o r m u l a 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  U n i t s \ T a g I n f o \ V a l u e 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  U n i t s   C R O S S F I L T E R < / K e y > < / a : K e y > < a : V a l u e   i : t y p e = " M e a s u r e G r i d N o d e V i e w S t a t e " > < C o l u m n > 1 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 M e a s u r e s \ T o t a l   U n i t s   C R O S S F I L T E R \ T a g I n f o \ F o r m u l a 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  U n i t s   C R O S S F I L T E R \ T a g I n f o \ V a l u e 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  U n i t s   T a b l e   F i l t e r < / K e y > < / a : K e y > < a : V a l u e   i : t y p e = " M e a s u r e G r i d N o d e V i e w S t a t e " > < C o l u m n > 1 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 M e a s u r e s \ T o t a l   U n i t s   T a b l e   F i l t e r \ T a g I n f o \ F o r m u l a 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  U n i t s   T a b l e   F i l t e r \ T a g I n f o \ V a l u e 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 C o l u m n s \ B o o k I D 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 C o l u m n s \ U n i t s S o l d 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 T a g s \ T a b l e s \ & l t ; T a b l e s \ f S a l e s & g t ; < / K e y > < / D i a g r a m O b j e c t K e y > < D i a g r a m O b j e c t K e y > < K e y > D y n a m i c   T a g s \ T a b l e s \ & l t ; T a b l e s \ d B o o k s & g t ; < / K e y > < / D i a g r a m O b j e c t K e y > < D i a g r a m O b j e c t K e y > < K e y > D y n a m i c   T a g s \ T a b l e s \ & l t ; T a b l e s \ d A u t h o r s & g t ; < / K e y > < / D i a g r a m O b j e c t K e y > < D i a g r a m O b j e c t K e y > < K e y > D y n a m i c   T a g s \ T a b l e s \ & l t ; T a b l e s \ B r i d g e B o o k I D A u t h o r I D & g t ; < / K e y > < / D i a g r a m O b j e c t K e y > < D i a g r a m O b j e c t K e y > < K e y > T a b l e s \ f S a l e s < / K e y > < / D i a g r a m O b j e c t K e y > < D i a g r a m O b j e c t K e y > < K e y > T a b l e s \ f S a l e s \ C o l u m n s \ B o o k I D < / K e y > < / D i a g r a m O b j e c t K e y > < D i a g r a m O b j e c t K e y > < K e y > T a b l e s \ f S a l e s \ C o l u m n s \ U n i t s S o l d < / K e y > < / D i a g r a m O b j e c t K e y > < D i a g r a m O b j e c t K e y > < K e y > T a b l e s \ f S a l e s \ M e a s u r e s \ T o t a l   U n i t s < / K e y > < / D i a g r a m O b j e c t K e y > < D i a g r a m O b j e c t K e y > < K e y > T a b l e s \ f S a l e s \ M e a s u r e s \ T o t a l   U n i t s   C R O S S F I L T E R < / K e y > < / D i a g r a m O b j e c t K e y > < D i a g r a m O b j e c t K e y > < K e y > T a b l e s \ f S a l e s \ M e a s u r e s \ T o t a l   U n i t s   T a b l e   F i l t e r < / K e y > < / D i a g r a m O b j e c t K e y > < D i a g r a m O b j e c t K e y > < K e y > T a b l e s \ d B o o k s < / K e y > < / D i a g r a m O b j e c t K e y > < D i a g r a m O b j e c t K e y > < K e y > T a b l e s \ d B o o k s \ C o l u m n s \ B o o k I D < / K e y > < / D i a g r a m O b j e c t K e y > < D i a g r a m O b j e c t K e y > < K e y > T a b l e s \ d B o o k s \ C o l u m n s \ B o o k T i t l e < / K e y > < / D i a g r a m O b j e c t K e y > < D i a g r a m O b j e c t K e y > < K e y > T a b l e s \ d B o o k s \ C o l u m n s \ A u t h o r I D - 1 < / K e y > < / D i a g r a m O b j e c t K e y > < D i a g r a m O b j e c t K e y > < K e y > T a b l e s \ d B o o k s \ C o l u m n s \ A u t h o r I D - 2 < / K e y > < / D i a g r a m O b j e c t K e y > < D i a g r a m O b j e c t K e y > < K e y > T a b l e s \ d B o o k s \ C o l u m n s \ B o o k C o s t < / K e y > < / D i a g r a m O b j e c t K e y > < D i a g r a m O b j e c t K e y > < K e y > T a b l e s \ d A u t h o r s < / K e y > < / D i a g r a m O b j e c t K e y > < D i a g r a m O b j e c t K e y > < K e y > T a b l e s \ d A u t h o r s \ C o l u m n s \ A u t h o r I D < / K e y > < / D i a g r a m O b j e c t K e y > < D i a g r a m O b j e c t K e y > < K e y > T a b l e s \ d A u t h o r s \ C o l u m n s \ A u t h o r < / K e y > < / D i a g r a m O b j e c t K e y > < D i a g r a m O b j e c t K e y > < K e y > T a b l e s \ B r i d g e B o o k I D A u t h o r I D < / K e y > < / D i a g r a m O b j e c t K e y > < D i a g r a m O b j e c t K e y > < K e y > T a b l e s \ B r i d g e B o o k I D A u t h o r I D \ C o l u m n s \ B o o k I D < / K e y > < / D i a g r a m O b j e c t K e y > < D i a g r a m O b j e c t K e y > < K e y > T a b l e s \ B r i d g e B o o k I D A u t h o r I D \ C o l u m n s \ A u t h o r I D < / K e y > < / D i a g r a m O b j e c t K e y > < D i a g r a m O b j e c t K e y > < K e y > R e l a t i o n s h i p s \ & l t ; T a b l e s \ f S a l e s \ C o l u m n s \ B o o k I D & g t ; - & l t ; T a b l e s \ d B o o k s \ C o l u m n s \ B o o k I D & g t ; < / K e y > < / D i a g r a m O b j e c t K e y > < D i a g r a m O b j e c t K e y > < K e y > R e l a t i o n s h i p s \ & l t ; T a b l e s \ f S a l e s \ C o l u m n s \ B o o k I D & g t ; - & l t ; T a b l e s \ d B o o k s \ C o l u m n s \ B o o k I D & g t ; \ F K < / K e y > < / D i a g r a m O b j e c t K e y > < D i a g r a m O b j e c t K e y > < K e y > R e l a t i o n s h i p s \ & l t ; T a b l e s \ f S a l e s \ C o l u m n s \ B o o k I D & g t ; - & l t ; T a b l e s \ d B o o k s \ C o l u m n s \ B o o k I D & g t ; \ P K < / K e y > < / D i a g r a m O b j e c t K e y > < D i a g r a m O b j e c t K e y > < K e y > R e l a t i o n s h i p s \ & l t ; T a b l e s \ f S a l e s \ C o l u m n s \ B o o k I D & g t ; - & l t ; T a b l e s \ d B o o k s \ C o l u m n s \ B o o k I D & g t ; \ C r o s s F i l t e r < / K e y > < / D i a g r a m O b j e c t K e y > < D i a g r a m O b j e c t K e y > < K e y > R e l a t i o n s h i p s \ & l t ; T a b l e s \ B r i d g e B o o k I D A u t h o r I D \ C o l u m n s \ A u t h o r I D & g t ; - & l t ; T a b l e s \ d A u t h o r s \ C o l u m n s \ A u t h o r I D & g t ; < / K e y > < / D i a g r a m O b j e c t K e y > < D i a g r a m O b j e c t K e y > < K e y > R e l a t i o n s h i p s \ & l t ; T a b l e s \ B r i d g e B o o k I D A u t h o r I D \ C o l u m n s \ A u t h o r I D & g t ; - & l t ; T a b l e s \ d A u t h o r s \ C o l u m n s \ A u t h o r I D & g t ; \ F K < / K e y > < / D i a g r a m O b j e c t K e y > < D i a g r a m O b j e c t K e y > < K e y > R e l a t i o n s h i p s \ & l t ; T a b l e s \ B r i d g e B o o k I D A u t h o r I D \ C o l u m n s \ A u t h o r I D & g t ; - & l t ; T a b l e s \ d A u t h o r s \ C o l u m n s \ A u t h o r I D & g t ; \ P K < / K e y > < / D i a g r a m O b j e c t K e y > < D i a g r a m O b j e c t K e y > < K e y > R e l a t i o n s h i p s \ & l t ; T a b l e s \ B r i d g e B o o k I D A u t h o r I D \ C o l u m n s \ A u t h o r I D & g t ; - & l t ; T a b l e s \ d A u t h o r s \ C o l u m n s \ A u t h o r I D & g t ; \ C r o s s F i l t e r < / K e y > < / D i a g r a m O b j e c t K e y > < D i a g r a m O b j e c t K e y > < K e y > R e l a t i o n s h i p s \ & l t ; T a b l e s \ B r i d g e B o o k I D A u t h o r I D \ C o l u m n s \ B o o k I D & g t ; - & l t ; T a b l e s \ d B o o k s \ C o l u m n s \ B o o k I D & g t ; < / K e y > < / D i a g r a m O b j e c t K e y > < D i a g r a m O b j e c t K e y > < K e y > R e l a t i o n s h i p s \ & l t ; T a b l e s \ B r i d g e B o o k I D A u t h o r I D \ C o l u m n s \ B o o k I D & g t ; - & l t ; T a b l e s \ d B o o k s \ C o l u m n s \ B o o k I D & g t ; \ F K < / K e y > < / D i a g r a m O b j e c t K e y > < D i a g r a m O b j e c t K e y > < K e y > R e l a t i o n s h i p s \ & l t ; T a b l e s \ B r i d g e B o o k I D A u t h o r I D \ C o l u m n s \ B o o k I D & g t ; - & l t ; T a b l e s \ d B o o k s \ C o l u m n s \ B o o k I D & g t ; \ P K < / K e y > < / D i a g r a m O b j e c t K e y > < D i a g r a m O b j e c t K e y > < K e y > R e l a t i o n s h i p s \ & l t ; T a b l e s \ B r i d g e B o o k I D A u t h o r I D \ C o l u m n s \ B o o k I D & g t ; - & l t ; T a b l e s \ d B o o k s \ C o l u m n s \ B o o k I D & g t ; \ C r o s s F i l t e r < / K e y > < / D i a g r a m O b j e c t K e y > < / A l l K e y s > < S e l e c t e d K e y s > < D i a g r a m O b j e c t K e y > < K e y > T a b l e s \ B r i d g e B o o k I D A u t h o r I D 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 T a g s \ T a b l e s \ & l t ; T a b l e s \ f S a l e s & g t ; 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 T a g s \ T a b l e s \ & l t ; T a b l e s \ d B o o k s & g t ; 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 T a g s \ T a b l e s \ & l t ; T a b l e s \ d A u t h o r s & g t ; 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 T a g s \ T a b l e s \ & l t ; T a b l e s \ B r i d g e B o o k I D A u t h o r I D & g t ; 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 T a b l e s \ f S a l e s < / K e y > < / a : K e y > < a : V a l u e   i : t y p e = " D i a g r a m D i s p l a y N o d e V i e w S t a t e " > < H e i g h t > 2 3 5 < / H e i g h t > < I s E x p a n d e d > t r u e < / I s E x p a n d e d > < L a y e d O u t > t r u e < / L a y e d O u t > < W i d t h > 2 0 9 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 T a b l e s \ f S a l e s \ C o l u m n s \ B o o k I D 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 T a b l e s \ f S a l e s \ C o l u m n s \ U n i t s S o l d 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 T a b l e s \ f S a l e s \ M e a s u r e s \ T o t a l   U n i t s 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 T a b l e s \ f S a l e s \ M e a s u r e s \ T o t a l   U n i t s   C R O S S F I L T E R 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 T a b l e s \ f S a l e s \ M e a s u r e s \ T o t a l   U n i t s   T a b l e   F i l t e r 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 T a b l e s \ d B o o k s < / K e y > < / a : K e y > < a : V a l u e   i : t y p e = " D i a g r a m D i s p l a y N o d e V i e w S t a t e " > < H e i g h t > 2 3 5 < / H e i g h t > < I s E x p a n d e d > t r u e < / I s E x p a n d e d > < L a y e d O u t > t r u e < / L a y e d O u t > < L e f t > 3 4 3 . 9 0 3 8 1 0 5 6 7 6 6 5 8 < / L e f t > < T a b I n d e x > 1 < / T a b I n d e x > < T o p > 8 7 < / T o p > < W i d t h > 2 2 7 < / W i d t h > < / a : V a l u e > < / a : K e y V a l u e O f D i a g r a m O b j e c t K e y a n y T y p e z b w N T n L X > < a : K e y V a l u e O f D i a g r a m O b j e c t K e y a n y T y p e z b w N T n L X > < a : K e y > < K e y > T a b l e s \ d B o o k s \ C o l u m n s \ B o o k I D 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 T a b l e s \ d B o o k s \ C o l u m n s \ B o o k T i t l e 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 T a b l e s \ d B o o k s \ C o l u m n s \ A u t h o r I D - 1 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 T a b l e s \ d B o o k s \ C o l u m n s \ A u t h o r I D - 2 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 T a b l e s \ d B o o k s \ C o l u m n s \ B o o k C o s t 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 T a b l e s \ d A u t h o r s 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 9 7 6 . 9 0 3 8 1 0 5 6 7 6 6 5 9 1 < / L e f t > < T a b I n d e x > 3 < / T a b I n d e x > < T o p > 2 3 4 . 5 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 T a b l e s \ d A u t h o r s \ C o l u m n s \ A u t h o r I D 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 T a b l e s \ d A u t h o r s \ C o l u m n s \ A u t h o r 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 T a b l e s \ B r i d g e B o o k I D A u t h o r I D < / K e y > < / a : K e y > < a : V a l u e   i : t y p e = " D i a g r a m D i s p l a y N o d e V i e w S t a t e " > < H e i g h t > 1 7 8 < / H e i g h t > < I s E x p a n d e d > t r u e < / I s E x p a n d e d > < I s F o c u s e d > t r u e < / I s F o c u s e d > < L a y e d O u t > t r u e < / L a y e d O u t > < L e f t > 6 4 0 . 9 0 3 8 1 0 5 6 7 6 6 5 9 1 < / L e f t > < T a b I n d e x > 2 < / T a b I n d e x > < T o p > 1 8 1 . 7 5 < / T o p > < W i d t h > 2 3 6 < / W i d t h > < / a : V a l u e > < / a : K e y V a l u e O f D i a g r a m O b j e c t K e y a n y T y p e z b w N T n L X > < a : K e y V a l u e O f D i a g r a m O b j e c t K e y a n y T y p e z b w N T n L X > < a : K e y > < K e y > T a b l e s \ B r i d g e B o o k I D A u t h o r I D \ C o l u m n s \ B o o k I D 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 T a b l e s \ B r i d g e B o o k I D A u t h o r I D \ C o l u m n s \ A u t h o r I D 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 R e l a t i o n s h i p s \ & l t ; T a b l e s \ f S a l e s \ C o l u m n s \ B o o k I D & g t ; - & l t ; T a b l e s \ d B o o k s \ C o l u m n s \ B o o k I D & g t ; < / K e y > < / a : K e y > < a : V a l u e   i : t y p e = " D i a g r a m D i s p l a y L i n k V i e w S t a t e " > < A u t o m a t i o n P r o p e r t y H e l p e r T e x t > E n d   p o i n t   1 :   ( 2 2 5 , 1 1 7 . 5 ) .   E n d   p o i n t   2 :   ( 3 2 7 . 9 0 3 8 1 0 5 6 7 6 6 6 , 2 0 4 . 5 ) 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 2 2 5 < / b : _ x > < b : _ y > 1 1 7 . 5 < / b : _ y > < / b : P o i n t > < b : P o i n t > < b : _ x > 2 7 4 . 4 5 1 9 0 5 5 < / b : _ x > < b : _ y > 1 1 7 . 5 < / b : _ y > < / b : P o i n t > < b : P o i n t > < b : _ x > 2 7 6 . 4 5 1 9 0 5 5 < / b : _ x > < b : _ y > 1 1 9 . 5 < / b : _ y > < / b : P o i n t > < b : P o i n t > < b : _ x > 2 7 6 . 4 5 1 9 0 5 5 < / b : _ x > < b : _ y > 2 0 2 . 5 < / b : _ y > < / b : P o i n t > < b : P o i n t > < b : _ x > 2 7 8 . 4 5 1 9 0 5 5 < / b : _ x > < b : _ y > 2 0 4 . 5 < / b : _ y > < / b : P o i n t > < b : P o i n t > < b : _ x > 3 2 7 . 9 0 3 8 1 0 5 6 7 6 6 5 9 1 < / b : _ x > < b : _ y > 2 0 4 . 5 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 R e l a t i o n s h i p s \ & l t ; T a b l e s \ f S a l e s \ C o l u m n s \ B o o k I D & g t ; - & l t ; T a b l e s \ d B o o k s \ C o l u m n s \ B o o k I D & g t ; \ F K 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 2 0 9 < / b : _ x > < b : _ y > 1 0 9 . 5 < / b : _ y > < / L a b e l L o c a t i o n > < L o c a t i o n   x m l n s : b = " h t t p : / / s c h e m a s . d a t a c o n t r a c t . o r g / 2 0 0 4 / 0 7 / S y s t e m . W i n d o w s " > < b : _ x > 2 0 9 < / b : _ x > < b : _ y > 1 1 7 . 5 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 R e l a t i o n s h i p s \ & l t ; T a b l e s \ f S a l e s \ C o l u m n s \ B o o k I D & g t ; - & l t ; T a b l e s \ d B o o k s \ C o l u m n s \ B o o k I D & g t ; \ P K 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 3 2 7 . 9 0 3 8 1 0 5 6 7 6 6 5 9 1 < / b : _ x > < b : _ y > 1 9 6 . 5 < / b : _ y > < / L a b e l L o c a t i o n > < L o c a t i o n   x m l n s : b = " h t t p : / / s c h e m a s . d a t a c o n t r a c t . o r g / 2 0 0 4 / 0 7 / S y s t e m . W i n d o w s " > < b : _ x > 3 4 3 . 9 0 3 8 1 0 5 6 7 6 6 5 8 6 < / b : _ x > < b : _ y > 2 0 4 . 5 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 R e l a t i o n s h i p s \ & l t ; T a b l e s \ f S a l e s \ C o l u m n s \ B o o k I D & g t ; - & l t ; T a b l e s \ d B o o k s \ C o l u m n s \ B o o k I D & g t ; \ C r o s s F i l t e r 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 2 2 5 < / b : _ x > < b : _ y > 1 1 7 . 5 < / b : _ y > < / b : P o i n t > < b : P o i n t > < b : _ x > 2 7 4 . 4 5 1 9 0 5 5 < / b : _ x > < b : _ y > 1 1 7 . 5 < / b : _ y > < / b : P o i n t > < b : P o i n t > < b : _ x > 2 7 6 . 4 5 1 9 0 5 5 < / b : _ x > < b : _ y > 1 1 9 . 5 < / b : _ y > < / b : P o i n t > < b : P o i n t > < b : _ x > 2 7 6 . 4 5 1 9 0 5 5 < / b : _ x > < b : _ y > 2 0 2 . 5 < / b : _ y > < / b : P o i n t > < b : P o i n t > < b : _ x > 2 7 8 . 4 5 1 9 0 5 5 < / b : _ x > < b : _ y > 2 0 4 . 5 < / b : _ y > < / b : P o i n t > < b : P o i n t > < b : _ x > 3 2 7 . 9 0 3 8 1 0 5 6 7 6 6 5 9 1 < / b : _ x > < b : _ y > 2 0 4 . 5 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 R e l a t i o n s h i p s \ & l t ; T a b l e s \ B r i d g e B o o k I D A u t h o r I D \ C o l u m n s \ A u t h o r I D & g t ; - & l t ; T a b l e s \ d A u t h o r s \ C o l u m n s \ A u t h o r I D & g t ; < / K e y > < / a : K e y > < a : V a l u e   i : t y p e = " D i a g r a m D i s p l a y L i n k V i e w S t a t e " > < A u t o m a t i o n P r o p e r t y H e l p e r T e x t > E n d   p o i n t   1 :   ( 8 9 2 . 9 0 3 8 1 0 5 6 7 6 6 6 , 2 7 0 . 7 5 ) .   E n d   p o i n t   2 :   ( 9 6 0 . 9 0 3 8 1 0 5 6 7 6 6 6 , 3 0 9 . 5 ) 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 8 9 2 . 9 0 3 8 1 0 5 6 7 6 6 5 9 1 < / b : _ x > < b : _ y > 2 7 0 . 7 5 < / b : _ y > < / b : P o i n t > < b : P o i n t > < b : _ x > 9 2 4 . 9 0 3 8 1 1 < / b : _ x > < b : _ y > 2 7 0 . 7 5 < / b : _ y > < / b : P o i n t > < b : P o i n t > < b : _ x > 9 2 6 . 9 0 3 8 1 1 < / b : _ x > < b : _ y > 2 7 2 . 7 5 < / b : _ y > < / b : P o i n t > < b : P o i n t > < b : _ x > 9 2 6 . 9 0 3 8 1 1 < / b : _ x > < b : _ y > 3 0 7 . 5 < / b : _ y > < / b : P o i n t > < b : P o i n t > < b : _ x > 9 2 8 . 9 0 3 8 1 1 < / b : _ x > < b : _ y > 3 0 9 . 5 < / b : _ y > < / b : P o i n t > < b : P o i n t > < b : _ x > 9 6 0 . 9 0 3 8 1 0 5 6 7 6 6 5 9 1 < / b : _ x > < b : _ y > 3 0 9 . 5 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 R e l a t i o n s h i p s \ & l t ; T a b l e s \ B r i d g e B o o k I D A u t h o r I D \ C o l u m n s \ A u t h o r I D & g t ; - & l t ; T a b l e s \ d A u t h o r s \ C o l u m n s \ A u t h o r I D & g t ; \ F K 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 8 7 6 . 9 0 3 8 1 0 5 6 7 6 6 5 9 1 < / b : _ x > < b : _ y > 2 6 2 . 7 5 < / b : _ y > < / L a b e l L o c a t i o n > < L o c a t i o n   x m l n s : b = " h t t p : / / s c h e m a s . d a t a c o n t r a c t . o r g / 2 0 0 4 / 0 7 / S y s t e m . W i n d o w s " > < b : _ x > 8 7 6 . 9 0 3 8 1 0 5 6 7 6 6 5 9 1 < / b : _ x > < b : _ y > 2 7 0 . 7 5 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 R e l a t i o n s h i p s \ & l t ; T a b l e s \ B r i d g e B o o k I D A u t h o r I D \ C o l u m n s \ A u t h o r I D & g t ; - & l t ; T a b l e s \ d A u t h o r s \ C o l u m n s \ A u t h o r I D & g t ; \ P K 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 9 6 0 . 9 0 3 8 1 0 5 6 7 6 6 5 9 1 < / b : _ x > < b : _ y > 3 0 1 . 5 < / b : _ y > < / L a b e l L o c a t i o n > < L o c a t i o n   x m l n s : b = " h t t p : / / s c h e m a s . d a t a c o n t r a c t . o r g / 2 0 0 4 / 0 7 / S y s t e m . W i n d o w s " > < b : _ x > 9 7 6 . 9 0 3 8 1 0 5 6 7 6 6 5 9 1 < / b : _ x > < b : _ y > 3 0 9 . 5 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 R e l a t i o n s h i p s \ & l t ; T a b l e s \ B r i d g e B o o k I D A u t h o r I D \ C o l u m n s \ A u t h o r I D & g t ; - & l t ; T a b l e s \ d A u t h o r s \ C o l u m n s \ A u t h o r I D & g t ; \ C r o s s F i l t e r 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 8 9 2 . 9 0 3 8 1 0 5 6 7 6 6 5 9 1 < / b : _ x > < b : _ y > 2 7 0 . 7 5 < / b : _ y > < / b : P o i n t > < b : P o i n t > < b : _ x > 9 2 4 . 9 0 3 8 1 1 < / b : _ x > < b : _ y > 2 7 0 . 7 5 < / b : _ y > < / b : P o i n t > < b : P o i n t > < b : _ x > 9 2 6 . 9 0 3 8 1 1 < / b : _ x > < b : _ y > 2 7 2 . 7 5 < / b : _ y > < / b : P o i n t > < b : P o i n t > < b : _ x > 9 2 6 . 9 0 3 8 1 1 < / b : _ x > < b : _ y > 3 0 7 . 5 < / b : _ y > < / b : P o i n t > < b : P o i n t > < b : _ x > 9 2 8 . 9 0 3 8 1 1 < / b : _ x > < b : _ y > 3 0 9 . 5 < / b : _ y > < / b : P o i n t > < b : P o i n t > < b : _ x > 9 6 0 . 9 0 3 8 1 0 5 6 7 6 6 5 9 1 < / b : _ x > < b : _ y > 3 0 9 . 5 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 R e l a t i o n s h i p s \ & l t ; T a b l e s \ B r i d g e B o o k I D A u t h o r I D \ C o l u m n s \ B o o k I D & g t ; - & l t ; T a b l e s \ d B o o k s \ C o l u m n s \ B o o k I D & g t ; < / K e y > < / a : K e y > < a : V a l u e   i : t y p e = " D i a g r a m D i s p l a y L i n k V i e w S t a t e " > < A u t o m a t i o n P r o p e r t y H e l p e r T e x t > E n d   p o i n t   1 :   ( 6 2 4 . 9 0 3 8 1 0 5 6 7 6 6 6 , 2 7 0 . 7 5 ) .   E n d   p o i n t   2 :   ( 5 8 6 . 9 0 3 8 1 0 5 6 7 6 6 6 , 2 0 4 . 5 ) 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 6 2 4 . 9 0 3 8 1 0 5 6 7 6 6 5 9 1 < / b : _ x > < b : _ y > 2 7 0 . 7 5 < / b : _ y > < / b : P o i n t > < b : P o i n t > < b : _ x > 6 0 7 . 9 0 3 8 1 1 < / b : _ x > < b : _ y > 2 7 0 . 7 5 < / b : _ y > < / b : P o i n t > < b : P o i n t > < b : _ x > 6 0 5 . 9 0 3 8 1 1 < / b : _ x > < b : _ y > 2 6 8 . 7 5 < / b : _ y > < / b : P o i n t > < b : P o i n t > < b : _ x > 6 0 5 . 9 0 3 8 1 1 < / b : _ x > < b : _ y > 2 0 6 . 5 < / b : _ y > < / b : P o i n t > < b : P o i n t > < b : _ x > 6 0 3 . 9 0 3 8 1 1 < / b : _ x > < b : _ y > 2 0 4 . 5 < / b : _ y > < / b : P o i n t > < b : P o i n t > < b : _ x > 5 8 6 . 9 0 3 8 1 0 5 6 7 6 6 5 8 < / b : _ x > < b : _ y > 2 0 4 . 5 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 R e l a t i o n s h i p s \ & l t ; T a b l e s \ B r i d g e B o o k I D A u t h o r I D \ C o l u m n s \ B o o k I D & g t ; - & l t ; T a b l e s \ d B o o k s \ C o l u m n s \ B o o k I D & g t ; \ F K 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 6 2 4 . 9 0 3 8 1 0 5 6 7 6 6 5 9 1 < / b : _ x > < b : _ y > 2 6 2 . 7 5 < / b : _ y > < / L a b e l L o c a t i o n > < L o c a t i o n   x m l n s : b = " h t t p : / / s c h e m a s . d a t a c o n t r a c t . o r g / 2 0 0 4 / 0 7 / S y s t e m . W i n d o w s " > < b : _ x > 6 4 0 . 9 0 3 8 1 0 5 6 7 6 6 5 9 1 < / b : _ x > < b : _ y > 2 7 0 . 7 5 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 R e l a t i o n s h i p s \ & l t ; T a b l e s \ B r i d g e B o o k I D A u t h o r I D \ C o l u m n s \ B o o k I D & g t ; - & l t ; T a b l e s \ d B o o k s \ C o l u m n s \ B o o k I D & g t ; \ P K 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 5 7 0 . 9 0 3 8 1 0 5 6 7 6 6 5 8 < / b : _ x > < b : _ y > 1 9 6 . 5 < / b : _ y > < / L a b e l L o c a t i o n > < L o c a t i o n   x m l n s : b = " h t t p : / / s c h e m a s . d a t a c o n t r a c t . o r g / 2 0 0 4 / 0 7 / S y s t e m . W i n d o w s " > < b : _ x > 5 7 0 . 9 0 3 8 1 0 5 6 7 6 6 5 8 < / b : _ x > < b : _ y > 2 0 4 . 5 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 R e l a t i o n s h i p s \ & l t ; T a b l e s \ B r i d g e B o o k I D A u t h o r I D \ C o l u m n s \ B o o k I D & g t ; - & l t ; T a b l e s \ d B o o k s \ C o l u m n s \ B o o k I D & g t ; \ C r o s s F i l t e r 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 6 2 4 . 9 0 3 8 1 0 5 6 7 6 6 5 9 1 < / b : _ x > < b : _ y > 2 7 0 . 7 5 < / b : _ y > < / b : P o i n t > < b : P o i n t > < b : _ x > 6 0 7 . 9 0 3 8 1 1 < / b : _ x > < b : _ y > 2 7 0 . 7 5 < / b : _ y > < / b : P o i n t > < b : P o i n t > < b : _ x > 6 0 5 . 9 0 3 8 1 1 < / b : _ x > < b : _ y > 2 6 8 . 7 5 < / b : _ y > < / b : P o i n t > < b : P o i n t > < b : _ x > 6 0 5 . 9 0 3 8 1 1 < / b : _ x > < b : _ y > 2 0 6 . 5 < / b : _ y > < / b : P o i n t > < b : P o i n t > < b : _ x > 6 0 3 . 9 0 3 8 1 1 < / b : _ x > < b : _ y > 2 0 4 . 5 < / b : _ y > < / b : P o i n t > < b : P o i n t > < b : _ x > 5 8 6 . 9 0 3 8 1 0 5 6 7 6 6 5 8 < / b : _ x > < b : _ y > 2 0 4 . 5 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2.xml>��< ? x m l   v e r s i o n = " 1 . 0 "   e n c o d i n g = " U T F - 1 6 " ? > < G e m i n i   x m l n s = " h t t p : / / g e m i n i / p i v o t c u s t o m i z a t i o n / T a b l e X M L _ f S a l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 B o o k I D < / s t r i n g > < / k e y > < v a l u e > < i n t > 8 0 < / i n t > < / v a l u e > < / i t e m > < i t e m > < k e y > < s t r i n g > U n i t s S o l d < / s t r i n g > < / k e y > < v a l u e > < i n t > 5 4 0 < / i n t > < / v a l u e > < / i t e m > < / C o l u m n W i d t h s > < C o l u m n D i s p l a y I n d e x > < i t e m > < k e y > < s t r i n g > B o o k I D < / s t r i n g > < / k e y > < v a l u e > < i n t > 0 < / i n t > < / v a l u e > < / i t e m > < i t e m > < k e y > < s t r i n g > U n i t s S o l d 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T a b l e X M L _ B r i d g e B o o k I D A u t h o r I D _ 1 2 b e 6 2 5 1 - 7 6 a 6 - 4 d 0 8 - 9 8 5 b - 5 d 6 2 d 5 3 9 0 4 e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 B o o k I D < / s t r i n g > < / k e y > < v a l u e > < i n t > 8 0 < / i n t > < / v a l u e > < / i t e m > < i t e m > < k e y > < s t r i n g > A u t h o r I D < / s t r i n g > < / k e y > < v a l u e > < i n t > 9 2 < / i n t > < / v a l u e > < / i t e m > < / C o l u m n W i d t h s > < C o l u m n D i s p l a y I n d e x > < i t e m > < k e y > < s t r i n g > B o o k I D < / s t r i n g > < / k e y > < v a l u e > < i n t > 0 < / i n t > < / v a l u e > < / i t e m > < i t e m > < k e y > < s t r i n g > A u t h o r I D 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T a b l e O r d e r " > < C u s t o m C o n t e n t > < ! [ C D A T A [ f S a l e s , d B o o k s , d A u t h o r s , B r i d g e B o o k I D A u t h o r I D _ 3 8 1 0 7 4 7 7 - 2 5 e 9 - 4 2 4 1 - 9 4 8 6 - a d 3 2 5 e e b f a 3 3 ] ] > < / C u s t o m C o n t e n t > < / G e m i n i > 
</file>

<file path=customXml/item25.xml>��< ? x m l   v e r s i o n = " 1 . 0 "   e n c o d i n g = " U T F - 1 6 " ? > < G e m i n i   x m l n s = " h t t p : / / g e m i n i / p i v o t c u s t o m i z a t i o n / d 0 5 2 c d 7 c - 3 5 7 d - 4 4 5 e - 9 d 7 2 - 6 0 a f d 9 e 6 9 9 3 a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i t e m > < M e a s u r e N a m e > T o t a l   U n i t s   C R O S S F I L T E R < / M e a s u r e N a m e > < D i s p l a y N a m e > T o t a l   U n i t s   C R O S S F I L T E R < / D i s p l a y N a m e > < V i s i b l e > F a l s e < / V i s i b l e > < / i t e m > < i t e m > < M e a s u r e N a m e > T o t a l   U n i t s   T a b l e   F i l t e r < / M e a s u r e N a m e > < D i s p l a y N a m e > T o t a l   U n i t s   T a b l e 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6.xml>��< ? x m l   v e r s i o n = " 1 . 0 "   e n c o d i n g = " U T F - 1 6 " ? > < G e m i n i   x m l n s = " h t t p : / / g e m i n i / p i v o t c u s t o m i z a t i o n / T a b l e X M L _ d B o o k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 B o o k I D < / s t r i n g > < / k e y > < v a l u e > < i n t > 8 0 < / i n t > < / v a l u e > < / i t e m > < i t e m > < k e y > < s t r i n g > B o o k T i t l e < / s t r i n g > < / k e y > < v a l u e > < i n t > 9 5 < / i n t > < / v a l u e > < / i t e m > < i t e m > < k e y > < s t r i n g > A u t h o r I D - 1 < / s t r i n g > < / k e y > < v a l u e > < i n t > 1 0 4 < / i n t > < / v a l u e > < / i t e m > < i t e m > < k e y > < s t r i n g > A u t h o r I D - 2 < / s t r i n g > < / k e y > < v a l u e > < i n t > 1 0 4 < / i n t > < / v a l u e > < / i t e m > < i t e m > < k e y > < s t r i n g > B o o k C o s t < / s t r i n g > < / k e y > < v a l u e > < i n t > 9 4 < / i n t > < / v a l u e > < / i t e m > < / C o l u m n W i d t h s > < C o l u m n D i s p l a y I n d e x > < i t e m > < k e y > < s t r i n g > B o o k I D < / s t r i n g > < / k e y > < v a l u e > < i n t > 0 < / i n t > < / v a l u e > < / i t e m > < i t e m > < k e y > < s t r i n g > B o o k T i t l e < / s t r i n g > < / k e y > < v a l u e > < i n t > 1 < / i n t > < / v a l u e > < / i t e m > < i t e m > < k e y > < s t r i n g > A u t h o r I D - 1 < / s t r i n g > < / k e y > < v a l u e > < i n t > 2 < / i n t > < / v a l u e > < / i t e m > < i t e m > < k e y > < s t r i n g > A u t h o r I D - 2 < / s t r i n g > < / k e y > < v a l u e > < i n t > 3 < / i n t > < / v a l u e > < / i t e m > < i t e m > < k e y > < s t r i n g > B o o k C o s t 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 d A u t h o r s 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 d A u t h o r s 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 C o l u m n s \ A u t h o r I D 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 C o l u m n s \ A u t h o r 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 d B o o k s 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 d B o o k s 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 C o l u m n s \ B o o k I D 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 C o l u m n s \ B o o k T i t l e 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 C o l u m n s \ A u t h o r I D - 1 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 C o l u m n s \ A u t h o r I D - 2 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 C o l u m n s \ B o o k C o s t 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 B r i d g e A u t h o r B o o k s 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 B r i d g e A u t h o r B o o k s 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 C o l u m n s \ B o o k I D 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 C o l u m n s \ A u t h o r I D 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 B r i d g e B o o k I D A u t h o r I D 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 B r i d g e B o o k I D A u t h o r I D 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 C o l u m n s \ B o o k I D 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 C o l u m n s \ A u t h o r I D 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 f S a l e s 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 f S a l e s 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 C o l u m n s \ B o o k I D 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 C o l u m n s \ U n i t s S o l d 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8.xml>��< ? x m l   v e r s i o n = " 1 . 0 "   e n c o d i n g = " U T F - 1 6 " ? > < G e m i n i   x m l n s = " h t t p : / / g e m i n i / p i v o t c u s t o m i z a t i o n / T a b l e X M L _ d B o o k s   1 _ 2 7 b 8 6 f 0 7 - 2 2 5 6 - 4 1 a 2 - 9 1 7 1 - d 0 0 0 4 3 c 2 f a 8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 B o o k I D < / s t r i n g > < / k e y > < v a l u e > < i n t > 8 0 < / i n t > < / v a l u e > < / i t e m > < i t e m > < k e y > < s t r i n g > A u t h o r I D < / s t r i n g > < / k e y > < v a l u e > < i n t > 9 2 < / i n t > < / v a l u e > < / i t e m > < / C o l u m n W i d t h s > < C o l u m n D i s p l a y I n d e x > < i t e m > < k e y > < s t r i n g > B o o k I D < / s t r i n g > < / k e y > < v a l u e > < i n t > 0 < / i n t > < / v a l u e > < / i t e m > < i t e m > < k e y > < s t r i n g > A u t h o r I D 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6 6 1 a d 4 c a - e 4 b b - 4 4 3 c - 8 3 4 4 - 1 2 1 5 a b 3 1 7 d 6 5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0.xml>��< ? x m l   v e r s i o n = " 1 . 0 "   e n c o d i n g = " U T F - 1 6 " ? > < G e m i n i   x m l n s = " h t t p : / / g e m i n i / p i v o t c u s t o m i z a t i o n / T a b l e X M L _ B r i d g e B o o k I D A u t h o r I D _ 3 8 1 0 7 4 7 7 - 2 5 e 9 - 4 2 4 1 - 9 4 8 6 - a d 3 2 5 e e b f a 3 3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 B o o k I D < / s t r i n g > < / k e y > < v a l u e > < i n t > 1 2 6 < / i n t > < / v a l u e > < / i t e m > < i t e m > < k e y > < s t r i n g > A u t h o r I D < / s t r i n g > < / k e y > < v a l u e > < i n t > 1 5 6 < / i n t > < / v a l u e > < / i t e m > < / C o l u m n W i d t h s > < C o l u m n D i s p l a y I n d e x > < i t e m > < k e y > < s t r i n g > B o o k I D < / s t r i n g > < / k e y > < v a l u e > < i n t > 0 < / i n t > < / v a l u e > < / i t e m > < i t e m > < k e y > < s t r i n g > A u t h o r I D < / s t r i n g > < / k e y > < v a l u e > < i n t > 1 < / i n t > < / v a l u e > < / i t e m > < / C o l u m n D i s p l a y I n d e x > < C o l u m n F r o z e n   / > < C o l u m n C h e c k e d   / > < C o l u m n F i l t e r > < i t e m > < k e y > < s t r i n g > A u t h o r I D < / s t r i n g > < / k e y > < v a l u e > < F i l t e r E x p r e s s i o n   x s i : n i l = " t r u e "   / > < / v a l u e > < / i t e m > < / C o l u m n F i l t e r > < S e l e c t i o n F i l t e r > < i t e m > < k e y > < s t r i n g > A u t h o r I D < / s t r i n g > < / k e y > < v a l u e > < S e l e c t i o n F i l t e r > < S e l e c t i o n T y p e > S e l e c t < / S e l e c t i o n T y p e > < I t e m s > < a n y T y p e   x s i : t y p e = " x s d : s t r i n g " > B P Q 1 < / a n y T y p e > < / I t e m s > < / S e l e c t i o n F i l t e r > < / v a l u e > < / i t e m > < / S e l e c t i o n F i l t e r > < F i l t e r P a r a m e t e r s > < i t e m > < k e y > < s t r i n g > A u t h o r I D < / s t r i n g > < / k e y > < v a l u e > < C o m m a n d P a r a m e t e r s   / > < / v a l u e > < / i t e m > < / F i l t e r P a r a m e t e r s > < I s S o r t D e s c e n d i n g > f a l s e < / I s S o r t D e s c e n d i n g > < / T a b l e W i d g e t G r i d S e r i a l i z a t i o n > ] ] > < / C u s t o m C o n t e n t > < / G e m i n i > 
</file>

<file path=customXml/item31.xml>��< ? x m l   v e r s i o n = " 1 . 0 "   e n c o d i n g = " U T F - 1 6 " ? > < G e m i n i   x m l n s = " h t t p : / / g e m i n i / p i v o t c u s t o m i z a t i o n / 3 e 7 c 3 0 d 9 - e 0 8 b - 4 d c e - 9 3 3 e - c 5 3 8 9 d 6 5 6 1 5 7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i t e m > < M e a s u r e N a m e > T o t a l   U n i t s   C r o s s   F i l t e r < / M e a s u r e N a m e > < D i s p l a y N a m e > T o t a l   U n i t s   C r o s s   F i l t e r < / D i s p l a y N a m e > < V i s i b l e > F a l s e < / V i s i b l e > < / i t e m > < i t e m > < M e a s u r e N a m e > T o t a l   U n i t s   T a b l e   F i l t e r < / M e a s u r e N a m e > < D i s p l a y N a m e > T o t a l   U n i t s   T a b l e   F i l t e r < / D i s p l a y N a m e > < V i s i b l e > F a l s e < / V i s i b l e > < / i t e m > < i t e m > < M e a s u r e N a m e > C o u n t T r a n s a c t i o n s < / M e a s u r e N a m e > < D i s p l a y N a m e > C o u n t T r a n s a c t i o n s 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 f S a l e s 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 6 3 9 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 d B o o k s 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 d A u t h o r s 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 B r i d g e B o o k I D A u t h o r I D _ 3 8 1 0 7 4 7 7 - 2 5 e 9 - 4 2 4 1 - 9 4 8 6 - a d 3 2 5 e e b f a 3 3 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34.xml>��< ? x m l   v e r s i o n = " 1 . 0 "   e n c o d i n g = " U T F - 1 6 " ? > < G e m i n i   x m l n s = " h t t p : / / g e m i n i / p i v o t c u s t o m i z a t i o n / 5 5 6 4 e f 4 e - 9 a 3 c - 4 0 d 7 - 9 9 1 c - d 7 e 7 8 3 0 e 1 1 f e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i t e m > < M e a s u r e N a m e > T o t a l   U n i t s   C R O S S F I L T E R < / M e a s u r e N a m e > < D i s p l a y N a m e > T o t a l   U n i t s   C R O S S F I L T E R < / D i s p l a y N a m e > < V i s i b l e > F a l s e < / V i s i b l e > < / i t e m > < i t e m > < M e a s u r e N a m e > T o t a l   U n i t s   T a b l e   F i l t e r < / M e a s u r e N a m e > < D i s p l a y N a m e > T o t a l   U n i t s   T a b l e 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d B o o k s _ c 0 6 e 7 1 f f - a c 0 5 - 4 c b 8 - 8 c e 2 - e 3 4 c 9 5 2 f 9 8 5 c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 B o o k I D < / s t r i n g > < / k e y > < v a l u e > < i n t > 8 0 < / i n t > < / v a l u e > < / i t e m > < i t e m > < k e y > < s t r i n g > A u t h o r I D < / s t r i n g > < / k e y > < v a l u e > < i n t > 9 2 < / i n t > < / v a l u e > < / i t e m > < / C o l u m n W i d t h s > < C o l u m n D i s p l a y I n d e x > < i t e m > < k e y > < s t r i n g > B o o k I D < / s t r i n g > < / k e y > < v a l u e > < i n t > 0 < / i n t > < / v a l u e > < / i t e m > < i t e m > < k e y > < s t r i n g > A u t h o r I D 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f S a l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e 9 c 0 b 4 b 1 - 3 c 0 e - 4 f 4 2 - 9 f 4 6 - a 2 7 8 a 4 5 9 d 5 1 9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i t e m > < M e a s u r e N a m e > T o t a l   U n i t s   C R O S S F I L T E R < / M e a s u r e N a m e > < D i s p l a y N a m e > T o t a l   U n i t s   C R O S S F I L T E R < / D i s p l a y N a m e > < V i s i b l e > F a l s e < / V i s i b l e > < / i t e m > < i t e m > < M e a s u r e N a m e > T o t a l   U n i t s   T a b l e   F i l t e r < / M e a s u r e N a m e > < D i s p l a y N a m e > T o t a l   U n i t s   T a b l e 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5 6 4 d e 9 9 2 - a a 8 5 - 4 4 4 2 - 9 0 1 1 - c b 8 5 e b c 6 6 b e b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i t e m > < M e a s u r e N a m e > T o t a l   U n i t s   C r o s s   F i l t e r < / M e a s u r e N a m e > < D i s p l a y N a m e > T o t a l   U n i t s   C r o s s   F i l t e r < / D i s p l a y N a m e > < V i s i b l e > F a l s e < / V i s i b l e > < / i t e m > < i t e m > < M e a s u r e N a m e > T o t a l   U n i t s   T a b l e   F i l t e r < / M e a s u r e N a m e > < D i s p l a y N a m e > T o t a l   U n i t s   T a b l e   F i l t e r < / D i s p l a y N a m e > < V i s i b l e > F a l s e < / V i s i b l e > < / i t e m > < i t e m > < M e a s u r e N a m e > C o u n t T r a n s a c t i o n s < / M e a s u r e N a m e > < D i s p l a y N a m e > C o u n t T r a n s a c t i o n s 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2 b 4 6 b 2 5 - 7 d b d - 4 4 4 7 - 8 7 5 c - 0 c a d 0 3 f d 0 0 5 4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i t e m > < M e a s u r e N a m e > T o t a l   U n i t s   C r o s s   F i l t e r < / M e a s u r e N a m e > < D i s p l a y N a m e > T o t a l   U n i t s   C r o s s   F i l t e r < / D i s p l a y N a m e > < V i s i b l e > F a l s e < / V i s i b l e > < / i t e m > < i t e m > < M e a s u r e N a m e > T o t a l   U n i t s   T a b l e   F i l t e r < / M e a s u r e N a m e > < D i s p l a y N a m e > T o t a l   U n i t s   T a b l e 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B r i d g e A u t h o r B o o k s _ 8 7 4 2 c 4 b 1 - c c 8 2 - 4 0 7 8 - 9 8 a 3 - e d 1 6 e 6 f 7 d 1 0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 B o o k I D < / s t r i n g > < / k e y > < v a l u e > < i n t > 1 4 5 < / i n t > < / v a l u e > < / i t e m > < i t e m > < k e y > < s t r i n g > A u t h o r I D < / s t r i n g > < / k e y > < v a l u e > < i n t > 2 7 3 < / i n t > < / v a l u e > < / i t e m > < / C o l u m n W i d t h s > < C o l u m n D i s p l a y I n d e x > < i t e m > < k e y > < s t r i n g > B o o k I D < / s t r i n g > < / k e y > < v a l u e > < i n t > 0 < / i n t > < / v a l u e > < / i t e m > < i t e m > < k e y > < s t r i n g > A u t h o r I D 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0A471BB2-9296-4058-ADE4-657BDC816FD4}">
  <ds:schemaRefs/>
</ds:datastoreItem>
</file>

<file path=customXml/itemProps10.xml><?xml version="1.0" encoding="utf-8"?>
<ds:datastoreItem xmlns:ds="http://schemas.openxmlformats.org/officeDocument/2006/customXml" ds:itemID="{DEF66316-530A-4116-A484-9D45C4C6C870}">
  <ds:schemaRefs/>
</ds:datastoreItem>
</file>

<file path=customXml/itemProps11.xml><?xml version="1.0" encoding="utf-8"?>
<ds:datastoreItem xmlns:ds="http://schemas.openxmlformats.org/officeDocument/2006/customXml" ds:itemID="{F2FEE3F3-760F-4388-B412-73EBD68B8F75}">
  <ds:schemaRefs/>
</ds:datastoreItem>
</file>

<file path=customXml/itemProps12.xml><?xml version="1.0" encoding="utf-8"?>
<ds:datastoreItem xmlns:ds="http://schemas.openxmlformats.org/officeDocument/2006/customXml" ds:itemID="{F866E614-6664-462F-8960-8B4EB1BC727C}">
  <ds:schemaRefs/>
</ds:datastoreItem>
</file>

<file path=customXml/itemProps13.xml><?xml version="1.0" encoding="utf-8"?>
<ds:datastoreItem xmlns:ds="http://schemas.openxmlformats.org/officeDocument/2006/customXml" ds:itemID="{40FFC56F-F00C-4C12-AC35-5280E51B8BA9}">
  <ds:schemaRefs>
    <ds:schemaRef ds:uri="http://schemas.microsoft.com/DataMashup"/>
  </ds:schemaRefs>
</ds:datastoreItem>
</file>

<file path=customXml/itemProps14.xml><?xml version="1.0" encoding="utf-8"?>
<ds:datastoreItem xmlns:ds="http://schemas.openxmlformats.org/officeDocument/2006/customXml" ds:itemID="{874F0232-79F9-49F2-9686-2B77582A7BAC}">
  <ds:schemaRefs/>
</ds:datastoreItem>
</file>

<file path=customXml/itemProps15.xml><?xml version="1.0" encoding="utf-8"?>
<ds:datastoreItem xmlns:ds="http://schemas.openxmlformats.org/officeDocument/2006/customXml" ds:itemID="{3255EAA1-D8CD-4983-BD7D-9306B8618DFA}">
  <ds:schemaRefs/>
</ds:datastoreItem>
</file>

<file path=customXml/itemProps16.xml><?xml version="1.0" encoding="utf-8"?>
<ds:datastoreItem xmlns:ds="http://schemas.openxmlformats.org/officeDocument/2006/customXml" ds:itemID="{E34FC31D-8FE1-44AF-BE51-F9D9F623B6D2}">
  <ds:schemaRefs/>
</ds:datastoreItem>
</file>

<file path=customXml/itemProps17.xml><?xml version="1.0" encoding="utf-8"?>
<ds:datastoreItem xmlns:ds="http://schemas.openxmlformats.org/officeDocument/2006/customXml" ds:itemID="{46C2A058-3E90-42E7-A961-F735EFEBDC74}">
  <ds:schemaRefs/>
</ds:datastoreItem>
</file>

<file path=customXml/itemProps18.xml><?xml version="1.0" encoding="utf-8"?>
<ds:datastoreItem xmlns:ds="http://schemas.openxmlformats.org/officeDocument/2006/customXml" ds:itemID="{6112B32C-584E-4D0D-87E6-3A3D3E413F91}">
  <ds:schemaRefs/>
</ds:datastoreItem>
</file>

<file path=customXml/itemProps19.xml><?xml version="1.0" encoding="utf-8"?>
<ds:datastoreItem xmlns:ds="http://schemas.openxmlformats.org/officeDocument/2006/customXml" ds:itemID="{04B07CA9-6FFF-4685-9B16-98E23B88156E}">
  <ds:schemaRefs/>
</ds:datastoreItem>
</file>

<file path=customXml/itemProps2.xml><?xml version="1.0" encoding="utf-8"?>
<ds:datastoreItem xmlns:ds="http://schemas.openxmlformats.org/officeDocument/2006/customXml" ds:itemID="{08B4E738-6407-4FCF-B6CF-37DE20618BC1}">
  <ds:schemaRefs/>
</ds:datastoreItem>
</file>

<file path=customXml/itemProps20.xml><?xml version="1.0" encoding="utf-8"?>
<ds:datastoreItem xmlns:ds="http://schemas.openxmlformats.org/officeDocument/2006/customXml" ds:itemID="{6BC2C93D-8477-4239-B1AA-4F198A34CDDC}">
  <ds:schemaRefs/>
</ds:datastoreItem>
</file>

<file path=customXml/itemProps21.xml><?xml version="1.0" encoding="utf-8"?>
<ds:datastoreItem xmlns:ds="http://schemas.openxmlformats.org/officeDocument/2006/customXml" ds:itemID="{2D672763-B676-4F20-A7FC-72EFC96F605F}">
  <ds:schemaRefs/>
</ds:datastoreItem>
</file>

<file path=customXml/itemProps22.xml><?xml version="1.0" encoding="utf-8"?>
<ds:datastoreItem xmlns:ds="http://schemas.openxmlformats.org/officeDocument/2006/customXml" ds:itemID="{AF2EB250-ADDB-4DCD-9809-06D040CED937}">
  <ds:schemaRefs/>
</ds:datastoreItem>
</file>

<file path=customXml/itemProps23.xml><?xml version="1.0" encoding="utf-8"?>
<ds:datastoreItem xmlns:ds="http://schemas.openxmlformats.org/officeDocument/2006/customXml" ds:itemID="{84DD738A-AB41-4DFE-A9F4-E8DAB5CDF960}">
  <ds:schemaRefs/>
</ds:datastoreItem>
</file>

<file path=customXml/itemProps24.xml><?xml version="1.0" encoding="utf-8"?>
<ds:datastoreItem xmlns:ds="http://schemas.openxmlformats.org/officeDocument/2006/customXml" ds:itemID="{1F088268-E221-460F-A71F-44702F860A4F}">
  <ds:schemaRefs/>
</ds:datastoreItem>
</file>

<file path=customXml/itemProps25.xml><?xml version="1.0" encoding="utf-8"?>
<ds:datastoreItem xmlns:ds="http://schemas.openxmlformats.org/officeDocument/2006/customXml" ds:itemID="{0F5DE0CB-DE31-4B49-AF55-769FAAE25856}">
  <ds:schemaRefs/>
</ds:datastoreItem>
</file>

<file path=customXml/itemProps26.xml><?xml version="1.0" encoding="utf-8"?>
<ds:datastoreItem xmlns:ds="http://schemas.openxmlformats.org/officeDocument/2006/customXml" ds:itemID="{873F48C6-65D2-4D5B-BC4E-07836EF45C35}">
  <ds:schemaRefs/>
</ds:datastoreItem>
</file>

<file path=customXml/itemProps27.xml><?xml version="1.0" encoding="utf-8"?>
<ds:datastoreItem xmlns:ds="http://schemas.openxmlformats.org/officeDocument/2006/customXml" ds:itemID="{136F40E1-5E05-4FA9-8FD7-3A4630065B0E}">
  <ds:schemaRefs/>
</ds:datastoreItem>
</file>

<file path=customXml/itemProps28.xml><?xml version="1.0" encoding="utf-8"?>
<ds:datastoreItem xmlns:ds="http://schemas.openxmlformats.org/officeDocument/2006/customXml" ds:itemID="{7AACBCEB-3417-4E2B-B44C-969B85AA076F}">
  <ds:schemaRefs/>
</ds:datastoreItem>
</file>

<file path=customXml/itemProps29.xml><?xml version="1.0" encoding="utf-8"?>
<ds:datastoreItem xmlns:ds="http://schemas.openxmlformats.org/officeDocument/2006/customXml" ds:itemID="{8D40A997-AA56-4E03-8395-5097E503CF9E}">
  <ds:schemaRefs/>
</ds:datastoreItem>
</file>

<file path=customXml/itemProps3.xml><?xml version="1.0" encoding="utf-8"?>
<ds:datastoreItem xmlns:ds="http://schemas.openxmlformats.org/officeDocument/2006/customXml" ds:itemID="{B424B192-A495-4CF0-B128-010370E26129}">
  <ds:schemaRefs/>
</ds:datastoreItem>
</file>

<file path=customXml/itemProps30.xml><?xml version="1.0" encoding="utf-8"?>
<ds:datastoreItem xmlns:ds="http://schemas.openxmlformats.org/officeDocument/2006/customXml" ds:itemID="{16B6F5D0-7AA6-4352-BB1F-CD39091B391B}">
  <ds:schemaRefs/>
</ds:datastoreItem>
</file>

<file path=customXml/itemProps31.xml><?xml version="1.0" encoding="utf-8"?>
<ds:datastoreItem xmlns:ds="http://schemas.openxmlformats.org/officeDocument/2006/customXml" ds:itemID="{D042AF3A-59C5-45F9-BB21-E55BD57CDEDC}">
  <ds:schemaRefs/>
</ds:datastoreItem>
</file>

<file path=customXml/itemProps32.xml><?xml version="1.0" encoding="utf-8"?>
<ds:datastoreItem xmlns:ds="http://schemas.openxmlformats.org/officeDocument/2006/customXml" ds:itemID="{FB93D502-29D5-4060-BEC1-24B1A91CCC3A}">
  <ds:schemaRefs/>
</ds:datastoreItem>
</file>

<file path=customXml/itemProps33.xml><?xml version="1.0" encoding="utf-8"?>
<ds:datastoreItem xmlns:ds="http://schemas.openxmlformats.org/officeDocument/2006/customXml" ds:itemID="{BCEF82B6-4047-44C2-8CBB-E3EA04ABE5AD}">
  <ds:schemaRefs/>
</ds:datastoreItem>
</file>

<file path=customXml/itemProps34.xml><?xml version="1.0" encoding="utf-8"?>
<ds:datastoreItem xmlns:ds="http://schemas.openxmlformats.org/officeDocument/2006/customXml" ds:itemID="{99A24C3C-9707-48CB-938F-3E43B3D13148}">
  <ds:schemaRefs/>
</ds:datastoreItem>
</file>

<file path=customXml/itemProps35.xml><?xml version="1.0" encoding="utf-8"?>
<ds:datastoreItem xmlns:ds="http://schemas.openxmlformats.org/officeDocument/2006/customXml" ds:itemID="{49B4274C-E3B6-4FC5-A322-53A46130ED60}">
  <ds:schemaRefs/>
</ds:datastoreItem>
</file>

<file path=customXml/itemProps4.xml><?xml version="1.0" encoding="utf-8"?>
<ds:datastoreItem xmlns:ds="http://schemas.openxmlformats.org/officeDocument/2006/customXml" ds:itemID="{172108ED-E6DF-4E1B-AEBA-AFFA336ECB8E}">
  <ds:schemaRefs/>
</ds:datastoreItem>
</file>

<file path=customXml/itemProps5.xml><?xml version="1.0" encoding="utf-8"?>
<ds:datastoreItem xmlns:ds="http://schemas.openxmlformats.org/officeDocument/2006/customXml" ds:itemID="{1BADBCD1-D862-42EF-8CFF-EF6C6799A508}">
  <ds:schemaRefs/>
</ds:datastoreItem>
</file>

<file path=customXml/itemProps6.xml><?xml version="1.0" encoding="utf-8"?>
<ds:datastoreItem xmlns:ds="http://schemas.openxmlformats.org/officeDocument/2006/customXml" ds:itemID="{7EACB3CE-AC5F-455F-BFC2-4A3DDC546C88}">
  <ds:schemaRefs/>
</ds:datastoreItem>
</file>

<file path=customXml/itemProps7.xml><?xml version="1.0" encoding="utf-8"?>
<ds:datastoreItem xmlns:ds="http://schemas.openxmlformats.org/officeDocument/2006/customXml" ds:itemID="{E1AE6C3E-A761-4F63-B4F7-3C62C27C378C}">
  <ds:schemaRefs/>
</ds:datastoreItem>
</file>

<file path=customXml/itemProps8.xml><?xml version="1.0" encoding="utf-8"?>
<ds:datastoreItem xmlns:ds="http://schemas.openxmlformats.org/officeDocument/2006/customXml" ds:itemID="{B177DA57-91DD-41B7-B88D-9F596185A4E0}">
  <ds:schemaRefs/>
</ds:datastoreItem>
</file>

<file path=customXml/itemProps9.xml><?xml version="1.0" encoding="utf-8"?>
<ds:datastoreItem xmlns:ds="http://schemas.openxmlformats.org/officeDocument/2006/customXml" ds:itemID="{73169621-E3EA-49F2-94CF-C03013892FC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Cover(27)</vt:lpstr>
      <vt:lpstr>Worksheet Array Formula</vt:lpstr>
      <vt:lpstr>Cover(28)</vt:lpstr>
      <vt:lpstr>Report</vt:lpstr>
      <vt:lpstr>PQ Bridge Table</vt:lpstr>
      <vt:lpstr>ExpandedTableDiagram</vt:lpstr>
      <vt:lpstr>Pictures</vt:lpstr>
      <vt:lpstr>Pictures2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2019-05-29T17:32:12Z</dcterms:created>
  <dcterms:modified xsi:type="dcterms:W3CDTF">2019-06-02T20:19:50Z</dcterms:modified>
</cp:coreProperties>
</file>