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0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4-DataModels\023-TwoFactTables\files\MSPTDA-23-DownloadAllFiles\04-HomeworkFiles\"/>
    </mc:Choice>
  </mc:AlternateContent>
  <xr:revisionPtr revIDLastSave="0" documentId="13_ncr:1_{165B3A4C-2A3A-4082-8236-0EB470A3C453}" xr6:coauthVersionLast="43" xr6:coauthVersionMax="43" xr10:uidLastSave="{00000000-0000-0000-0000-000000000000}"/>
  <bookViews>
    <workbookView xWindow="-120" yWindow="-120" windowWidth="29040" windowHeight="15840" activeTab="1" xr2:uid="{7EFEAD1B-751F-4BDD-A2EE-16C17EEF24DE}"/>
  </bookViews>
  <sheets>
    <sheet name="Tables" sheetId="1" r:id="rId1"/>
    <sheet name="Excel Solution" sheetId="2" r:id="rId2"/>
    <sheet name="PQ DM Solution" sheetId="4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LineItemInvoiceDetail_77082491-e602-4bbd-b8b4-27b17309bf32" name="fLineItemInvoiceDetail" connection="Query - fLineItemInvoiceDetail"/>
          <x15:modelTable id="dProduct_42d14d8e-a7d0-41e7-a61f-e11dd2088c6b" name="dProduct" connection="Query - dProduct"/>
          <x15:modelTable id="dSalesRep_b47839fa-d662-4140-b22c-a539b0af44eb" name="dSalesRep" connection="Query - dSalesRep"/>
        </x15:modelTables>
        <x15:modelRelationships>
          <x15:modelRelationship fromTable="fLineItemInvoiceDetail" fromColumn="ProductID" toTable="dProduct" toColumn="ProductID"/>
          <x15:modelRelationship fromTable="fLineItemInvoiceDetail" fromColumn="SalesRepID" toTable="dSalesRep" toColumn="SalesRep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8" i="2"/>
  <c r="C17" i="4"/>
  <c r="C18" i="4"/>
  <c r="C19" i="4"/>
  <c r="L8" i="2"/>
  <c r="V9" i="2" s="1"/>
  <c r="L9" i="2"/>
  <c r="V12" i="2" s="1"/>
  <c r="L10" i="2"/>
  <c r="V16" i="2" s="1"/>
  <c r="L11" i="2"/>
  <c r="V17" i="2" s="1"/>
  <c r="L12" i="2"/>
  <c r="V20" i="2" s="1"/>
  <c r="L13" i="2"/>
  <c r="V22" i="2" s="1"/>
  <c r="L14" i="2"/>
  <c r="V24" i="2" s="1"/>
  <c r="L15" i="2"/>
  <c r="V26" i="2" s="1"/>
  <c r="L16" i="2"/>
  <c r="V28" i="2" s="1"/>
  <c r="L17" i="2"/>
  <c r="V32" i="2" s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S9" i="2"/>
  <c r="S10" i="2"/>
  <c r="S11" i="2"/>
  <c r="S12" i="2"/>
  <c r="K9" i="2" s="1"/>
  <c r="M9" i="2" s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K16" i="2" s="1"/>
  <c r="M16" i="2" s="1"/>
  <c r="S29" i="2"/>
  <c r="S30" i="2"/>
  <c r="S31" i="2"/>
  <c r="S32" i="2"/>
  <c r="S8" i="2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D8" i="1"/>
  <c r="C8" i="1"/>
  <c r="B8" i="1"/>
  <c r="V31" i="2" l="1"/>
  <c r="V27" i="2"/>
  <c r="V23" i="2"/>
  <c r="V19" i="2"/>
  <c r="V15" i="2"/>
  <c r="V11" i="2"/>
  <c r="V30" i="2"/>
  <c r="V18" i="2"/>
  <c r="V14" i="2"/>
  <c r="V10" i="2"/>
  <c r="V8" i="2"/>
  <c r="V29" i="2"/>
  <c r="V25" i="2"/>
  <c r="V21" i="2"/>
  <c r="V13" i="2"/>
  <c r="P40" i="2"/>
  <c r="C16" i="4" s="1"/>
  <c r="P43" i="2"/>
  <c r="K11" i="2"/>
  <c r="P42" i="2"/>
  <c r="P41" i="2"/>
  <c r="S33" i="2"/>
  <c r="K8" i="2"/>
  <c r="K17" i="2"/>
  <c r="K13" i="2"/>
  <c r="K14" i="2"/>
  <c r="K12" i="2"/>
  <c r="K15" i="2"/>
  <c r="K10" i="2"/>
  <c r="M11" i="2" l="1"/>
  <c r="M8" i="2"/>
  <c r="R42" i="2"/>
  <c r="E18" i="4" s="1"/>
  <c r="M14" i="2"/>
  <c r="M10" i="2"/>
  <c r="M13" i="2"/>
  <c r="P45" i="2"/>
  <c r="M12" i="2"/>
  <c r="M15" i="2"/>
  <c r="M17" i="2"/>
  <c r="R41" i="2" l="1"/>
  <c r="E17" i="4" s="1"/>
  <c r="R43" i="2"/>
  <c r="E19" i="4" s="1"/>
  <c r="V33" i="2"/>
  <c r="R40" i="2"/>
  <c r="E16" i="4" s="1"/>
  <c r="Q43" i="2" l="1"/>
  <c r="D19" i="4" s="1"/>
  <c r="Q41" i="2"/>
  <c r="D17" i="4" s="1"/>
  <c r="R45" i="2"/>
  <c r="Q42" i="2"/>
  <c r="D18" i="4" s="1"/>
  <c r="U33" i="2"/>
  <c r="Q40" i="2"/>
  <c r="D16" i="4" s="1"/>
  <c r="Q45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AF314A-893D-44EF-A1F0-70B84034734D}" name="Query - dProduct" description="Connection to the 'dProduct' query in the workbook." type="100" refreshedVersion="6" minRefreshableVersion="5">
    <extLst>
      <ext xmlns:x15="http://schemas.microsoft.com/office/spreadsheetml/2010/11/main" uri="{DE250136-89BD-433C-8126-D09CA5730AF9}">
        <x15:connection id="e05afad2-239d-47d3-85d7-dd16c4bd792b">
          <x15:oledbPr connection="Provider=Microsoft.Mashup.OleDb.1;Data Source=$Workbook$;Location=dProduct;Extended Properties=&quot;&quot;">
            <x15:dbTables>
              <x15:dbTable name="dProduct"/>
            </x15:dbTables>
          </x15:oledbPr>
        </x15:connection>
      </ext>
    </extLst>
  </connection>
  <connection id="2" xr16:uid="{86A315B4-4ACB-46FD-A57D-45C1B649D43C}" name="Query - dSalesRep" description="Connection to the 'dSalesRep' query in the workbook." type="100" refreshedVersion="6" minRefreshableVersion="5">
    <extLst>
      <ext xmlns:x15="http://schemas.microsoft.com/office/spreadsheetml/2010/11/main" uri="{DE250136-89BD-433C-8126-D09CA5730AF9}">
        <x15:connection id="84fffd6f-7b6b-418d-9e06-9e133e5ee1d3">
          <x15:oledbPr connection="Provider=Microsoft.Mashup.OleDb.1;Data Source=$Workbook$;Location=dSalesRep;Extended Properties=&quot;&quot;">
            <x15:dbTables>
              <x15:dbTable name="dSalesRep"/>
            </x15:dbTables>
          </x15:oledbPr>
        </x15:connection>
      </ext>
    </extLst>
  </connection>
  <connection id="3" xr16:uid="{838B76E1-780F-4354-9694-E067C0360F2E}" keepAlive="1" name="Query - fInvoiceHeader" description="Connection to the 'fInvoiceHeader' query in the workbook." type="5" refreshedVersion="0" background="1">
    <dbPr connection="Provider=Microsoft.Mashup.OleDb.1;Data Source=$Workbook$;Location=fInvoiceHeader;Extended Properties=&quot;&quot;" command="SELECT * FROM [fInvoiceHeader]"/>
  </connection>
  <connection id="4" xr16:uid="{992C4C8B-781A-40D3-B6F0-00483DC6DA4D}" name="Query - fLineItemInvoiceDetail" description="Connection to the 'fLineItemInvoiceDetail' query in the workbook." type="100" refreshedVersion="6" minRefreshableVersion="5">
    <extLst>
      <ext xmlns:x15="http://schemas.microsoft.com/office/spreadsheetml/2010/11/main" uri="{DE250136-89BD-433C-8126-D09CA5730AF9}">
        <x15:connection id="8cf5ee56-00fa-462c-958c-d94dd5bbb8c7"/>
      </ext>
    </extLst>
  </connection>
  <connection id="5" xr16:uid="{F7BCBDBB-DB9D-4543-BCE3-26280DA4263B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<sst xmlns="http://schemas.openxmlformats.org/spreadsheetml/2006/main" count="502" uniqueCount="75">
  <si>
    <r>
      <rPr>
        <b/>
        <sz val="11"/>
        <color theme="1"/>
        <rFont val="Calibri"/>
        <family val="2"/>
        <scheme val="minor"/>
      </rPr>
      <t xml:space="preserve">dDate </t>
    </r>
    <r>
      <rPr>
        <sz val="11"/>
        <color theme="1"/>
        <rFont val="Calibri"/>
        <family val="2"/>
        <scheme val="minor"/>
      </rPr>
      <t>= Date Dimenstion/Lookup Table</t>
    </r>
  </si>
  <si>
    <r>
      <rPr>
        <b/>
        <sz val="11"/>
        <color theme="1"/>
        <rFont val="Calibri"/>
        <family val="2"/>
        <scheme val="minor"/>
      </rPr>
      <t>dProduct</t>
    </r>
    <r>
      <rPr>
        <sz val="11"/>
        <color theme="1"/>
        <rFont val="Calibri"/>
        <family val="2"/>
        <scheme val="minor"/>
      </rPr>
      <t xml:space="preserve"> = Dimension/Lookup Table</t>
    </r>
  </si>
  <si>
    <r>
      <rPr>
        <b/>
        <sz val="11"/>
        <color theme="1"/>
        <rFont val="Calibri"/>
        <family val="2"/>
        <scheme val="minor"/>
      </rPr>
      <t>dSalesRep</t>
    </r>
    <r>
      <rPr>
        <sz val="11"/>
        <color theme="1"/>
        <rFont val="Calibri"/>
        <family val="2"/>
        <scheme val="minor"/>
      </rPr>
      <t xml:space="preserve"> = Dimension/Lookup Table</t>
    </r>
  </si>
  <si>
    <t>Dimention Table for fInvoiceHeader</t>
  </si>
  <si>
    <t>Dimention Table for fLineItemInvoiceDetail</t>
  </si>
  <si>
    <t>Fact Table for fInvoiceHeader</t>
  </si>
  <si>
    <t>One Side</t>
  </si>
  <si>
    <t>One Side for fLineItemInvoiceDetail Fact Table</t>
  </si>
  <si>
    <t>Fact Table for dProduct</t>
  </si>
  <si>
    <t>ProductID</t>
  </si>
  <si>
    <t>Category</t>
  </si>
  <si>
    <t>Weight oz.</t>
  </si>
  <si>
    <t>Bellen</t>
  </si>
  <si>
    <t>Carlota</t>
  </si>
  <si>
    <t>Quad</t>
  </si>
  <si>
    <t>Name</t>
  </si>
  <si>
    <t>Beginner</t>
  </si>
  <si>
    <t>Freestyle</t>
  </si>
  <si>
    <t>Sunbell</t>
  </si>
  <si>
    <t>SalesRepID</t>
  </si>
  <si>
    <t>Sales Rep</t>
  </si>
  <si>
    <t>Region</t>
  </si>
  <si>
    <t>North</t>
  </si>
  <si>
    <t>West</t>
  </si>
  <si>
    <t>Sioux Radcoolinator</t>
  </si>
  <si>
    <t>Chantel Davis</t>
  </si>
  <si>
    <t>Tyrone Thomas</t>
  </si>
  <si>
    <t>Gigi Smithe</t>
  </si>
  <si>
    <t>Abdi Cruz</t>
  </si>
  <si>
    <t>Tan Pham</t>
  </si>
  <si>
    <t>Noth</t>
  </si>
  <si>
    <t>East</t>
  </si>
  <si>
    <t>Invoice Number</t>
  </si>
  <si>
    <t>Product</t>
  </si>
  <si>
    <t>Quanity</t>
  </si>
  <si>
    <t>Unit Price</t>
  </si>
  <si>
    <t>Shipping Costs</t>
  </si>
  <si>
    <t>Invoice Discount</t>
  </si>
  <si>
    <t>Date</t>
  </si>
  <si>
    <t>MonthNumber</t>
  </si>
  <si>
    <t>Month</t>
  </si>
  <si>
    <t>Year</t>
  </si>
  <si>
    <r>
      <rPr>
        <b/>
        <sz val="11"/>
        <color theme="1"/>
        <rFont val="Calibri"/>
        <family val="2"/>
        <scheme val="minor"/>
      </rPr>
      <t>fInvoiceHeader</t>
    </r>
    <r>
      <rPr>
        <sz val="11"/>
        <color theme="1"/>
        <rFont val="Calibri"/>
        <family val="2"/>
        <scheme val="minor"/>
      </rPr>
      <t xml:space="preserve"> = Invoice Fact Table = </t>
    </r>
    <r>
      <rPr>
        <b/>
        <sz val="11"/>
        <color rgb="FFFF0000"/>
        <rFont val="Calibri"/>
        <family val="2"/>
        <scheme val="minor"/>
      </rPr>
      <t>Invoice Level/Grain</t>
    </r>
  </si>
  <si>
    <r>
      <rPr>
        <b/>
        <sz val="11"/>
        <color theme="1"/>
        <rFont val="Calibri"/>
        <family val="2"/>
        <scheme val="minor"/>
      </rPr>
      <t>fLineItemInvoiceDetail</t>
    </r>
    <r>
      <rPr>
        <sz val="11"/>
        <color theme="1"/>
        <rFont val="Calibri"/>
        <family val="2"/>
        <scheme val="minor"/>
      </rPr>
      <t xml:space="preserve"> = Line Item Invoice Detail Fact Table = </t>
    </r>
    <r>
      <rPr>
        <b/>
        <sz val="11"/>
        <color rgb="FFFF0000"/>
        <rFont val="Calibri"/>
        <family val="2"/>
        <scheme val="minor"/>
      </rPr>
      <t>Line Item Level/Grain</t>
    </r>
  </si>
  <si>
    <t>dDate = Date Dimenstion/Lookup Table</t>
  </si>
  <si>
    <t>fInvoiceHeader = Invoice Fact Table = Invoice Level/Grain</t>
  </si>
  <si>
    <t>fLineItemInvoiceDetail = Line Item Invoice Detail Fact Table = Line Item Level/Grain</t>
  </si>
  <si>
    <t>dProduct = Dimension/Lookup Table</t>
  </si>
  <si>
    <t>dSalesRep = Dimension/Lookup Table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</si>
  <si>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</si>
  <si>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</si>
  <si>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</si>
  <si>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</si>
  <si>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</si>
  <si>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</si>
  <si>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</si>
  <si>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</si>
  <si>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</si>
  <si>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</si>
  <si>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</si>
  <si>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</si>
  <si>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Sales</t>
  </si>
  <si>
    <t>Helper</t>
  </si>
  <si>
    <t>LineSales</t>
  </si>
  <si>
    <t>Allocate Shipping</t>
  </si>
  <si>
    <t>Allocate Discount</t>
  </si>
  <si>
    <t>% Invoice Discount</t>
  </si>
  <si>
    <t>Toatl Sales</t>
  </si>
  <si>
    <t>Total Shipping</t>
  </si>
  <si>
    <t>Total Discounts</t>
  </si>
  <si>
    <t>Grand Total</t>
  </si>
  <si>
    <t>Total Shipping Costs</t>
  </si>
  <si>
    <t>Totals</t>
  </si>
  <si>
    <t>Line Total Ship Weight</t>
  </si>
  <si>
    <t>Total Ship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</si>
</sst>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\$#,##0.00;\(\$#,##0.00\);\$#,##0.00"/>
    <numFmt numFmtId="165" formatCode="#,##0.0000000000000_);\(#,##0.0000000000000\)"/>
    <numFmt numFmtId="166" formatCode="#,##0.000000000000_);\(#,##0.000000000000\)"/>
    <numFmt numFmtId="167" formatCode="#,##0.00000000000_);\(#,##0.0000000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Border="1"/>
    <xf numFmtId="0" fontId="0" fillId="3" borderId="2" xfId="0" applyFill="1" applyBorder="1"/>
    <xf numFmtId="0" fontId="1" fillId="0" borderId="1" xfId="0" applyFont="1" applyBorder="1"/>
    <xf numFmtId="0" fontId="0" fillId="0" borderId="1" xfId="0" applyBorder="1"/>
    <xf numFmtId="0" fontId="0" fillId="0" borderId="0" xfId="0" pivotButton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8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8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7B3B7FD-5153-4655-9786-5E75C7768BBF}">
      <tableStyleElement type="wholeTable" dxfId="8"/>
      <tableStyleElement type="headerRow" dxfId="7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FamilyUse" refreshedDate="43597.511841898151" backgroundQuery="1" createdVersion="6" refreshedVersion="6" minRefreshableVersion="3" recordCount="0" supportSubquery="1" supportAdvancedDrill="1" xr:uid="{B1D6E862-6F0A-481C-A4F2-9ED8CF3C8D21}">
  <cacheSource type="external" connectionId="5"/>
  <cacheFields count="4">
    <cacheField name="[dProduct].[Name].[Name]" caption="Name" numFmtId="0" hierarchy="1" level="1">
      <sharedItems count="4">
        <s v="Bellen"/>
        <s v="Carlota"/>
        <s v="Quad"/>
        <s v="Sunbell"/>
      </sharedItems>
    </cacheField>
    <cacheField name="[Measures].[Total Sales]" caption="Total Sales" numFmtId="0" hierarchy="16" level="32767"/>
    <cacheField name="[Measures].[Total Shipping Costs]" caption="Total Shipping Costs" numFmtId="0" hierarchy="17" level="32767"/>
    <cacheField name="[Measures].[Total Discounts]" caption="Total Discounts" numFmtId="0" hierarchy="15" level="32767"/>
  </cacheFields>
  <cacheHierarchies count="22">
    <cacheHierarchy uniqueName="[dProduct].[ProductID]" caption="ProductID" attribute="1" defaultMemberUniqueName="[dProduct].[ProductID].[All]" allUniqueName="[dProduct].[ProductID].[All]" dimensionUniqueName="[dProduct]" displayFolder="" count="0" memberValueDatatype="20" unbalanced="0"/>
    <cacheHierarchy uniqueName="[dProduct].[Name]" caption="Name" attribute="1" defaultMemberUniqueName="[dProduct].[Name].[All]" allUniqueName="[dProduct].[Name].[All]" dimensionUniqueName="[dProduct]" displayFolder="" count="2" memberValueDatatype="130" unbalanced="0">
      <fieldsUsage count="2">
        <fieldUsage x="-1"/>
        <fieldUsage x="0"/>
      </fieldsUsage>
    </cacheHierarchy>
    <cacheHierarchy uniqueName="[dProduct].[Category]" caption="Category" attribute="1" defaultMemberUniqueName="[dProduct].[Category].[All]" allUniqueName="[dProduct].[Category].[All]" dimensionUniqueName="[dProduct]" displayFolder="" count="0" memberValueDatatype="130" unbalanced="0"/>
    <cacheHierarchy uniqueName="[dProduct].[Weight oz.]" caption="Weight oz." attribute="1" defaultMemberUniqueName="[dProduct].[Weight oz.].[All]" allUniqueName="[dProduct].[Weight oz.].[All]" dimensionUniqueName="[dProduct]" displayFolder="" count="0" memberValueDatatype="5" unbalanced="0"/>
    <cacheHierarchy uniqueName="[dSalesRep].[SalesRepID]" caption="SalesRepID" attribute="1" defaultMemberUniqueName="[dSalesRep].[SalesRepID].[All]" allUniqueName="[dSalesRep].[SalesRepID].[All]" dimensionUniqueName="[dSalesRep]" displayFolder="" count="0" memberValueDatatype="20" unbalanced="0"/>
    <cacheHierarchy uniqueName="[dSalesRep].[Sales Rep]" caption="Sales Rep" attribute="1" defaultMemberUniqueName="[dSalesRep].[Sales Rep].[All]" allUniqueName="[dSalesRep].[Sales Rep].[All]" dimensionUniqueName="[dSalesRep]" displayFolder="" count="0" memberValueDatatype="130" unbalanced="0"/>
    <cacheHierarchy uniqueName="[dSalesRep].[Region]" caption="Region" attribute="1" defaultMemberUniqueName="[dSalesRep].[Region].[All]" allUniqueName="[dSalesRep].[Region].[All]" dimensionUniqueName="[dSalesRep]" displayFolder="" count="0" memberValueDatatype="130" unbalanced="0"/>
    <cacheHierarchy uniqueName="[fLineItemInvoiceDetail].[Date]" caption="Date" attribute="1" time="1" defaultMemberUniqueName="[fLineItemInvoiceDetail].[Date].[All]" allUniqueName="[fLineItemInvoiceDetail].[Date].[All]" dimensionUniqueName="[fLineItemInvoiceDetail]" displayFolder="" count="0" memberValueDatatype="7" unbalanced="0"/>
    <cacheHierarchy uniqueName="[fLineItemInvoiceDetail].[Invoice Number]" caption="Invoice Number" attribute="1" defaultMemberUniqueName="[fLineItemInvoiceDetail].[Invoice Number].[All]" allUniqueName="[fLineItemInvoiceDetail].[Invoice Number].[All]" dimensionUniqueName="[fLineItemInvoiceDetail]" displayFolder="" count="0" memberValueDatatype="20" unbalanced="0"/>
    <cacheHierarchy uniqueName="[fLineItemInvoiceDetail].[ProductID]" caption="ProductID" attribute="1" defaultMemberUniqueName="[fLineItemInvoiceDetail].[ProductID].[All]" allUniqueName="[fLineItemInvoiceDetail].[ProductID].[All]" dimensionUniqueName="[fLineItemInvoiceDetail]" displayFolder="" count="0" memberValueDatatype="5" unbalanced="0"/>
    <cacheHierarchy uniqueName="[fLineItemInvoiceDetail].[SalesRepID]" caption="SalesRepID" attribute="1" defaultMemberUniqueName="[fLineItemInvoiceDetail].[SalesRepID].[All]" allUniqueName="[fLineItemInvoiceDetail].[SalesRepID].[All]" dimensionUniqueName="[fLineItemInvoiceDetail]" displayFolder="" count="0" memberValueDatatype="20" unbalanced="0"/>
    <cacheHierarchy uniqueName="[fLineItemInvoiceDetail].[Quanity]" caption="Quanity" attribute="1" defaultMemberUniqueName="[fLineItemInvoiceDetail].[Quanity].[All]" allUniqueName="[fLineItemInvoiceDetail].[Quanity].[All]" dimensionUniqueName="[fLineItemInvoiceDetail]" displayFolder="" count="0" memberValueDatatype="5" unbalanced="0"/>
    <cacheHierarchy uniqueName="[fLineItemInvoiceDetail].[LineSales]" caption="LineSales" attribute="1" defaultMemberUniqueName="[fLineItemInvoiceDetail].[LineSales].[All]" allUniqueName="[fLineItemInvoiceDetail].[LineSales].[All]" dimensionUniqueName="[fLineItemInvoiceDetail]" displayFolder="" count="0" memberValueDatatype="5" unbalanced="0"/>
    <cacheHierarchy uniqueName="[fLineItemInvoiceDetail].[Line Discount]" caption="Line Discount" attribute="1" defaultMemberUniqueName="[fLineItemInvoiceDetail].[Line Discount].[All]" allUniqueName="[fLineItemInvoiceDetail].[Line Discount].[All]" dimensionUniqueName="[fLineItemInvoiceDetail]" displayFolder="" count="0" memberValueDatatype="5" unbalanced="0"/>
    <cacheHierarchy uniqueName="[fLineItemInvoiceDetail].[Line Ship Cost]" caption="Line Ship Cost" attribute="1" defaultMemberUniqueName="[fLineItemInvoiceDetail].[Line Ship Cost].[All]" allUniqueName="[fLineItemInvoiceDetail].[Line Ship Cost].[All]" dimensionUniqueName="[fLineItemInvoiceDetail]" displayFolder="" count="0" memberValueDatatype="5" unbalanced="0"/>
    <cacheHierarchy uniqueName="[Measures].[Total Discounts]" caption="Total Discounts" measure="1" displayFolder="" measureGroup="fLineItemInvoiceDetail" count="0" oneField="1">
      <fieldsUsage count="1">
        <fieldUsage x="3"/>
      </fieldsUsage>
    </cacheHierarchy>
    <cacheHierarchy uniqueName="[Measures].[Total Sales]" caption="Total Sales" measure="1" displayFolder="" measureGroup="fLineItemInvoiceDetail" count="0" oneField="1">
      <fieldsUsage count="1">
        <fieldUsage x="1"/>
      </fieldsUsage>
    </cacheHierarchy>
    <cacheHierarchy uniqueName="[Measures].[Total Shipping Costs]" caption="Total Shipping Costs" measure="1" displayFolder="" measureGroup="fLineItemInvoiceDetail" count="0" oneField="1">
      <fieldsUsage count="1">
        <fieldUsage x="2"/>
      </fieldsUsage>
    </cacheHierarchy>
    <cacheHierarchy uniqueName="[Measures].[__XL_Count fLineItemInvoiceDetail]" caption="__XL_Count fLineItemInvoiceDetail" measure="1" displayFolder="" measureGroup="fLineItemInvoiceDetail" count="0" hidden="1"/>
    <cacheHierarchy uniqueName="[Measures].[__XL_Count dProduct]" caption="__XL_Count dProduct" measure="1" displayFolder="" measureGroup="dProduct" count="0" hidden="1"/>
    <cacheHierarchy uniqueName="[Measures].[__XL_Count dSalesRep]" caption="__XL_Count dSalesRep" measure="1" displayFolder="" measureGroup="dSalesRep" count="0" hidden="1"/>
    <cacheHierarchy uniqueName="[Measures].[__No measures defined]" caption="__No measures defined" measure="1" displayFolder="" count="0" hidden="1"/>
  </cacheHierarchies>
  <kpis count="0"/>
  <dimensions count="4">
    <dimension name="dProduct" uniqueName="[dProduct]" caption="dProduct"/>
    <dimension name="dSalesRep" uniqueName="[dSalesRep]" caption="dSalesRep"/>
    <dimension name="fLineItemInvoiceDetail" uniqueName="[fLineItemInvoiceDetail]" caption="fLineItemInvoiceDetail"/>
    <dimension measure="1" name="Measures" uniqueName="[Measures]" caption="Measures"/>
  </dimensions>
  <measureGroups count="3">
    <measureGroup name="dProduct" caption="dProduct"/>
    <measureGroup name="dSalesRep" caption="dSalesRep"/>
    <measureGroup name="fLineItemInvoiceDetail" caption="fLineItemInvoiceDetail"/>
  </measureGroups>
  <maps count="5">
    <map measureGroup="0" dimension="0"/>
    <map measureGroup="1" dimension="1"/>
    <map measureGroup="2" dimension="0"/>
    <map measureGroup="2" dimension="1"/>
    <map measureGroup="2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2AE352-1B0B-4AC8-8B7F-14DE14DDC242}" name="PivotTable2" cacheId="1" applyNumberFormats="0" applyBorderFormats="0" applyFontFormats="0" applyPatternFormats="0" applyAlignmentFormats="0" applyWidthHeightFormats="1" dataCaption="Values" tag="2ddf2581-4c21-4c0f-aa0b-725bf4ae516d" updatedVersion="6" minRefreshableVersion="3" showDrill="0" itemPrintTitles="1" createdVersion="6" indent="0" compact="0" compactData="0" multipleFieldFilters="0">
  <location ref="B8:E13" firstHeaderRow="0" firstDataRow="1" firstDataCol="1"/>
  <pivotFields count="4">
    <pivotField axis="axisRow" compact="0" allDrilled="1" outline="0" subtotalTop="0" showAll="0" dataSourceSort="1" defaultAttributeDrillState="1">
      <items count="5">
        <item x="0"/>
        <item x="1"/>
        <item x="2"/>
        <item x="3"/>
        <item t="default"/>
      </items>
    </pivotField>
    <pivotField dataField="1" compact="0" outline="0" subtotalTop="0" showAll="0"/>
    <pivotField dataField="1" compact="0" outline="0" subtotalTop="0" showAll="0"/>
    <pivotField dataField="1" compact="0" outline="0" subtotalTop="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1" subtotal="count" baseField="0" baseItem="0"/>
    <dataField fld="3" subtotal="count" baseField="0" baseItem="0"/>
    <dataField fld="2" subtotal="count" baseField="0" baseItem="0"/>
  </dataField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15="http://schemas.microsoft.com/office/spreadsheetml/2010/11/main" uri="{E67621CE-5B39-4880-91FE-76760E9C1902}">
      <x15:pivotTableUISettings>
        <x15:activeTabTopLevelEntity name="[dProduct]"/>
        <x15:activeTabTopLevelEntity name="[dSalesRep]"/>
        <x15:activeTabTopLevelEntity name="[fLineItemInvoiceDetail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01212E-B337-480B-8377-3F62B2254B2E}" name="dDate" displayName="dDate" ref="A7:D372" totalsRowShown="0" headerRowDxfId="6">
  <autoFilter ref="A7:D372" xr:uid="{AAD25684-73E1-435E-9F42-E2D157E5FDC3}"/>
  <tableColumns count="4">
    <tableColumn id="1" xr3:uid="{FEC8630C-E4EE-4CAD-963B-5A0CE0EC27B0}" name="Date" dataDxfId="5"/>
    <tableColumn id="2" xr3:uid="{8D012846-B7B0-44E3-BED2-52CB52C7E91D}" name="MonthNumber">
      <calculatedColumnFormula>MONTH(A8)</calculatedColumnFormula>
    </tableColumn>
    <tableColumn id="3" xr3:uid="{7F02E19F-01A6-442A-BFF1-3B6E90FD32E0}" name="Month">
      <calculatedColumnFormula>TEXT(A8,"mmm")</calculatedColumnFormula>
    </tableColumn>
    <tableColumn id="4" xr3:uid="{A5337848-96BC-4E88-98CA-4D810D6E40CB}" name="Year">
      <calculatedColumnFormula>YEAR(A8)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38E321-BD7F-40FB-B01F-2DCDFC05009E}" name="fInvoiceHeader" displayName="fInvoiceHeader" ref="F7:J17" totalsRowShown="0" headerRowDxfId="4">
  <autoFilter ref="F7:J17" xr:uid="{BCBA728F-6F9D-4AC6-86B4-7BC4C74265DB}"/>
  <tableColumns count="5">
    <tableColumn id="1" xr3:uid="{A52131CC-BB93-4F2B-841F-0CB3230D230E}" name="Date" dataDxfId="3"/>
    <tableColumn id="2" xr3:uid="{880BE881-2F2F-4900-9D92-C1C0D21956CC}" name="Invoice Number"/>
    <tableColumn id="3" xr3:uid="{39700DEC-8382-48C1-8BBC-66D82DD5BBDD}" name="SalesRepID"/>
    <tableColumn id="4" xr3:uid="{368F6910-5915-4A02-B44E-B4E40B45E504}" name="Shipping Costs"/>
    <tableColumn id="5" xr3:uid="{8DE84E41-849A-4807-9EAC-7862E942A23E}" name="Invoice Discou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3D44BB-F0B5-4F7E-A591-B886D1CD5CFC}" name="fLineItemInvoiceDetail" displayName="fLineItemInvoiceDetail" ref="L7:O32" totalsRowShown="0" headerRowDxfId="2">
  <autoFilter ref="L7:O32" xr:uid="{F15AEF84-76BD-4FF0-ACA0-3684E9AF6892}"/>
  <tableColumns count="4">
    <tableColumn id="1" xr3:uid="{EAA71ACF-F553-455C-A2F9-F1D167D220A0}" name="Invoice Number"/>
    <tableColumn id="2" xr3:uid="{08AC768C-78B6-49A2-9315-B6D515FB9C11}" name="ProductID"/>
    <tableColumn id="3" xr3:uid="{39D1B989-C453-4C18-9894-5EE6E76C1723}" name="Quanity"/>
    <tableColumn id="4" xr3:uid="{1CE69100-0930-4BCB-B0D2-2D286BC5FF70}" name="Unit Pric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D51248-BCD3-4525-AE95-2DDD2DC7FC53}" name="dProduct" displayName="dProduct" ref="Q7:T11" totalsRowShown="0" headerRowDxfId="1">
  <autoFilter ref="Q7:T11" xr:uid="{10E6851F-18B6-4130-AF66-204E14EE4960}"/>
  <tableColumns count="4">
    <tableColumn id="1" xr3:uid="{16ABB1DA-FA32-4F62-98A7-0C0D84CEA1BD}" name="ProductID"/>
    <tableColumn id="2" xr3:uid="{190D75D0-D7E4-4A9E-B00B-4DE6A2551086}" name="Name"/>
    <tableColumn id="3" xr3:uid="{AC242D28-F9B2-48EA-B953-5EBD34A9C025}" name="Category"/>
    <tableColumn id="4" xr3:uid="{7CD69416-43CB-492E-9B4B-9E20769160FA}" name="Weight oz.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C535150-5EAC-4EAC-88FC-153DCF620243}" name="dSalesRep" displayName="dSalesRep" ref="V7:X13" totalsRowShown="0" headerRowDxfId="0">
  <autoFilter ref="V7:X13" xr:uid="{89BFB220-A5DE-4C85-BD50-B69223AF7DF2}"/>
  <tableColumns count="3">
    <tableColumn id="1" xr3:uid="{C2D083FA-8BB3-4475-AACD-FBF47A33B437}" name="SalesRepID"/>
    <tableColumn id="2" xr3:uid="{075F4A77-488A-4ED2-A90D-4731DAA50319}" name="Sales Rep"/>
    <tableColumn id="3" xr3:uid="{0429C5E9-5A13-4E78-ACC4-7BB8969AE8E5}" name="Reg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9546-47F5-48BD-83DE-77FEBCE0CE45}">
  <dimension ref="A3:X372"/>
  <sheetViews>
    <sheetView zoomScale="70" zoomScaleNormal="70" workbookViewId="0">
      <selection activeCell="G23" sqref="G23"/>
    </sheetView>
  </sheetViews>
  <sheetFormatPr defaultRowHeight="15" x14ac:dyDescent="0.25"/>
  <cols>
    <col min="1" max="1" width="13.140625" customWidth="1"/>
    <col min="2" max="2" width="15.7109375" customWidth="1"/>
    <col min="3" max="3" width="16.7109375" bestFit="1" customWidth="1"/>
    <col min="4" max="4" width="7.28515625" bestFit="1" customWidth="1"/>
    <col min="5" max="5" width="5.5703125" customWidth="1"/>
    <col min="6" max="6" width="19.140625" customWidth="1"/>
    <col min="7" max="8" width="17.28515625" customWidth="1"/>
    <col min="9" max="9" width="16" customWidth="1"/>
    <col min="10" max="10" width="17.7109375" customWidth="1"/>
    <col min="11" max="11" width="5.42578125" customWidth="1"/>
    <col min="12" max="12" width="17.28515625" customWidth="1"/>
    <col min="13" max="13" width="15.85546875" bestFit="1" customWidth="1"/>
    <col min="14" max="14" width="10.140625" customWidth="1"/>
    <col min="15" max="15" width="15.5703125" customWidth="1"/>
    <col min="16" max="16" width="33.42578125" customWidth="1"/>
    <col min="17" max="17" width="15.85546875" bestFit="1" customWidth="1"/>
    <col min="18" max="18" width="15.85546875" customWidth="1"/>
    <col min="19" max="19" width="18.7109375" customWidth="1"/>
    <col min="20" max="20" width="19.7109375" customWidth="1"/>
    <col min="21" max="21" width="5.5703125" customWidth="1"/>
    <col min="22" max="22" width="18.7109375" customWidth="1"/>
    <col min="23" max="23" width="20.85546875" customWidth="1"/>
    <col min="24" max="24" width="17.85546875" customWidth="1"/>
    <col min="25" max="25" width="2" customWidth="1"/>
  </cols>
  <sheetData>
    <row r="3" spans="1:24" x14ac:dyDescent="0.25">
      <c r="A3" t="s">
        <v>0</v>
      </c>
      <c r="F3" t="s">
        <v>42</v>
      </c>
      <c r="L3" t="s">
        <v>43</v>
      </c>
      <c r="Q3" t="s">
        <v>1</v>
      </c>
      <c r="V3" t="s">
        <v>2</v>
      </c>
    </row>
    <row r="4" spans="1:24" x14ac:dyDescent="0.25">
      <c r="A4" t="s">
        <v>3</v>
      </c>
      <c r="F4" t="s">
        <v>4</v>
      </c>
      <c r="L4" t="s">
        <v>5</v>
      </c>
      <c r="Q4" t="s">
        <v>4</v>
      </c>
      <c r="V4" t="s">
        <v>3</v>
      </c>
    </row>
    <row r="5" spans="1:24" x14ac:dyDescent="0.25">
      <c r="A5" t="s">
        <v>6</v>
      </c>
      <c r="F5" t="s">
        <v>7</v>
      </c>
      <c r="L5" t="s">
        <v>8</v>
      </c>
      <c r="Q5" t="s">
        <v>6</v>
      </c>
      <c r="V5" t="s">
        <v>6</v>
      </c>
    </row>
    <row r="7" spans="1:24" x14ac:dyDescent="0.25">
      <c r="A7" s="1" t="s">
        <v>38</v>
      </c>
      <c r="B7" s="1" t="s">
        <v>39</v>
      </c>
      <c r="C7" s="1" t="s">
        <v>40</v>
      </c>
      <c r="D7" s="1" t="s">
        <v>41</v>
      </c>
      <c r="F7" s="1" t="s">
        <v>38</v>
      </c>
      <c r="G7" s="1" t="s">
        <v>32</v>
      </c>
      <c r="H7" s="1" t="s">
        <v>19</v>
      </c>
      <c r="I7" s="1" t="s">
        <v>36</v>
      </c>
      <c r="J7" s="1" t="s">
        <v>37</v>
      </c>
      <c r="L7" s="1" t="s">
        <v>32</v>
      </c>
      <c r="M7" s="1" t="s">
        <v>9</v>
      </c>
      <c r="N7" s="1" t="s">
        <v>34</v>
      </c>
      <c r="O7" s="1" t="s">
        <v>35</v>
      </c>
      <c r="Q7" s="1" t="s">
        <v>9</v>
      </c>
      <c r="R7" s="1" t="s">
        <v>15</v>
      </c>
      <c r="S7" s="1" t="s">
        <v>10</v>
      </c>
      <c r="T7" s="1" t="s">
        <v>11</v>
      </c>
      <c r="V7" s="1" t="s">
        <v>19</v>
      </c>
      <c r="W7" s="1" t="s">
        <v>20</v>
      </c>
      <c r="X7" s="1" t="s">
        <v>21</v>
      </c>
    </row>
    <row r="8" spans="1:24" x14ac:dyDescent="0.25">
      <c r="A8" s="2">
        <v>43466</v>
      </c>
      <c r="B8">
        <f>MONTH(A8)</f>
        <v>1</v>
      </c>
      <c r="C8" t="str">
        <f>TEXT(A8,"mmm")</f>
        <v>Jan</v>
      </c>
      <c r="D8">
        <f>YEAR(A8)</f>
        <v>2019</v>
      </c>
      <c r="F8" s="2">
        <v>43597</v>
      </c>
      <c r="G8">
        <v>5814</v>
      </c>
      <c r="H8">
        <v>6</v>
      </c>
      <c r="I8">
        <v>487</v>
      </c>
      <c r="J8">
        <v>249</v>
      </c>
      <c r="L8">
        <v>5814</v>
      </c>
      <c r="M8">
        <v>1</v>
      </c>
      <c r="N8">
        <v>87</v>
      </c>
      <c r="O8">
        <v>17.47</v>
      </c>
      <c r="Q8">
        <v>1</v>
      </c>
      <c r="R8" t="s">
        <v>12</v>
      </c>
      <c r="S8" t="s">
        <v>16</v>
      </c>
      <c r="T8">
        <v>5</v>
      </c>
      <c r="V8">
        <v>1</v>
      </c>
      <c r="W8" t="s">
        <v>24</v>
      </c>
      <c r="X8" t="s">
        <v>22</v>
      </c>
    </row>
    <row r="9" spans="1:24" x14ac:dyDescent="0.25">
      <c r="A9" s="2">
        <v>43467</v>
      </c>
      <c r="B9">
        <f t="shared" ref="B9:B72" si="0">MONTH(A9)</f>
        <v>1</v>
      </c>
      <c r="C9" t="str">
        <f t="shared" ref="C9:C72" si="1">TEXT(A9,"mmm")</f>
        <v>Jan</v>
      </c>
      <c r="D9">
        <f t="shared" ref="D9:D72" si="2">YEAR(A9)</f>
        <v>2019</v>
      </c>
      <c r="F9" s="2">
        <v>43597</v>
      </c>
      <c r="G9">
        <v>5815</v>
      </c>
      <c r="H9">
        <v>3</v>
      </c>
      <c r="I9">
        <v>336.5</v>
      </c>
      <c r="J9">
        <v>186</v>
      </c>
      <c r="L9">
        <v>5814</v>
      </c>
      <c r="M9">
        <v>2</v>
      </c>
      <c r="N9">
        <v>59</v>
      </c>
      <c r="O9">
        <v>20.21</v>
      </c>
      <c r="Q9">
        <v>2</v>
      </c>
      <c r="R9" t="s">
        <v>13</v>
      </c>
      <c r="S9" t="s">
        <v>17</v>
      </c>
      <c r="T9">
        <v>3.5</v>
      </c>
      <c r="V9">
        <v>2</v>
      </c>
      <c r="W9" t="s">
        <v>28</v>
      </c>
      <c r="X9" t="s">
        <v>30</v>
      </c>
    </row>
    <row r="10" spans="1:24" x14ac:dyDescent="0.25">
      <c r="A10" s="2">
        <v>43468</v>
      </c>
      <c r="B10">
        <f t="shared" si="0"/>
        <v>1</v>
      </c>
      <c r="C10" t="str">
        <f t="shared" si="1"/>
        <v>Jan</v>
      </c>
      <c r="D10">
        <f t="shared" si="2"/>
        <v>2019</v>
      </c>
      <c r="F10" s="2">
        <v>43597</v>
      </c>
      <c r="G10">
        <v>5816</v>
      </c>
      <c r="H10">
        <v>5</v>
      </c>
      <c r="I10">
        <v>911</v>
      </c>
      <c r="J10">
        <v>856</v>
      </c>
      <c r="L10">
        <v>5814</v>
      </c>
      <c r="M10">
        <v>3</v>
      </c>
      <c r="N10">
        <v>51</v>
      </c>
      <c r="O10">
        <v>22.46</v>
      </c>
      <c r="Q10">
        <v>3</v>
      </c>
      <c r="R10" t="s">
        <v>18</v>
      </c>
      <c r="S10" t="s">
        <v>16</v>
      </c>
      <c r="T10">
        <v>6.5</v>
      </c>
      <c r="V10">
        <v>3</v>
      </c>
      <c r="W10" t="s">
        <v>25</v>
      </c>
      <c r="X10" t="s">
        <v>31</v>
      </c>
    </row>
    <row r="11" spans="1:24" x14ac:dyDescent="0.25">
      <c r="A11" s="2">
        <v>43469</v>
      </c>
      <c r="B11">
        <f t="shared" si="0"/>
        <v>1</v>
      </c>
      <c r="C11" t="str">
        <f t="shared" si="1"/>
        <v>Jan</v>
      </c>
      <c r="D11">
        <f t="shared" si="2"/>
        <v>2019</v>
      </c>
      <c r="F11" s="2">
        <v>43598</v>
      </c>
      <c r="G11">
        <v>5817</v>
      </c>
      <c r="H11">
        <v>6</v>
      </c>
      <c r="I11">
        <v>411</v>
      </c>
      <c r="J11">
        <v>340</v>
      </c>
      <c r="L11">
        <v>5814</v>
      </c>
      <c r="M11">
        <v>4</v>
      </c>
      <c r="N11">
        <v>52</v>
      </c>
      <c r="O11">
        <v>25.46</v>
      </c>
      <c r="Q11">
        <v>4</v>
      </c>
      <c r="R11" t="s">
        <v>14</v>
      </c>
      <c r="S11" t="s">
        <v>17</v>
      </c>
      <c r="T11">
        <v>3</v>
      </c>
      <c r="V11">
        <v>4</v>
      </c>
      <c r="W11" t="s">
        <v>26</v>
      </c>
      <c r="X11" t="s">
        <v>31</v>
      </c>
    </row>
    <row r="12" spans="1:24" x14ac:dyDescent="0.25">
      <c r="A12" s="2">
        <v>43470</v>
      </c>
      <c r="B12">
        <f t="shared" si="0"/>
        <v>1</v>
      </c>
      <c r="C12" t="str">
        <f t="shared" si="1"/>
        <v>Jan</v>
      </c>
      <c r="D12">
        <f t="shared" si="2"/>
        <v>2019</v>
      </c>
      <c r="F12" s="2">
        <v>43598</v>
      </c>
      <c r="G12">
        <v>5818</v>
      </c>
      <c r="H12">
        <v>5</v>
      </c>
      <c r="I12">
        <v>769.5</v>
      </c>
      <c r="J12">
        <v>562</v>
      </c>
      <c r="L12">
        <v>5815</v>
      </c>
      <c r="M12">
        <v>4</v>
      </c>
      <c r="N12">
        <v>186</v>
      </c>
      <c r="O12">
        <v>20.29</v>
      </c>
      <c r="V12">
        <v>5</v>
      </c>
      <c r="W12" t="s">
        <v>27</v>
      </c>
      <c r="X12" t="s">
        <v>23</v>
      </c>
    </row>
    <row r="13" spans="1:24" x14ac:dyDescent="0.25">
      <c r="A13" s="2">
        <v>43471</v>
      </c>
      <c r="B13">
        <f t="shared" si="0"/>
        <v>1</v>
      </c>
      <c r="C13" t="str">
        <f t="shared" si="1"/>
        <v>Jan</v>
      </c>
      <c r="D13">
        <f t="shared" si="2"/>
        <v>2019</v>
      </c>
      <c r="F13" s="2">
        <v>43598</v>
      </c>
      <c r="G13">
        <v>5819</v>
      </c>
      <c r="H13">
        <v>2</v>
      </c>
      <c r="I13">
        <v>295.5</v>
      </c>
      <c r="J13">
        <v>61</v>
      </c>
      <c r="L13">
        <v>5816</v>
      </c>
      <c r="M13">
        <v>1</v>
      </c>
      <c r="N13">
        <v>277</v>
      </c>
      <c r="O13">
        <v>13.16</v>
      </c>
      <c r="V13">
        <v>6</v>
      </c>
      <c r="W13" t="s">
        <v>29</v>
      </c>
      <c r="X13" t="s">
        <v>23</v>
      </c>
    </row>
    <row r="14" spans="1:24" x14ac:dyDescent="0.25">
      <c r="A14" s="2">
        <v>43472</v>
      </c>
      <c r="B14">
        <f t="shared" si="0"/>
        <v>1</v>
      </c>
      <c r="C14" t="str">
        <f t="shared" si="1"/>
        <v>Jan</v>
      </c>
      <c r="D14">
        <f t="shared" si="2"/>
        <v>2019</v>
      </c>
      <c r="F14" s="2">
        <v>43598</v>
      </c>
      <c r="G14">
        <v>5820</v>
      </c>
      <c r="H14">
        <v>5</v>
      </c>
      <c r="I14">
        <v>598.5</v>
      </c>
      <c r="J14">
        <v>591</v>
      </c>
      <c r="L14">
        <v>5816</v>
      </c>
      <c r="M14">
        <v>2</v>
      </c>
      <c r="N14">
        <v>246</v>
      </c>
      <c r="O14">
        <v>14.22</v>
      </c>
    </row>
    <row r="15" spans="1:24" x14ac:dyDescent="0.25">
      <c r="A15" s="2">
        <v>43473</v>
      </c>
      <c r="B15">
        <f t="shared" si="0"/>
        <v>1</v>
      </c>
      <c r="C15" t="str">
        <f t="shared" si="1"/>
        <v>Jan</v>
      </c>
      <c r="D15">
        <f t="shared" si="2"/>
        <v>2019</v>
      </c>
      <c r="F15" s="2">
        <v>43599</v>
      </c>
      <c r="G15">
        <v>5821</v>
      </c>
      <c r="H15">
        <v>6</v>
      </c>
      <c r="I15">
        <v>119</v>
      </c>
      <c r="J15">
        <v>521</v>
      </c>
      <c r="L15">
        <v>5816</v>
      </c>
      <c r="M15">
        <v>3</v>
      </c>
      <c r="N15">
        <v>276</v>
      </c>
      <c r="O15">
        <v>15.8</v>
      </c>
    </row>
    <row r="16" spans="1:24" x14ac:dyDescent="0.25">
      <c r="A16" s="2">
        <v>43474</v>
      </c>
      <c r="B16">
        <f t="shared" si="0"/>
        <v>1</v>
      </c>
      <c r="C16" t="str">
        <f t="shared" si="1"/>
        <v>Jan</v>
      </c>
      <c r="D16">
        <f t="shared" si="2"/>
        <v>2019</v>
      </c>
      <c r="F16" s="2">
        <v>43599</v>
      </c>
      <c r="G16">
        <v>5822</v>
      </c>
      <c r="H16">
        <v>1</v>
      </c>
      <c r="I16">
        <v>59.5</v>
      </c>
      <c r="J16">
        <v>155</v>
      </c>
      <c r="L16">
        <v>5816</v>
      </c>
      <c r="M16">
        <v>4</v>
      </c>
      <c r="N16">
        <v>57</v>
      </c>
      <c r="O16">
        <v>25.46</v>
      </c>
    </row>
    <row r="17" spans="1:15" x14ac:dyDescent="0.25">
      <c r="A17" s="2">
        <v>43475</v>
      </c>
      <c r="B17">
        <f t="shared" si="0"/>
        <v>1</v>
      </c>
      <c r="C17" t="str">
        <f t="shared" si="1"/>
        <v>Jan</v>
      </c>
      <c r="D17">
        <f t="shared" si="2"/>
        <v>2019</v>
      </c>
      <c r="F17" s="2">
        <v>43599</v>
      </c>
      <c r="G17">
        <v>5823</v>
      </c>
      <c r="H17">
        <v>5</v>
      </c>
      <c r="I17">
        <v>238</v>
      </c>
      <c r="J17">
        <v>602</v>
      </c>
      <c r="L17">
        <v>5817</v>
      </c>
      <c r="M17">
        <v>2</v>
      </c>
      <c r="N17">
        <v>105</v>
      </c>
      <c r="O17">
        <v>18.87</v>
      </c>
    </row>
    <row r="18" spans="1:15" x14ac:dyDescent="0.25">
      <c r="A18" s="2">
        <v>43476</v>
      </c>
      <c r="B18">
        <f t="shared" si="0"/>
        <v>1</v>
      </c>
      <c r="C18" t="str">
        <f t="shared" si="1"/>
        <v>Jan</v>
      </c>
      <c r="D18">
        <f t="shared" si="2"/>
        <v>2019</v>
      </c>
      <c r="L18">
        <v>5817</v>
      </c>
      <c r="M18">
        <v>3</v>
      </c>
      <c r="N18">
        <v>235</v>
      </c>
      <c r="O18">
        <v>15.8</v>
      </c>
    </row>
    <row r="19" spans="1:15" x14ac:dyDescent="0.25">
      <c r="A19" s="2">
        <v>43477</v>
      </c>
      <c r="B19">
        <f t="shared" si="0"/>
        <v>1</v>
      </c>
      <c r="C19" t="str">
        <f t="shared" si="1"/>
        <v>Jan</v>
      </c>
      <c r="D19">
        <f t="shared" si="2"/>
        <v>2019</v>
      </c>
      <c r="L19">
        <v>5818</v>
      </c>
      <c r="M19">
        <v>2</v>
      </c>
      <c r="N19">
        <v>270</v>
      </c>
      <c r="O19">
        <v>14.22</v>
      </c>
    </row>
    <row r="20" spans="1:15" x14ac:dyDescent="0.25">
      <c r="A20" s="2">
        <v>43478</v>
      </c>
      <c r="B20">
        <f t="shared" si="0"/>
        <v>1</v>
      </c>
      <c r="C20" t="str">
        <f t="shared" si="1"/>
        <v>Jan</v>
      </c>
      <c r="D20">
        <f t="shared" si="2"/>
        <v>2019</v>
      </c>
      <c r="L20">
        <v>5818</v>
      </c>
      <c r="M20">
        <v>3</v>
      </c>
      <c r="N20">
        <v>65</v>
      </c>
      <c r="O20">
        <v>22.46</v>
      </c>
    </row>
    <row r="21" spans="1:15" x14ac:dyDescent="0.25">
      <c r="A21" s="2">
        <v>43479</v>
      </c>
      <c r="B21">
        <f t="shared" si="0"/>
        <v>1</v>
      </c>
      <c r="C21" t="str">
        <f t="shared" si="1"/>
        <v>Jan</v>
      </c>
      <c r="D21">
        <f t="shared" si="2"/>
        <v>2019</v>
      </c>
      <c r="L21">
        <v>5818</v>
      </c>
      <c r="M21">
        <v>4</v>
      </c>
      <c r="N21">
        <v>227</v>
      </c>
      <c r="O21">
        <v>17.91</v>
      </c>
    </row>
    <row r="22" spans="1:15" x14ac:dyDescent="0.25">
      <c r="A22" s="2">
        <v>43480</v>
      </c>
      <c r="B22">
        <f t="shared" si="0"/>
        <v>1</v>
      </c>
      <c r="C22" t="str">
        <f t="shared" si="1"/>
        <v>Jan</v>
      </c>
      <c r="D22">
        <f t="shared" si="2"/>
        <v>2019</v>
      </c>
      <c r="L22">
        <v>5819</v>
      </c>
      <c r="M22">
        <v>1</v>
      </c>
      <c r="N22">
        <v>61</v>
      </c>
      <c r="O22">
        <v>18.71</v>
      </c>
    </row>
    <row r="23" spans="1:15" x14ac:dyDescent="0.25">
      <c r="A23" s="2">
        <v>43481</v>
      </c>
      <c r="B23">
        <f t="shared" si="0"/>
        <v>1</v>
      </c>
      <c r="C23" t="str">
        <f t="shared" si="1"/>
        <v>Jan</v>
      </c>
      <c r="D23">
        <f t="shared" si="2"/>
        <v>2019</v>
      </c>
      <c r="L23">
        <v>5820</v>
      </c>
      <c r="M23">
        <v>2</v>
      </c>
      <c r="N23">
        <v>119</v>
      </c>
      <c r="O23">
        <v>18.87</v>
      </c>
    </row>
    <row r="24" spans="1:15" x14ac:dyDescent="0.25">
      <c r="A24" s="2">
        <v>43482</v>
      </c>
      <c r="B24">
        <f t="shared" si="0"/>
        <v>1</v>
      </c>
      <c r="C24" t="str">
        <f t="shared" si="1"/>
        <v>Jan</v>
      </c>
      <c r="D24">
        <f t="shared" si="2"/>
        <v>2019</v>
      </c>
      <c r="L24">
        <v>5820</v>
      </c>
      <c r="M24">
        <v>3</v>
      </c>
      <c r="N24">
        <v>285</v>
      </c>
      <c r="O24">
        <v>15.8</v>
      </c>
    </row>
    <row r="25" spans="1:15" x14ac:dyDescent="0.25">
      <c r="A25" s="2">
        <v>43483</v>
      </c>
      <c r="B25">
        <f t="shared" si="0"/>
        <v>1</v>
      </c>
      <c r="C25" t="str">
        <f t="shared" si="1"/>
        <v>Jan</v>
      </c>
      <c r="D25">
        <f t="shared" si="2"/>
        <v>2019</v>
      </c>
      <c r="L25">
        <v>5820</v>
      </c>
      <c r="M25">
        <v>4</v>
      </c>
      <c r="N25">
        <v>187</v>
      </c>
      <c r="O25">
        <v>20.29</v>
      </c>
    </row>
    <row r="26" spans="1:15" x14ac:dyDescent="0.25">
      <c r="A26" s="2">
        <v>43484</v>
      </c>
      <c r="B26">
        <f t="shared" si="0"/>
        <v>1</v>
      </c>
      <c r="C26" t="str">
        <f t="shared" si="1"/>
        <v>Jan</v>
      </c>
      <c r="D26">
        <f t="shared" si="2"/>
        <v>2019</v>
      </c>
      <c r="L26">
        <v>5821</v>
      </c>
      <c r="M26">
        <v>1</v>
      </c>
      <c r="N26">
        <v>285</v>
      </c>
      <c r="O26">
        <v>13.16</v>
      </c>
    </row>
    <row r="27" spans="1:15" x14ac:dyDescent="0.25">
      <c r="A27" s="2">
        <v>43485</v>
      </c>
      <c r="B27">
        <f t="shared" si="0"/>
        <v>1</v>
      </c>
      <c r="C27" t="str">
        <f t="shared" si="1"/>
        <v>Jan</v>
      </c>
      <c r="D27">
        <f t="shared" si="2"/>
        <v>2019</v>
      </c>
      <c r="L27">
        <v>5821</v>
      </c>
      <c r="M27">
        <v>2</v>
      </c>
      <c r="N27">
        <v>236</v>
      </c>
      <c r="O27">
        <v>14.22</v>
      </c>
    </row>
    <row r="28" spans="1:15" x14ac:dyDescent="0.25">
      <c r="A28" s="2">
        <v>43486</v>
      </c>
      <c r="B28">
        <f t="shared" si="0"/>
        <v>1</v>
      </c>
      <c r="C28" t="str">
        <f t="shared" si="1"/>
        <v>Jan</v>
      </c>
      <c r="D28">
        <f t="shared" si="2"/>
        <v>2019</v>
      </c>
      <c r="L28">
        <v>5822</v>
      </c>
      <c r="M28">
        <v>3</v>
      </c>
      <c r="N28">
        <v>155</v>
      </c>
      <c r="O28">
        <v>18.72</v>
      </c>
    </row>
    <row r="29" spans="1:15" x14ac:dyDescent="0.25">
      <c r="A29" s="2">
        <v>43487</v>
      </c>
      <c r="B29">
        <f t="shared" si="0"/>
        <v>1</v>
      </c>
      <c r="C29" t="str">
        <f t="shared" si="1"/>
        <v>Jan</v>
      </c>
      <c r="D29">
        <f t="shared" si="2"/>
        <v>2019</v>
      </c>
      <c r="L29">
        <v>5823</v>
      </c>
      <c r="M29">
        <v>1</v>
      </c>
      <c r="N29">
        <v>112</v>
      </c>
      <c r="O29">
        <v>17.47</v>
      </c>
    </row>
    <row r="30" spans="1:15" x14ac:dyDescent="0.25">
      <c r="A30" s="2">
        <v>43488</v>
      </c>
      <c r="B30">
        <f t="shared" si="0"/>
        <v>1</v>
      </c>
      <c r="C30" t="str">
        <f t="shared" si="1"/>
        <v>Jan</v>
      </c>
      <c r="D30">
        <f t="shared" si="2"/>
        <v>2019</v>
      </c>
      <c r="L30">
        <v>5823</v>
      </c>
      <c r="M30">
        <v>2</v>
      </c>
      <c r="N30">
        <v>243</v>
      </c>
      <c r="O30">
        <v>14.22</v>
      </c>
    </row>
    <row r="31" spans="1:15" x14ac:dyDescent="0.25">
      <c r="A31" s="2">
        <v>43489</v>
      </c>
      <c r="B31">
        <f t="shared" si="0"/>
        <v>1</v>
      </c>
      <c r="C31" t="str">
        <f t="shared" si="1"/>
        <v>Jan</v>
      </c>
      <c r="D31">
        <f t="shared" si="2"/>
        <v>2019</v>
      </c>
      <c r="L31">
        <v>5823</v>
      </c>
      <c r="M31">
        <v>3</v>
      </c>
      <c r="N31">
        <v>65</v>
      </c>
      <c r="O31">
        <v>22.46</v>
      </c>
    </row>
    <row r="32" spans="1:15" x14ac:dyDescent="0.25">
      <c r="A32" s="2">
        <v>43490</v>
      </c>
      <c r="B32">
        <f t="shared" si="0"/>
        <v>1</v>
      </c>
      <c r="C32" t="str">
        <f t="shared" si="1"/>
        <v>Jan</v>
      </c>
      <c r="D32">
        <f t="shared" si="2"/>
        <v>2019</v>
      </c>
      <c r="L32">
        <v>5823</v>
      </c>
      <c r="M32">
        <v>4</v>
      </c>
      <c r="N32">
        <v>182</v>
      </c>
      <c r="O32">
        <v>20.29</v>
      </c>
    </row>
    <row r="33" spans="1:4" x14ac:dyDescent="0.25">
      <c r="A33" s="2">
        <v>43491</v>
      </c>
      <c r="B33">
        <f t="shared" si="0"/>
        <v>1</v>
      </c>
      <c r="C33" t="str">
        <f t="shared" si="1"/>
        <v>Jan</v>
      </c>
      <c r="D33">
        <f t="shared" si="2"/>
        <v>2019</v>
      </c>
    </row>
    <row r="34" spans="1:4" x14ac:dyDescent="0.25">
      <c r="A34" s="2">
        <v>43492</v>
      </c>
      <c r="B34">
        <f t="shared" si="0"/>
        <v>1</v>
      </c>
      <c r="C34" t="str">
        <f t="shared" si="1"/>
        <v>Jan</v>
      </c>
      <c r="D34">
        <f t="shared" si="2"/>
        <v>2019</v>
      </c>
    </row>
    <row r="35" spans="1:4" x14ac:dyDescent="0.25">
      <c r="A35" s="2">
        <v>43493</v>
      </c>
      <c r="B35">
        <f t="shared" si="0"/>
        <v>1</v>
      </c>
      <c r="C35" t="str">
        <f t="shared" si="1"/>
        <v>Jan</v>
      </c>
      <c r="D35">
        <f t="shared" si="2"/>
        <v>2019</v>
      </c>
    </row>
    <row r="36" spans="1:4" x14ac:dyDescent="0.25">
      <c r="A36" s="2">
        <v>43494</v>
      </c>
      <c r="B36">
        <f t="shared" si="0"/>
        <v>1</v>
      </c>
      <c r="C36" t="str">
        <f t="shared" si="1"/>
        <v>Jan</v>
      </c>
      <c r="D36">
        <f t="shared" si="2"/>
        <v>2019</v>
      </c>
    </row>
    <row r="37" spans="1:4" x14ac:dyDescent="0.25">
      <c r="A37" s="2">
        <v>43495</v>
      </c>
      <c r="B37">
        <f t="shared" si="0"/>
        <v>1</v>
      </c>
      <c r="C37" t="str">
        <f t="shared" si="1"/>
        <v>Jan</v>
      </c>
      <c r="D37">
        <f t="shared" si="2"/>
        <v>2019</v>
      </c>
    </row>
    <row r="38" spans="1:4" x14ac:dyDescent="0.25">
      <c r="A38" s="2">
        <v>43496</v>
      </c>
      <c r="B38">
        <f t="shared" si="0"/>
        <v>1</v>
      </c>
      <c r="C38" t="str">
        <f t="shared" si="1"/>
        <v>Jan</v>
      </c>
      <c r="D38">
        <f t="shared" si="2"/>
        <v>2019</v>
      </c>
    </row>
    <row r="39" spans="1:4" x14ac:dyDescent="0.25">
      <c r="A39" s="2">
        <v>43497</v>
      </c>
      <c r="B39">
        <f t="shared" si="0"/>
        <v>2</v>
      </c>
      <c r="C39" t="str">
        <f t="shared" si="1"/>
        <v>Feb</v>
      </c>
      <c r="D39">
        <f t="shared" si="2"/>
        <v>2019</v>
      </c>
    </row>
    <row r="40" spans="1:4" x14ac:dyDescent="0.25">
      <c r="A40" s="2">
        <v>43498</v>
      </c>
      <c r="B40">
        <f t="shared" si="0"/>
        <v>2</v>
      </c>
      <c r="C40" t="str">
        <f t="shared" si="1"/>
        <v>Feb</v>
      </c>
      <c r="D40">
        <f t="shared" si="2"/>
        <v>2019</v>
      </c>
    </row>
    <row r="41" spans="1:4" x14ac:dyDescent="0.25">
      <c r="A41" s="2">
        <v>43499</v>
      </c>
      <c r="B41">
        <f t="shared" si="0"/>
        <v>2</v>
      </c>
      <c r="C41" t="str">
        <f t="shared" si="1"/>
        <v>Feb</v>
      </c>
      <c r="D41">
        <f t="shared" si="2"/>
        <v>2019</v>
      </c>
    </row>
    <row r="42" spans="1:4" x14ac:dyDescent="0.25">
      <c r="A42" s="2">
        <v>43500</v>
      </c>
      <c r="B42">
        <f t="shared" si="0"/>
        <v>2</v>
      </c>
      <c r="C42" t="str">
        <f t="shared" si="1"/>
        <v>Feb</v>
      </c>
      <c r="D42">
        <f t="shared" si="2"/>
        <v>2019</v>
      </c>
    </row>
    <row r="43" spans="1:4" x14ac:dyDescent="0.25">
      <c r="A43" s="2">
        <v>43501</v>
      </c>
      <c r="B43">
        <f t="shared" si="0"/>
        <v>2</v>
      </c>
      <c r="C43" t="str">
        <f t="shared" si="1"/>
        <v>Feb</v>
      </c>
      <c r="D43">
        <f t="shared" si="2"/>
        <v>2019</v>
      </c>
    </row>
    <row r="44" spans="1:4" x14ac:dyDescent="0.25">
      <c r="A44" s="2">
        <v>43502</v>
      </c>
      <c r="B44">
        <f t="shared" si="0"/>
        <v>2</v>
      </c>
      <c r="C44" t="str">
        <f t="shared" si="1"/>
        <v>Feb</v>
      </c>
      <c r="D44">
        <f t="shared" si="2"/>
        <v>2019</v>
      </c>
    </row>
    <row r="45" spans="1:4" x14ac:dyDescent="0.25">
      <c r="A45" s="2">
        <v>43503</v>
      </c>
      <c r="B45">
        <f t="shared" si="0"/>
        <v>2</v>
      </c>
      <c r="C45" t="str">
        <f t="shared" si="1"/>
        <v>Feb</v>
      </c>
      <c r="D45">
        <f t="shared" si="2"/>
        <v>2019</v>
      </c>
    </row>
    <row r="46" spans="1:4" x14ac:dyDescent="0.25">
      <c r="A46" s="2">
        <v>43504</v>
      </c>
      <c r="B46">
        <f t="shared" si="0"/>
        <v>2</v>
      </c>
      <c r="C46" t="str">
        <f t="shared" si="1"/>
        <v>Feb</v>
      </c>
      <c r="D46">
        <f t="shared" si="2"/>
        <v>2019</v>
      </c>
    </row>
    <row r="47" spans="1:4" x14ac:dyDescent="0.25">
      <c r="A47" s="2">
        <v>43505</v>
      </c>
      <c r="B47">
        <f t="shared" si="0"/>
        <v>2</v>
      </c>
      <c r="C47" t="str">
        <f t="shared" si="1"/>
        <v>Feb</v>
      </c>
      <c r="D47">
        <f t="shared" si="2"/>
        <v>2019</v>
      </c>
    </row>
    <row r="48" spans="1:4" x14ac:dyDescent="0.25">
      <c r="A48" s="2">
        <v>43506</v>
      </c>
      <c r="B48">
        <f t="shared" si="0"/>
        <v>2</v>
      </c>
      <c r="C48" t="str">
        <f t="shared" si="1"/>
        <v>Feb</v>
      </c>
      <c r="D48">
        <f t="shared" si="2"/>
        <v>2019</v>
      </c>
    </row>
    <row r="49" spans="1:4" x14ac:dyDescent="0.25">
      <c r="A49" s="2">
        <v>43507</v>
      </c>
      <c r="B49">
        <f t="shared" si="0"/>
        <v>2</v>
      </c>
      <c r="C49" t="str">
        <f t="shared" si="1"/>
        <v>Feb</v>
      </c>
      <c r="D49">
        <f t="shared" si="2"/>
        <v>2019</v>
      </c>
    </row>
    <row r="50" spans="1:4" x14ac:dyDescent="0.25">
      <c r="A50" s="2">
        <v>43508</v>
      </c>
      <c r="B50">
        <f t="shared" si="0"/>
        <v>2</v>
      </c>
      <c r="C50" t="str">
        <f t="shared" si="1"/>
        <v>Feb</v>
      </c>
      <c r="D50">
        <f t="shared" si="2"/>
        <v>2019</v>
      </c>
    </row>
    <row r="51" spans="1:4" x14ac:dyDescent="0.25">
      <c r="A51" s="2">
        <v>43509</v>
      </c>
      <c r="B51">
        <f t="shared" si="0"/>
        <v>2</v>
      </c>
      <c r="C51" t="str">
        <f t="shared" si="1"/>
        <v>Feb</v>
      </c>
      <c r="D51">
        <f t="shared" si="2"/>
        <v>2019</v>
      </c>
    </row>
    <row r="52" spans="1:4" x14ac:dyDescent="0.25">
      <c r="A52" s="2">
        <v>43510</v>
      </c>
      <c r="B52">
        <f t="shared" si="0"/>
        <v>2</v>
      </c>
      <c r="C52" t="str">
        <f t="shared" si="1"/>
        <v>Feb</v>
      </c>
      <c r="D52">
        <f t="shared" si="2"/>
        <v>2019</v>
      </c>
    </row>
    <row r="53" spans="1:4" x14ac:dyDescent="0.25">
      <c r="A53" s="2">
        <v>43511</v>
      </c>
      <c r="B53">
        <f t="shared" si="0"/>
        <v>2</v>
      </c>
      <c r="C53" t="str">
        <f t="shared" si="1"/>
        <v>Feb</v>
      </c>
      <c r="D53">
        <f t="shared" si="2"/>
        <v>2019</v>
      </c>
    </row>
    <row r="54" spans="1:4" x14ac:dyDescent="0.25">
      <c r="A54" s="2">
        <v>43512</v>
      </c>
      <c r="B54">
        <f t="shared" si="0"/>
        <v>2</v>
      </c>
      <c r="C54" t="str">
        <f t="shared" si="1"/>
        <v>Feb</v>
      </c>
      <c r="D54">
        <f t="shared" si="2"/>
        <v>2019</v>
      </c>
    </row>
    <row r="55" spans="1:4" x14ac:dyDescent="0.25">
      <c r="A55" s="2">
        <v>43513</v>
      </c>
      <c r="B55">
        <f t="shared" si="0"/>
        <v>2</v>
      </c>
      <c r="C55" t="str">
        <f t="shared" si="1"/>
        <v>Feb</v>
      </c>
      <c r="D55">
        <f t="shared" si="2"/>
        <v>2019</v>
      </c>
    </row>
    <row r="56" spans="1:4" x14ac:dyDescent="0.25">
      <c r="A56" s="2">
        <v>43514</v>
      </c>
      <c r="B56">
        <f t="shared" si="0"/>
        <v>2</v>
      </c>
      <c r="C56" t="str">
        <f t="shared" si="1"/>
        <v>Feb</v>
      </c>
      <c r="D56">
        <f t="shared" si="2"/>
        <v>2019</v>
      </c>
    </row>
    <row r="57" spans="1:4" x14ac:dyDescent="0.25">
      <c r="A57" s="2">
        <v>43515</v>
      </c>
      <c r="B57">
        <f t="shared" si="0"/>
        <v>2</v>
      </c>
      <c r="C57" t="str">
        <f t="shared" si="1"/>
        <v>Feb</v>
      </c>
      <c r="D57">
        <f t="shared" si="2"/>
        <v>2019</v>
      </c>
    </row>
    <row r="58" spans="1:4" x14ac:dyDescent="0.25">
      <c r="A58" s="2">
        <v>43516</v>
      </c>
      <c r="B58">
        <f t="shared" si="0"/>
        <v>2</v>
      </c>
      <c r="C58" t="str">
        <f t="shared" si="1"/>
        <v>Feb</v>
      </c>
      <c r="D58">
        <f t="shared" si="2"/>
        <v>2019</v>
      </c>
    </row>
    <row r="59" spans="1:4" x14ac:dyDescent="0.25">
      <c r="A59" s="2">
        <v>43517</v>
      </c>
      <c r="B59">
        <f t="shared" si="0"/>
        <v>2</v>
      </c>
      <c r="C59" t="str">
        <f t="shared" si="1"/>
        <v>Feb</v>
      </c>
      <c r="D59">
        <f t="shared" si="2"/>
        <v>2019</v>
      </c>
    </row>
    <row r="60" spans="1:4" x14ac:dyDescent="0.25">
      <c r="A60" s="2">
        <v>43518</v>
      </c>
      <c r="B60">
        <f t="shared" si="0"/>
        <v>2</v>
      </c>
      <c r="C60" t="str">
        <f t="shared" si="1"/>
        <v>Feb</v>
      </c>
      <c r="D60">
        <f t="shared" si="2"/>
        <v>2019</v>
      </c>
    </row>
    <row r="61" spans="1:4" x14ac:dyDescent="0.25">
      <c r="A61" s="2">
        <v>43519</v>
      </c>
      <c r="B61">
        <f t="shared" si="0"/>
        <v>2</v>
      </c>
      <c r="C61" t="str">
        <f t="shared" si="1"/>
        <v>Feb</v>
      </c>
      <c r="D61">
        <f t="shared" si="2"/>
        <v>2019</v>
      </c>
    </row>
    <row r="62" spans="1:4" x14ac:dyDescent="0.25">
      <c r="A62" s="2">
        <v>43520</v>
      </c>
      <c r="B62">
        <f t="shared" si="0"/>
        <v>2</v>
      </c>
      <c r="C62" t="str">
        <f t="shared" si="1"/>
        <v>Feb</v>
      </c>
      <c r="D62">
        <f t="shared" si="2"/>
        <v>2019</v>
      </c>
    </row>
    <row r="63" spans="1:4" x14ac:dyDescent="0.25">
      <c r="A63" s="2">
        <v>43521</v>
      </c>
      <c r="B63">
        <f t="shared" si="0"/>
        <v>2</v>
      </c>
      <c r="C63" t="str">
        <f t="shared" si="1"/>
        <v>Feb</v>
      </c>
      <c r="D63">
        <f t="shared" si="2"/>
        <v>2019</v>
      </c>
    </row>
    <row r="64" spans="1:4" x14ac:dyDescent="0.25">
      <c r="A64" s="2">
        <v>43522</v>
      </c>
      <c r="B64">
        <f t="shared" si="0"/>
        <v>2</v>
      </c>
      <c r="C64" t="str">
        <f t="shared" si="1"/>
        <v>Feb</v>
      </c>
      <c r="D64">
        <f t="shared" si="2"/>
        <v>2019</v>
      </c>
    </row>
    <row r="65" spans="1:4" x14ac:dyDescent="0.25">
      <c r="A65" s="2">
        <v>43523</v>
      </c>
      <c r="B65">
        <f t="shared" si="0"/>
        <v>2</v>
      </c>
      <c r="C65" t="str">
        <f t="shared" si="1"/>
        <v>Feb</v>
      </c>
      <c r="D65">
        <f t="shared" si="2"/>
        <v>2019</v>
      </c>
    </row>
    <row r="66" spans="1:4" x14ac:dyDescent="0.25">
      <c r="A66" s="2">
        <v>43524</v>
      </c>
      <c r="B66">
        <f t="shared" si="0"/>
        <v>2</v>
      </c>
      <c r="C66" t="str">
        <f t="shared" si="1"/>
        <v>Feb</v>
      </c>
      <c r="D66">
        <f t="shared" si="2"/>
        <v>2019</v>
      </c>
    </row>
    <row r="67" spans="1:4" x14ac:dyDescent="0.25">
      <c r="A67" s="2">
        <v>43525</v>
      </c>
      <c r="B67">
        <f t="shared" si="0"/>
        <v>3</v>
      </c>
      <c r="C67" t="str">
        <f t="shared" si="1"/>
        <v>Mar</v>
      </c>
      <c r="D67">
        <f t="shared" si="2"/>
        <v>2019</v>
      </c>
    </row>
    <row r="68" spans="1:4" x14ac:dyDescent="0.25">
      <c r="A68" s="2">
        <v>43526</v>
      </c>
      <c r="B68">
        <f t="shared" si="0"/>
        <v>3</v>
      </c>
      <c r="C68" t="str">
        <f t="shared" si="1"/>
        <v>Mar</v>
      </c>
      <c r="D68">
        <f t="shared" si="2"/>
        <v>2019</v>
      </c>
    </row>
    <row r="69" spans="1:4" x14ac:dyDescent="0.25">
      <c r="A69" s="2">
        <v>43527</v>
      </c>
      <c r="B69">
        <f t="shared" si="0"/>
        <v>3</v>
      </c>
      <c r="C69" t="str">
        <f t="shared" si="1"/>
        <v>Mar</v>
      </c>
      <c r="D69">
        <f t="shared" si="2"/>
        <v>2019</v>
      </c>
    </row>
    <row r="70" spans="1:4" x14ac:dyDescent="0.25">
      <c r="A70" s="2">
        <v>43528</v>
      </c>
      <c r="B70">
        <f t="shared" si="0"/>
        <v>3</v>
      </c>
      <c r="C70" t="str">
        <f t="shared" si="1"/>
        <v>Mar</v>
      </c>
      <c r="D70">
        <f t="shared" si="2"/>
        <v>2019</v>
      </c>
    </row>
    <row r="71" spans="1:4" x14ac:dyDescent="0.25">
      <c r="A71" s="2">
        <v>43529</v>
      </c>
      <c r="B71">
        <f t="shared" si="0"/>
        <v>3</v>
      </c>
      <c r="C71" t="str">
        <f t="shared" si="1"/>
        <v>Mar</v>
      </c>
      <c r="D71">
        <f t="shared" si="2"/>
        <v>2019</v>
      </c>
    </row>
    <row r="72" spans="1:4" x14ac:dyDescent="0.25">
      <c r="A72" s="2">
        <v>43530</v>
      </c>
      <c r="B72">
        <f t="shared" si="0"/>
        <v>3</v>
      </c>
      <c r="C72" t="str">
        <f t="shared" si="1"/>
        <v>Mar</v>
      </c>
      <c r="D72">
        <f t="shared" si="2"/>
        <v>2019</v>
      </c>
    </row>
    <row r="73" spans="1:4" x14ac:dyDescent="0.25">
      <c r="A73" s="2">
        <v>43531</v>
      </c>
      <c r="B73">
        <f t="shared" ref="B73:B136" si="3">MONTH(A73)</f>
        <v>3</v>
      </c>
      <c r="C73" t="str">
        <f t="shared" ref="C73:C136" si="4">TEXT(A73,"mmm")</f>
        <v>Mar</v>
      </c>
      <c r="D73">
        <f t="shared" ref="D73:D136" si="5">YEAR(A73)</f>
        <v>2019</v>
      </c>
    </row>
    <row r="74" spans="1:4" x14ac:dyDescent="0.25">
      <c r="A74" s="2">
        <v>43532</v>
      </c>
      <c r="B74">
        <f t="shared" si="3"/>
        <v>3</v>
      </c>
      <c r="C74" t="str">
        <f t="shared" si="4"/>
        <v>Mar</v>
      </c>
      <c r="D74">
        <f t="shared" si="5"/>
        <v>2019</v>
      </c>
    </row>
    <row r="75" spans="1:4" x14ac:dyDescent="0.25">
      <c r="A75" s="2">
        <v>43533</v>
      </c>
      <c r="B75">
        <f t="shared" si="3"/>
        <v>3</v>
      </c>
      <c r="C75" t="str">
        <f t="shared" si="4"/>
        <v>Mar</v>
      </c>
      <c r="D75">
        <f t="shared" si="5"/>
        <v>2019</v>
      </c>
    </row>
    <row r="76" spans="1:4" x14ac:dyDescent="0.25">
      <c r="A76" s="2">
        <v>43534</v>
      </c>
      <c r="B76">
        <f t="shared" si="3"/>
        <v>3</v>
      </c>
      <c r="C76" t="str">
        <f t="shared" si="4"/>
        <v>Mar</v>
      </c>
      <c r="D76">
        <f t="shared" si="5"/>
        <v>2019</v>
      </c>
    </row>
    <row r="77" spans="1:4" x14ac:dyDescent="0.25">
      <c r="A77" s="2">
        <v>43535</v>
      </c>
      <c r="B77">
        <f t="shared" si="3"/>
        <v>3</v>
      </c>
      <c r="C77" t="str">
        <f t="shared" si="4"/>
        <v>Mar</v>
      </c>
      <c r="D77">
        <f t="shared" si="5"/>
        <v>2019</v>
      </c>
    </row>
    <row r="78" spans="1:4" x14ac:dyDescent="0.25">
      <c r="A78" s="2">
        <v>43536</v>
      </c>
      <c r="B78">
        <f t="shared" si="3"/>
        <v>3</v>
      </c>
      <c r="C78" t="str">
        <f t="shared" si="4"/>
        <v>Mar</v>
      </c>
      <c r="D78">
        <f t="shared" si="5"/>
        <v>2019</v>
      </c>
    </row>
    <row r="79" spans="1:4" x14ac:dyDescent="0.25">
      <c r="A79" s="2">
        <v>43537</v>
      </c>
      <c r="B79">
        <f t="shared" si="3"/>
        <v>3</v>
      </c>
      <c r="C79" t="str">
        <f t="shared" si="4"/>
        <v>Mar</v>
      </c>
      <c r="D79">
        <f t="shared" si="5"/>
        <v>2019</v>
      </c>
    </row>
    <row r="80" spans="1:4" x14ac:dyDescent="0.25">
      <c r="A80" s="2">
        <v>43538</v>
      </c>
      <c r="B80">
        <f t="shared" si="3"/>
        <v>3</v>
      </c>
      <c r="C80" t="str">
        <f t="shared" si="4"/>
        <v>Mar</v>
      </c>
      <c r="D80">
        <f t="shared" si="5"/>
        <v>2019</v>
      </c>
    </row>
    <row r="81" spans="1:4" x14ac:dyDescent="0.25">
      <c r="A81" s="2">
        <v>43539</v>
      </c>
      <c r="B81">
        <f t="shared" si="3"/>
        <v>3</v>
      </c>
      <c r="C81" t="str">
        <f t="shared" si="4"/>
        <v>Mar</v>
      </c>
      <c r="D81">
        <f t="shared" si="5"/>
        <v>2019</v>
      </c>
    </row>
    <row r="82" spans="1:4" x14ac:dyDescent="0.25">
      <c r="A82" s="2">
        <v>43540</v>
      </c>
      <c r="B82">
        <f t="shared" si="3"/>
        <v>3</v>
      </c>
      <c r="C82" t="str">
        <f t="shared" si="4"/>
        <v>Mar</v>
      </c>
      <c r="D82">
        <f t="shared" si="5"/>
        <v>2019</v>
      </c>
    </row>
    <row r="83" spans="1:4" x14ac:dyDescent="0.25">
      <c r="A83" s="2">
        <v>43541</v>
      </c>
      <c r="B83">
        <f t="shared" si="3"/>
        <v>3</v>
      </c>
      <c r="C83" t="str">
        <f t="shared" si="4"/>
        <v>Mar</v>
      </c>
      <c r="D83">
        <f t="shared" si="5"/>
        <v>2019</v>
      </c>
    </row>
    <row r="84" spans="1:4" x14ac:dyDescent="0.25">
      <c r="A84" s="2">
        <v>43542</v>
      </c>
      <c r="B84">
        <f t="shared" si="3"/>
        <v>3</v>
      </c>
      <c r="C84" t="str">
        <f t="shared" si="4"/>
        <v>Mar</v>
      </c>
      <c r="D84">
        <f t="shared" si="5"/>
        <v>2019</v>
      </c>
    </row>
    <row r="85" spans="1:4" x14ac:dyDescent="0.25">
      <c r="A85" s="2">
        <v>43543</v>
      </c>
      <c r="B85">
        <f t="shared" si="3"/>
        <v>3</v>
      </c>
      <c r="C85" t="str">
        <f t="shared" si="4"/>
        <v>Mar</v>
      </c>
      <c r="D85">
        <f t="shared" si="5"/>
        <v>2019</v>
      </c>
    </row>
    <row r="86" spans="1:4" x14ac:dyDescent="0.25">
      <c r="A86" s="2">
        <v>43544</v>
      </c>
      <c r="B86">
        <f t="shared" si="3"/>
        <v>3</v>
      </c>
      <c r="C86" t="str">
        <f t="shared" si="4"/>
        <v>Mar</v>
      </c>
      <c r="D86">
        <f t="shared" si="5"/>
        <v>2019</v>
      </c>
    </row>
    <row r="87" spans="1:4" x14ac:dyDescent="0.25">
      <c r="A87" s="2">
        <v>43545</v>
      </c>
      <c r="B87">
        <f t="shared" si="3"/>
        <v>3</v>
      </c>
      <c r="C87" t="str">
        <f t="shared" si="4"/>
        <v>Mar</v>
      </c>
      <c r="D87">
        <f t="shared" si="5"/>
        <v>2019</v>
      </c>
    </row>
    <row r="88" spans="1:4" x14ac:dyDescent="0.25">
      <c r="A88" s="2">
        <v>43546</v>
      </c>
      <c r="B88">
        <f t="shared" si="3"/>
        <v>3</v>
      </c>
      <c r="C88" t="str">
        <f t="shared" si="4"/>
        <v>Mar</v>
      </c>
      <c r="D88">
        <f t="shared" si="5"/>
        <v>2019</v>
      </c>
    </row>
    <row r="89" spans="1:4" x14ac:dyDescent="0.25">
      <c r="A89" s="2">
        <v>43547</v>
      </c>
      <c r="B89">
        <f t="shared" si="3"/>
        <v>3</v>
      </c>
      <c r="C89" t="str">
        <f t="shared" si="4"/>
        <v>Mar</v>
      </c>
      <c r="D89">
        <f t="shared" si="5"/>
        <v>2019</v>
      </c>
    </row>
    <row r="90" spans="1:4" x14ac:dyDescent="0.25">
      <c r="A90" s="2">
        <v>43548</v>
      </c>
      <c r="B90">
        <f t="shared" si="3"/>
        <v>3</v>
      </c>
      <c r="C90" t="str">
        <f t="shared" si="4"/>
        <v>Mar</v>
      </c>
      <c r="D90">
        <f t="shared" si="5"/>
        <v>2019</v>
      </c>
    </row>
    <row r="91" spans="1:4" x14ac:dyDescent="0.25">
      <c r="A91" s="2">
        <v>43549</v>
      </c>
      <c r="B91">
        <f t="shared" si="3"/>
        <v>3</v>
      </c>
      <c r="C91" t="str">
        <f t="shared" si="4"/>
        <v>Mar</v>
      </c>
      <c r="D91">
        <f t="shared" si="5"/>
        <v>2019</v>
      </c>
    </row>
    <row r="92" spans="1:4" x14ac:dyDescent="0.25">
      <c r="A92" s="2">
        <v>43550</v>
      </c>
      <c r="B92">
        <f t="shared" si="3"/>
        <v>3</v>
      </c>
      <c r="C92" t="str">
        <f t="shared" si="4"/>
        <v>Mar</v>
      </c>
      <c r="D92">
        <f t="shared" si="5"/>
        <v>2019</v>
      </c>
    </row>
    <row r="93" spans="1:4" x14ac:dyDescent="0.25">
      <c r="A93" s="2">
        <v>43551</v>
      </c>
      <c r="B93">
        <f t="shared" si="3"/>
        <v>3</v>
      </c>
      <c r="C93" t="str">
        <f t="shared" si="4"/>
        <v>Mar</v>
      </c>
      <c r="D93">
        <f t="shared" si="5"/>
        <v>2019</v>
      </c>
    </row>
    <row r="94" spans="1:4" x14ac:dyDescent="0.25">
      <c r="A94" s="2">
        <v>43552</v>
      </c>
      <c r="B94">
        <f t="shared" si="3"/>
        <v>3</v>
      </c>
      <c r="C94" t="str">
        <f t="shared" si="4"/>
        <v>Mar</v>
      </c>
      <c r="D94">
        <f t="shared" si="5"/>
        <v>2019</v>
      </c>
    </row>
    <row r="95" spans="1:4" x14ac:dyDescent="0.25">
      <c r="A95" s="2">
        <v>43553</v>
      </c>
      <c r="B95">
        <f t="shared" si="3"/>
        <v>3</v>
      </c>
      <c r="C95" t="str">
        <f t="shared" si="4"/>
        <v>Mar</v>
      </c>
      <c r="D95">
        <f t="shared" si="5"/>
        <v>2019</v>
      </c>
    </row>
    <row r="96" spans="1:4" x14ac:dyDescent="0.25">
      <c r="A96" s="2">
        <v>43554</v>
      </c>
      <c r="B96">
        <f t="shared" si="3"/>
        <v>3</v>
      </c>
      <c r="C96" t="str">
        <f t="shared" si="4"/>
        <v>Mar</v>
      </c>
      <c r="D96">
        <f t="shared" si="5"/>
        <v>2019</v>
      </c>
    </row>
    <row r="97" spans="1:4" x14ac:dyDescent="0.25">
      <c r="A97" s="2">
        <v>43555</v>
      </c>
      <c r="B97">
        <f t="shared" si="3"/>
        <v>3</v>
      </c>
      <c r="C97" t="str">
        <f t="shared" si="4"/>
        <v>Mar</v>
      </c>
      <c r="D97">
        <f t="shared" si="5"/>
        <v>2019</v>
      </c>
    </row>
    <row r="98" spans="1:4" x14ac:dyDescent="0.25">
      <c r="A98" s="2">
        <v>43556</v>
      </c>
      <c r="B98">
        <f t="shared" si="3"/>
        <v>4</v>
      </c>
      <c r="C98" t="str">
        <f t="shared" si="4"/>
        <v>Apr</v>
      </c>
      <c r="D98">
        <f t="shared" si="5"/>
        <v>2019</v>
      </c>
    </row>
    <row r="99" spans="1:4" x14ac:dyDescent="0.25">
      <c r="A99" s="2">
        <v>43557</v>
      </c>
      <c r="B99">
        <f t="shared" si="3"/>
        <v>4</v>
      </c>
      <c r="C99" t="str">
        <f t="shared" si="4"/>
        <v>Apr</v>
      </c>
      <c r="D99">
        <f t="shared" si="5"/>
        <v>2019</v>
      </c>
    </row>
    <row r="100" spans="1:4" x14ac:dyDescent="0.25">
      <c r="A100" s="2">
        <v>43558</v>
      </c>
      <c r="B100">
        <f t="shared" si="3"/>
        <v>4</v>
      </c>
      <c r="C100" t="str">
        <f t="shared" si="4"/>
        <v>Apr</v>
      </c>
      <c r="D100">
        <f t="shared" si="5"/>
        <v>2019</v>
      </c>
    </row>
    <row r="101" spans="1:4" x14ac:dyDescent="0.25">
      <c r="A101" s="2">
        <v>43559</v>
      </c>
      <c r="B101">
        <f t="shared" si="3"/>
        <v>4</v>
      </c>
      <c r="C101" t="str">
        <f t="shared" si="4"/>
        <v>Apr</v>
      </c>
      <c r="D101">
        <f t="shared" si="5"/>
        <v>2019</v>
      </c>
    </row>
    <row r="102" spans="1:4" x14ac:dyDescent="0.25">
      <c r="A102" s="2">
        <v>43560</v>
      </c>
      <c r="B102">
        <f t="shared" si="3"/>
        <v>4</v>
      </c>
      <c r="C102" t="str">
        <f t="shared" si="4"/>
        <v>Apr</v>
      </c>
      <c r="D102">
        <f t="shared" si="5"/>
        <v>2019</v>
      </c>
    </row>
    <row r="103" spans="1:4" x14ac:dyDescent="0.25">
      <c r="A103" s="2">
        <v>43561</v>
      </c>
      <c r="B103">
        <f t="shared" si="3"/>
        <v>4</v>
      </c>
      <c r="C103" t="str">
        <f t="shared" si="4"/>
        <v>Apr</v>
      </c>
      <c r="D103">
        <f t="shared" si="5"/>
        <v>2019</v>
      </c>
    </row>
    <row r="104" spans="1:4" x14ac:dyDescent="0.25">
      <c r="A104" s="2">
        <v>43562</v>
      </c>
      <c r="B104">
        <f t="shared" si="3"/>
        <v>4</v>
      </c>
      <c r="C104" t="str">
        <f t="shared" si="4"/>
        <v>Apr</v>
      </c>
      <c r="D104">
        <f t="shared" si="5"/>
        <v>2019</v>
      </c>
    </row>
    <row r="105" spans="1:4" x14ac:dyDescent="0.25">
      <c r="A105" s="2">
        <v>43563</v>
      </c>
      <c r="B105">
        <f t="shared" si="3"/>
        <v>4</v>
      </c>
      <c r="C105" t="str">
        <f t="shared" si="4"/>
        <v>Apr</v>
      </c>
      <c r="D105">
        <f t="shared" si="5"/>
        <v>2019</v>
      </c>
    </row>
    <row r="106" spans="1:4" x14ac:dyDescent="0.25">
      <c r="A106" s="2">
        <v>43564</v>
      </c>
      <c r="B106">
        <f t="shared" si="3"/>
        <v>4</v>
      </c>
      <c r="C106" t="str">
        <f t="shared" si="4"/>
        <v>Apr</v>
      </c>
      <c r="D106">
        <f t="shared" si="5"/>
        <v>2019</v>
      </c>
    </row>
    <row r="107" spans="1:4" x14ac:dyDescent="0.25">
      <c r="A107" s="2">
        <v>43565</v>
      </c>
      <c r="B107">
        <f t="shared" si="3"/>
        <v>4</v>
      </c>
      <c r="C107" t="str">
        <f t="shared" si="4"/>
        <v>Apr</v>
      </c>
      <c r="D107">
        <f t="shared" si="5"/>
        <v>2019</v>
      </c>
    </row>
    <row r="108" spans="1:4" x14ac:dyDescent="0.25">
      <c r="A108" s="2">
        <v>43566</v>
      </c>
      <c r="B108">
        <f t="shared" si="3"/>
        <v>4</v>
      </c>
      <c r="C108" t="str">
        <f t="shared" si="4"/>
        <v>Apr</v>
      </c>
      <c r="D108">
        <f t="shared" si="5"/>
        <v>2019</v>
      </c>
    </row>
    <row r="109" spans="1:4" x14ac:dyDescent="0.25">
      <c r="A109" s="2">
        <v>43567</v>
      </c>
      <c r="B109">
        <f t="shared" si="3"/>
        <v>4</v>
      </c>
      <c r="C109" t="str">
        <f t="shared" si="4"/>
        <v>Apr</v>
      </c>
      <c r="D109">
        <f t="shared" si="5"/>
        <v>2019</v>
      </c>
    </row>
    <row r="110" spans="1:4" x14ac:dyDescent="0.25">
      <c r="A110" s="2">
        <v>43568</v>
      </c>
      <c r="B110">
        <f t="shared" si="3"/>
        <v>4</v>
      </c>
      <c r="C110" t="str">
        <f t="shared" si="4"/>
        <v>Apr</v>
      </c>
      <c r="D110">
        <f t="shared" si="5"/>
        <v>2019</v>
      </c>
    </row>
    <row r="111" spans="1:4" x14ac:dyDescent="0.25">
      <c r="A111" s="2">
        <v>43569</v>
      </c>
      <c r="B111">
        <f t="shared" si="3"/>
        <v>4</v>
      </c>
      <c r="C111" t="str">
        <f t="shared" si="4"/>
        <v>Apr</v>
      </c>
      <c r="D111">
        <f t="shared" si="5"/>
        <v>2019</v>
      </c>
    </row>
    <row r="112" spans="1:4" x14ac:dyDescent="0.25">
      <c r="A112" s="2">
        <v>43570</v>
      </c>
      <c r="B112">
        <f t="shared" si="3"/>
        <v>4</v>
      </c>
      <c r="C112" t="str">
        <f t="shared" si="4"/>
        <v>Apr</v>
      </c>
      <c r="D112">
        <f t="shared" si="5"/>
        <v>2019</v>
      </c>
    </row>
    <row r="113" spans="1:4" x14ac:dyDescent="0.25">
      <c r="A113" s="2">
        <v>43571</v>
      </c>
      <c r="B113">
        <f t="shared" si="3"/>
        <v>4</v>
      </c>
      <c r="C113" t="str">
        <f t="shared" si="4"/>
        <v>Apr</v>
      </c>
      <c r="D113">
        <f t="shared" si="5"/>
        <v>2019</v>
      </c>
    </row>
    <row r="114" spans="1:4" x14ac:dyDescent="0.25">
      <c r="A114" s="2">
        <v>43572</v>
      </c>
      <c r="B114">
        <f t="shared" si="3"/>
        <v>4</v>
      </c>
      <c r="C114" t="str">
        <f t="shared" si="4"/>
        <v>Apr</v>
      </c>
      <c r="D114">
        <f t="shared" si="5"/>
        <v>2019</v>
      </c>
    </row>
    <row r="115" spans="1:4" x14ac:dyDescent="0.25">
      <c r="A115" s="2">
        <v>43573</v>
      </c>
      <c r="B115">
        <f t="shared" si="3"/>
        <v>4</v>
      </c>
      <c r="C115" t="str">
        <f t="shared" si="4"/>
        <v>Apr</v>
      </c>
      <c r="D115">
        <f t="shared" si="5"/>
        <v>2019</v>
      </c>
    </row>
    <row r="116" spans="1:4" x14ac:dyDescent="0.25">
      <c r="A116" s="2">
        <v>43574</v>
      </c>
      <c r="B116">
        <f t="shared" si="3"/>
        <v>4</v>
      </c>
      <c r="C116" t="str">
        <f t="shared" si="4"/>
        <v>Apr</v>
      </c>
      <c r="D116">
        <f t="shared" si="5"/>
        <v>2019</v>
      </c>
    </row>
    <row r="117" spans="1:4" x14ac:dyDescent="0.25">
      <c r="A117" s="2">
        <v>43575</v>
      </c>
      <c r="B117">
        <f t="shared" si="3"/>
        <v>4</v>
      </c>
      <c r="C117" t="str">
        <f t="shared" si="4"/>
        <v>Apr</v>
      </c>
      <c r="D117">
        <f t="shared" si="5"/>
        <v>2019</v>
      </c>
    </row>
    <row r="118" spans="1:4" x14ac:dyDescent="0.25">
      <c r="A118" s="2">
        <v>43576</v>
      </c>
      <c r="B118">
        <f t="shared" si="3"/>
        <v>4</v>
      </c>
      <c r="C118" t="str">
        <f t="shared" si="4"/>
        <v>Apr</v>
      </c>
      <c r="D118">
        <f t="shared" si="5"/>
        <v>2019</v>
      </c>
    </row>
    <row r="119" spans="1:4" x14ac:dyDescent="0.25">
      <c r="A119" s="2">
        <v>43577</v>
      </c>
      <c r="B119">
        <f t="shared" si="3"/>
        <v>4</v>
      </c>
      <c r="C119" t="str">
        <f t="shared" si="4"/>
        <v>Apr</v>
      </c>
      <c r="D119">
        <f t="shared" si="5"/>
        <v>2019</v>
      </c>
    </row>
    <row r="120" spans="1:4" x14ac:dyDescent="0.25">
      <c r="A120" s="2">
        <v>43578</v>
      </c>
      <c r="B120">
        <f t="shared" si="3"/>
        <v>4</v>
      </c>
      <c r="C120" t="str">
        <f t="shared" si="4"/>
        <v>Apr</v>
      </c>
      <c r="D120">
        <f t="shared" si="5"/>
        <v>2019</v>
      </c>
    </row>
    <row r="121" spans="1:4" x14ac:dyDescent="0.25">
      <c r="A121" s="2">
        <v>43579</v>
      </c>
      <c r="B121">
        <f t="shared" si="3"/>
        <v>4</v>
      </c>
      <c r="C121" t="str">
        <f t="shared" si="4"/>
        <v>Apr</v>
      </c>
      <c r="D121">
        <f t="shared" si="5"/>
        <v>2019</v>
      </c>
    </row>
    <row r="122" spans="1:4" x14ac:dyDescent="0.25">
      <c r="A122" s="2">
        <v>43580</v>
      </c>
      <c r="B122">
        <f t="shared" si="3"/>
        <v>4</v>
      </c>
      <c r="C122" t="str">
        <f t="shared" si="4"/>
        <v>Apr</v>
      </c>
      <c r="D122">
        <f t="shared" si="5"/>
        <v>2019</v>
      </c>
    </row>
    <row r="123" spans="1:4" x14ac:dyDescent="0.25">
      <c r="A123" s="2">
        <v>43581</v>
      </c>
      <c r="B123">
        <f t="shared" si="3"/>
        <v>4</v>
      </c>
      <c r="C123" t="str">
        <f t="shared" si="4"/>
        <v>Apr</v>
      </c>
      <c r="D123">
        <f t="shared" si="5"/>
        <v>2019</v>
      </c>
    </row>
    <row r="124" spans="1:4" x14ac:dyDescent="0.25">
      <c r="A124" s="2">
        <v>43582</v>
      </c>
      <c r="B124">
        <f t="shared" si="3"/>
        <v>4</v>
      </c>
      <c r="C124" t="str">
        <f t="shared" si="4"/>
        <v>Apr</v>
      </c>
      <c r="D124">
        <f t="shared" si="5"/>
        <v>2019</v>
      </c>
    </row>
    <row r="125" spans="1:4" x14ac:dyDescent="0.25">
      <c r="A125" s="2">
        <v>43583</v>
      </c>
      <c r="B125">
        <f t="shared" si="3"/>
        <v>4</v>
      </c>
      <c r="C125" t="str">
        <f t="shared" si="4"/>
        <v>Apr</v>
      </c>
      <c r="D125">
        <f t="shared" si="5"/>
        <v>2019</v>
      </c>
    </row>
    <row r="126" spans="1:4" x14ac:dyDescent="0.25">
      <c r="A126" s="2">
        <v>43584</v>
      </c>
      <c r="B126">
        <f t="shared" si="3"/>
        <v>4</v>
      </c>
      <c r="C126" t="str">
        <f t="shared" si="4"/>
        <v>Apr</v>
      </c>
      <c r="D126">
        <f t="shared" si="5"/>
        <v>2019</v>
      </c>
    </row>
    <row r="127" spans="1:4" x14ac:dyDescent="0.25">
      <c r="A127" s="2">
        <v>43585</v>
      </c>
      <c r="B127">
        <f t="shared" si="3"/>
        <v>4</v>
      </c>
      <c r="C127" t="str">
        <f t="shared" si="4"/>
        <v>Apr</v>
      </c>
      <c r="D127">
        <f t="shared" si="5"/>
        <v>2019</v>
      </c>
    </row>
    <row r="128" spans="1:4" x14ac:dyDescent="0.25">
      <c r="A128" s="2">
        <v>43586</v>
      </c>
      <c r="B128">
        <f t="shared" si="3"/>
        <v>5</v>
      </c>
      <c r="C128" t="str">
        <f t="shared" si="4"/>
        <v>May</v>
      </c>
      <c r="D128">
        <f t="shared" si="5"/>
        <v>2019</v>
      </c>
    </row>
    <row r="129" spans="1:4" x14ac:dyDescent="0.25">
      <c r="A129" s="2">
        <v>43587</v>
      </c>
      <c r="B129">
        <f t="shared" si="3"/>
        <v>5</v>
      </c>
      <c r="C129" t="str">
        <f t="shared" si="4"/>
        <v>May</v>
      </c>
      <c r="D129">
        <f t="shared" si="5"/>
        <v>2019</v>
      </c>
    </row>
    <row r="130" spans="1:4" x14ac:dyDescent="0.25">
      <c r="A130" s="2">
        <v>43588</v>
      </c>
      <c r="B130">
        <f t="shared" si="3"/>
        <v>5</v>
      </c>
      <c r="C130" t="str">
        <f t="shared" si="4"/>
        <v>May</v>
      </c>
      <c r="D130">
        <f t="shared" si="5"/>
        <v>2019</v>
      </c>
    </row>
    <row r="131" spans="1:4" x14ac:dyDescent="0.25">
      <c r="A131" s="2">
        <v>43589</v>
      </c>
      <c r="B131">
        <f t="shared" si="3"/>
        <v>5</v>
      </c>
      <c r="C131" t="str">
        <f t="shared" si="4"/>
        <v>May</v>
      </c>
      <c r="D131">
        <f t="shared" si="5"/>
        <v>2019</v>
      </c>
    </row>
    <row r="132" spans="1:4" x14ac:dyDescent="0.25">
      <c r="A132" s="2">
        <v>43590</v>
      </c>
      <c r="B132">
        <f t="shared" si="3"/>
        <v>5</v>
      </c>
      <c r="C132" t="str">
        <f t="shared" si="4"/>
        <v>May</v>
      </c>
      <c r="D132">
        <f t="shared" si="5"/>
        <v>2019</v>
      </c>
    </row>
    <row r="133" spans="1:4" x14ac:dyDescent="0.25">
      <c r="A133" s="2">
        <v>43591</v>
      </c>
      <c r="B133">
        <f t="shared" si="3"/>
        <v>5</v>
      </c>
      <c r="C133" t="str">
        <f t="shared" si="4"/>
        <v>May</v>
      </c>
      <c r="D133">
        <f t="shared" si="5"/>
        <v>2019</v>
      </c>
    </row>
    <row r="134" spans="1:4" x14ac:dyDescent="0.25">
      <c r="A134" s="2">
        <v>43592</v>
      </c>
      <c r="B134">
        <f t="shared" si="3"/>
        <v>5</v>
      </c>
      <c r="C134" t="str">
        <f t="shared" si="4"/>
        <v>May</v>
      </c>
      <c r="D134">
        <f t="shared" si="5"/>
        <v>2019</v>
      </c>
    </row>
    <row r="135" spans="1:4" x14ac:dyDescent="0.25">
      <c r="A135" s="2">
        <v>43593</v>
      </c>
      <c r="B135">
        <f t="shared" si="3"/>
        <v>5</v>
      </c>
      <c r="C135" t="str">
        <f t="shared" si="4"/>
        <v>May</v>
      </c>
      <c r="D135">
        <f t="shared" si="5"/>
        <v>2019</v>
      </c>
    </row>
    <row r="136" spans="1:4" x14ac:dyDescent="0.25">
      <c r="A136" s="2">
        <v>43594</v>
      </c>
      <c r="B136">
        <f t="shared" si="3"/>
        <v>5</v>
      </c>
      <c r="C136" t="str">
        <f t="shared" si="4"/>
        <v>May</v>
      </c>
      <c r="D136">
        <f t="shared" si="5"/>
        <v>2019</v>
      </c>
    </row>
    <row r="137" spans="1:4" x14ac:dyDescent="0.25">
      <c r="A137" s="2">
        <v>43595</v>
      </c>
      <c r="B137">
        <f t="shared" ref="B137:B200" si="6">MONTH(A137)</f>
        <v>5</v>
      </c>
      <c r="C137" t="str">
        <f t="shared" ref="C137:C200" si="7">TEXT(A137,"mmm")</f>
        <v>May</v>
      </c>
      <c r="D137">
        <f t="shared" ref="D137:D200" si="8">YEAR(A137)</f>
        <v>2019</v>
      </c>
    </row>
    <row r="138" spans="1:4" x14ac:dyDescent="0.25">
      <c r="A138" s="2">
        <v>43596</v>
      </c>
      <c r="B138">
        <f t="shared" si="6"/>
        <v>5</v>
      </c>
      <c r="C138" t="str">
        <f t="shared" si="7"/>
        <v>May</v>
      </c>
      <c r="D138">
        <f t="shared" si="8"/>
        <v>2019</v>
      </c>
    </row>
    <row r="139" spans="1:4" x14ac:dyDescent="0.25">
      <c r="A139" s="2">
        <v>43597</v>
      </c>
      <c r="B139">
        <f t="shared" si="6"/>
        <v>5</v>
      </c>
      <c r="C139" t="str">
        <f t="shared" si="7"/>
        <v>May</v>
      </c>
      <c r="D139">
        <f t="shared" si="8"/>
        <v>2019</v>
      </c>
    </row>
    <row r="140" spans="1:4" x14ac:dyDescent="0.25">
      <c r="A140" s="2">
        <v>43598</v>
      </c>
      <c r="B140">
        <f t="shared" si="6"/>
        <v>5</v>
      </c>
      <c r="C140" t="str">
        <f t="shared" si="7"/>
        <v>May</v>
      </c>
      <c r="D140">
        <f t="shared" si="8"/>
        <v>2019</v>
      </c>
    </row>
    <row r="141" spans="1:4" x14ac:dyDescent="0.25">
      <c r="A141" s="2">
        <v>43599</v>
      </c>
      <c r="B141">
        <f t="shared" si="6"/>
        <v>5</v>
      </c>
      <c r="C141" t="str">
        <f t="shared" si="7"/>
        <v>May</v>
      </c>
      <c r="D141">
        <f t="shared" si="8"/>
        <v>2019</v>
      </c>
    </row>
    <row r="142" spans="1:4" x14ac:dyDescent="0.25">
      <c r="A142" s="2">
        <v>43600</v>
      </c>
      <c r="B142">
        <f t="shared" si="6"/>
        <v>5</v>
      </c>
      <c r="C142" t="str">
        <f t="shared" si="7"/>
        <v>May</v>
      </c>
      <c r="D142">
        <f t="shared" si="8"/>
        <v>2019</v>
      </c>
    </row>
    <row r="143" spans="1:4" x14ac:dyDescent="0.25">
      <c r="A143" s="2">
        <v>43601</v>
      </c>
      <c r="B143">
        <f t="shared" si="6"/>
        <v>5</v>
      </c>
      <c r="C143" t="str">
        <f t="shared" si="7"/>
        <v>May</v>
      </c>
      <c r="D143">
        <f t="shared" si="8"/>
        <v>2019</v>
      </c>
    </row>
    <row r="144" spans="1:4" x14ac:dyDescent="0.25">
      <c r="A144" s="2">
        <v>43602</v>
      </c>
      <c r="B144">
        <f t="shared" si="6"/>
        <v>5</v>
      </c>
      <c r="C144" t="str">
        <f t="shared" si="7"/>
        <v>May</v>
      </c>
      <c r="D144">
        <f t="shared" si="8"/>
        <v>2019</v>
      </c>
    </row>
    <row r="145" spans="1:4" x14ac:dyDescent="0.25">
      <c r="A145" s="2">
        <v>43603</v>
      </c>
      <c r="B145">
        <f t="shared" si="6"/>
        <v>5</v>
      </c>
      <c r="C145" t="str">
        <f t="shared" si="7"/>
        <v>May</v>
      </c>
      <c r="D145">
        <f t="shared" si="8"/>
        <v>2019</v>
      </c>
    </row>
    <row r="146" spans="1:4" x14ac:dyDescent="0.25">
      <c r="A146" s="2">
        <v>43604</v>
      </c>
      <c r="B146">
        <f t="shared" si="6"/>
        <v>5</v>
      </c>
      <c r="C146" t="str">
        <f t="shared" si="7"/>
        <v>May</v>
      </c>
      <c r="D146">
        <f t="shared" si="8"/>
        <v>2019</v>
      </c>
    </row>
    <row r="147" spans="1:4" x14ac:dyDescent="0.25">
      <c r="A147" s="2">
        <v>43605</v>
      </c>
      <c r="B147">
        <f t="shared" si="6"/>
        <v>5</v>
      </c>
      <c r="C147" t="str">
        <f t="shared" si="7"/>
        <v>May</v>
      </c>
      <c r="D147">
        <f t="shared" si="8"/>
        <v>2019</v>
      </c>
    </row>
    <row r="148" spans="1:4" x14ac:dyDescent="0.25">
      <c r="A148" s="2">
        <v>43606</v>
      </c>
      <c r="B148">
        <f t="shared" si="6"/>
        <v>5</v>
      </c>
      <c r="C148" t="str">
        <f t="shared" si="7"/>
        <v>May</v>
      </c>
      <c r="D148">
        <f t="shared" si="8"/>
        <v>2019</v>
      </c>
    </row>
    <row r="149" spans="1:4" x14ac:dyDescent="0.25">
      <c r="A149" s="2">
        <v>43607</v>
      </c>
      <c r="B149">
        <f t="shared" si="6"/>
        <v>5</v>
      </c>
      <c r="C149" t="str">
        <f t="shared" si="7"/>
        <v>May</v>
      </c>
      <c r="D149">
        <f t="shared" si="8"/>
        <v>2019</v>
      </c>
    </row>
    <row r="150" spans="1:4" x14ac:dyDescent="0.25">
      <c r="A150" s="2">
        <v>43608</v>
      </c>
      <c r="B150">
        <f t="shared" si="6"/>
        <v>5</v>
      </c>
      <c r="C150" t="str">
        <f t="shared" si="7"/>
        <v>May</v>
      </c>
      <c r="D150">
        <f t="shared" si="8"/>
        <v>2019</v>
      </c>
    </row>
    <row r="151" spans="1:4" x14ac:dyDescent="0.25">
      <c r="A151" s="2">
        <v>43609</v>
      </c>
      <c r="B151">
        <f t="shared" si="6"/>
        <v>5</v>
      </c>
      <c r="C151" t="str">
        <f t="shared" si="7"/>
        <v>May</v>
      </c>
      <c r="D151">
        <f t="shared" si="8"/>
        <v>2019</v>
      </c>
    </row>
    <row r="152" spans="1:4" x14ac:dyDescent="0.25">
      <c r="A152" s="2">
        <v>43610</v>
      </c>
      <c r="B152">
        <f t="shared" si="6"/>
        <v>5</v>
      </c>
      <c r="C152" t="str">
        <f t="shared" si="7"/>
        <v>May</v>
      </c>
      <c r="D152">
        <f t="shared" si="8"/>
        <v>2019</v>
      </c>
    </row>
    <row r="153" spans="1:4" x14ac:dyDescent="0.25">
      <c r="A153" s="2">
        <v>43611</v>
      </c>
      <c r="B153">
        <f t="shared" si="6"/>
        <v>5</v>
      </c>
      <c r="C153" t="str">
        <f t="shared" si="7"/>
        <v>May</v>
      </c>
      <c r="D153">
        <f t="shared" si="8"/>
        <v>2019</v>
      </c>
    </row>
    <row r="154" spans="1:4" x14ac:dyDescent="0.25">
      <c r="A154" s="2">
        <v>43612</v>
      </c>
      <c r="B154">
        <f t="shared" si="6"/>
        <v>5</v>
      </c>
      <c r="C154" t="str">
        <f t="shared" si="7"/>
        <v>May</v>
      </c>
      <c r="D154">
        <f t="shared" si="8"/>
        <v>2019</v>
      </c>
    </row>
    <row r="155" spans="1:4" x14ac:dyDescent="0.25">
      <c r="A155" s="2">
        <v>43613</v>
      </c>
      <c r="B155">
        <f t="shared" si="6"/>
        <v>5</v>
      </c>
      <c r="C155" t="str">
        <f t="shared" si="7"/>
        <v>May</v>
      </c>
      <c r="D155">
        <f t="shared" si="8"/>
        <v>2019</v>
      </c>
    </row>
    <row r="156" spans="1:4" x14ac:dyDescent="0.25">
      <c r="A156" s="2">
        <v>43614</v>
      </c>
      <c r="B156">
        <f t="shared" si="6"/>
        <v>5</v>
      </c>
      <c r="C156" t="str">
        <f t="shared" si="7"/>
        <v>May</v>
      </c>
      <c r="D156">
        <f t="shared" si="8"/>
        <v>2019</v>
      </c>
    </row>
    <row r="157" spans="1:4" x14ac:dyDescent="0.25">
      <c r="A157" s="2">
        <v>43615</v>
      </c>
      <c r="B157">
        <f t="shared" si="6"/>
        <v>5</v>
      </c>
      <c r="C157" t="str">
        <f t="shared" si="7"/>
        <v>May</v>
      </c>
      <c r="D157">
        <f t="shared" si="8"/>
        <v>2019</v>
      </c>
    </row>
    <row r="158" spans="1:4" x14ac:dyDescent="0.25">
      <c r="A158" s="2">
        <v>43616</v>
      </c>
      <c r="B158">
        <f t="shared" si="6"/>
        <v>5</v>
      </c>
      <c r="C158" t="str">
        <f t="shared" si="7"/>
        <v>May</v>
      </c>
      <c r="D158">
        <f t="shared" si="8"/>
        <v>2019</v>
      </c>
    </row>
    <row r="159" spans="1:4" x14ac:dyDescent="0.25">
      <c r="A159" s="2">
        <v>43617</v>
      </c>
      <c r="B159">
        <f t="shared" si="6"/>
        <v>6</v>
      </c>
      <c r="C159" t="str">
        <f t="shared" si="7"/>
        <v>Jun</v>
      </c>
      <c r="D159">
        <f t="shared" si="8"/>
        <v>2019</v>
      </c>
    </row>
    <row r="160" spans="1:4" x14ac:dyDescent="0.25">
      <c r="A160" s="2">
        <v>43618</v>
      </c>
      <c r="B160">
        <f t="shared" si="6"/>
        <v>6</v>
      </c>
      <c r="C160" t="str">
        <f t="shared" si="7"/>
        <v>Jun</v>
      </c>
      <c r="D160">
        <f t="shared" si="8"/>
        <v>2019</v>
      </c>
    </row>
    <row r="161" spans="1:4" x14ac:dyDescent="0.25">
      <c r="A161" s="2">
        <v>43619</v>
      </c>
      <c r="B161">
        <f t="shared" si="6"/>
        <v>6</v>
      </c>
      <c r="C161" t="str">
        <f t="shared" si="7"/>
        <v>Jun</v>
      </c>
      <c r="D161">
        <f t="shared" si="8"/>
        <v>2019</v>
      </c>
    </row>
    <row r="162" spans="1:4" x14ac:dyDescent="0.25">
      <c r="A162" s="2">
        <v>43620</v>
      </c>
      <c r="B162">
        <f t="shared" si="6"/>
        <v>6</v>
      </c>
      <c r="C162" t="str">
        <f t="shared" si="7"/>
        <v>Jun</v>
      </c>
      <c r="D162">
        <f t="shared" si="8"/>
        <v>2019</v>
      </c>
    </row>
    <row r="163" spans="1:4" x14ac:dyDescent="0.25">
      <c r="A163" s="2">
        <v>43621</v>
      </c>
      <c r="B163">
        <f t="shared" si="6"/>
        <v>6</v>
      </c>
      <c r="C163" t="str">
        <f t="shared" si="7"/>
        <v>Jun</v>
      </c>
      <c r="D163">
        <f t="shared" si="8"/>
        <v>2019</v>
      </c>
    </row>
    <row r="164" spans="1:4" x14ac:dyDescent="0.25">
      <c r="A164" s="2">
        <v>43622</v>
      </c>
      <c r="B164">
        <f t="shared" si="6"/>
        <v>6</v>
      </c>
      <c r="C164" t="str">
        <f t="shared" si="7"/>
        <v>Jun</v>
      </c>
      <c r="D164">
        <f t="shared" si="8"/>
        <v>2019</v>
      </c>
    </row>
    <row r="165" spans="1:4" x14ac:dyDescent="0.25">
      <c r="A165" s="2">
        <v>43623</v>
      </c>
      <c r="B165">
        <f t="shared" si="6"/>
        <v>6</v>
      </c>
      <c r="C165" t="str">
        <f t="shared" si="7"/>
        <v>Jun</v>
      </c>
      <c r="D165">
        <f t="shared" si="8"/>
        <v>2019</v>
      </c>
    </row>
    <row r="166" spans="1:4" x14ac:dyDescent="0.25">
      <c r="A166" s="2">
        <v>43624</v>
      </c>
      <c r="B166">
        <f t="shared" si="6"/>
        <v>6</v>
      </c>
      <c r="C166" t="str">
        <f t="shared" si="7"/>
        <v>Jun</v>
      </c>
      <c r="D166">
        <f t="shared" si="8"/>
        <v>2019</v>
      </c>
    </row>
    <row r="167" spans="1:4" x14ac:dyDescent="0.25">
      <c r="A167" s="2">
        <v>43625</v>
      </c>
      <c r="B167">
        <f t="shared" si="6"/>
        <v>6</v>
      </c>
      <c r="C167" t="str">
        <f t="shared" si="7"/>
        <v>Jun</v>
      </c>
      <c r="D167">
        <f t="shared" si="8"/>
        <v>2019</v>
      </c>
    </row>
    <row r="168" spans="1:4" x14ac:dyDescent="0.25">
      <c r="A168" s="2">
        <v>43626</v>
      </c>
      <c r="B168">
        <f t="shared" si="6"/>
        <v>6</v>
      </c>
      <c r="C168" t="str">
        <f t="shared" si="7"/>
        <v>Jun</v>
      </c>
      <c r="D168">
        <f t="shared" si="8"/>
        <v>2019</v>
      </c>
    </row>
    <row r="169" spans="1:4" x14ac:dyDescent="0.25">
      <c r="A169" s="2">
        <v>43627</v>
      </c>
      <c r="B169">
        <f t="shared" si="6"/>
        <v>6</v>
      </c>
      <c r="C169" t="str">
        <f t="shared" si="7"/>
        <v>Jun</v>
      </c>
      <c r="D169">
        <f t="shared" si="8"/>
        <v>2019</v>
      </c>
    </row>
    <row r="170" spans="1:4" x14ac:dyDescent="0.25">
      <c r="A170" s="2">
        <v>43628</v>
      </c>
      <c r="B170">
        <f t="shared" si="6"/>
        <v>6</v>
      </c>
      <c r="C170" t="str">
        <f t="shared" si="7"/>
        <v>Jun</v>
      </c>
      <c r="D170">
        <f t="shared" si="8"/>
        <v>2019</v>
      </c>
    </row>
    <row r="171" spans="1:4" x14ac:dyDescent="0.25">
      <c r="A171" s="2">
        <v>43629</v>
      </c>
      <c r="B171">
        <f t="shared" si="6"/>
        <v>6</v>
      </c>
      <c r="C171" t="str">
        <f t="shared" si="7"/>
        <v>Jun</v>
      </c>
      <c r="D171">
        <f t="shared" si="8"/>
        <v>2019</v>
      </c>
    </row>
    <row r="172" spans="1:4" x14ac:dyDescent="0.25">
      <c r="A172" s="2">
        <v>43630</v>
      </c>
      <c r="B172">
        <f t="shared" si="6"/>
        <v>6</v>
      </c>
      <c r="C172" t="str">
        <f t="shared" si="7"/>
        <v>Jun</v>
      </c>
      <c r="D172">
        <f t="shared" si="8"/>
        <v>2019</v>
      </c>
    </row>
    <row r="173" spans="1:4" x14ac:dyDescent="0.25">
      <c r="A173" s="2">
        <v>43631</v>
      </c>
      <c r="B173">
        <f t="shared" si="6"/>
        <v>6</v>
      </c>
      <c r="C173" t="str">
        <f t="shared" si="7"/>
        <v>Jun</v>
      </c>
      <c r="D173">
        <f t="shared" si="8"/>
        <v>2019</v>
      </c>
    </row>
    <row r="174" spans="1:4" x14ac:dyDescent="0.25">
      <c r="A174" s="2">
        <v>43632</v>
      </c>
      <c r="B174">
        <f t="shared" si="6"/>
        <v>6</v>
      </c>
      <c r="C174" t="str">
        <f t="shared" si="7"/>
        <v>Jun</v>
      </c>
      <c r="D174">
        <f t="shared" si="8"/>
        <v>2019</v>
      </c>
    </row>
    <row r="175" spans="1:4" x14ac:dyDescent="0.25">
      <c r="A175" s="2">
        <v>43633</v>
      </c>
      <c r="B175">
        <f t="shared" si="6"/>
        <v>6</v>
      </c>
      <c r="C175" t="str">
        <f t="shared" si="7"/>
        <v>Jun</v>
      </c>
      <c r="D175">
        <f t="shared" si="8"/>
        <v>2019</v>
      </c>
    </row>
    <row r="176" spans="1:4" x14ac:dyDescent="0.25">
      <c r="A176" s="2">
        <v>43634</v>
      </c>
      <c r="B176">
        <f t="shared" si="6"/>
        <v>6</v>
      </c>
      <c r="C176" t="str">
        <f t="shared" si="7"/>
        <v>Jun</v>
      </c>
      <c r="D176">
        <f t="shared" si="8"/>
        <v>2019</v>
      </c>
    </row>
    <row r="177" spans="1:4" x14ac:dyDescent="0.25">
      <c r="A177" s="2">
        <v>43635</v>
      </c>
      <c r="B177">
        <f t="shared" si="6"/>
        <v>6</v>
      </c>
      <c r="C177" t="str">
        <f t="shared" si="7"/>
        <v>Jun</v>
      </c>
      <c r="D177">
        <f t="shared" si="8"/>
        <v>2019</v>
      </c>
    </row>
    <row r="178" spans="1:4" x14ac:dyDescent="0.25">
      <c r="A178" s="2">
        <v>43636</v>
      </c>
      <c r="B178">
        <f t="shared" si="6"/>
        <v>6</v>
      </c>
      <c r="C178" t="str">
        <f t="shared" si="7"/>
        <v>Jun</v>
      </c>
      <c r="D178">
        <f t="shared" si="8"/>
        <v>2019</v>
      </c>
    </row>
    <row r="179" spans="1:4" x14ac:dyDescent="0.25">
      <c r="A179" s="2">
        <v>43637</v>
      </c>
      <c r="B179">
        <f t="shared" si="6"/>
        <v>6</v>
      </c>
      <c r="C179" t="str">
        <f t="shared" si="7"/>
        <v>Jun</v>
      </c>
      <c r="D179">
        <f t="shared" si="8"/>
        <v>2019</v>
      </c>
    </row>
    <row r="180" spans="1:4" x14ac:dyDescent="0.25">
      <c r="A180" s="2">
        <v>43638</v>
      </c>
      <c r="B180">
        <f t="shared" si="6"/>
        <v>6</v>
      </c>
      <c r="C180" t="str">
        <f t="shared" si="7"/>
        <v>Jun</v>
      </c>
      <c r="D180">
        <f t="shared" si="8"/>
        <v>2019</v>
      </c>
    </row>
    <row r="181" spans="1:4" x14ac:dyDescent="0.25">
      <c r="A181" s="2">
        <v>43639</v>
      </c>
      <c r="B181">
        <f t="shared" si="6"/>
        <v>6</v>
      </c>
      <c r="C181" t="str">
        <f t="shared" si="7"/>
        <v>Jun</v>
      </c>
      <c r="D181">
        <f t="shared" si="8"/>
        <v>2019</v>
      </c>
    </row>
    <row r="182" spans="1:4" x14ac:dyDescent="0.25">
      <c r="A182" s="2">
        <v>43640</v>
      </c>
      <c r="B182">
        <f t="shared" si="6"/>
        <v>6</v>
      </c>
      <c r="C182" t="str">
        <f t="shared" si="7"/>
        <v>Jun</v>
      </c>
      <c r="D182">
        <f t="shared" si="8"/>
        <v>2019</v>
      </c>
    </row>
    <row r="183" spans="1:4" x14ac:dyDescent="0.25">
      <c r="A183" s="2">
        <v>43641</v>
      </c>
      <c r="B183">
        <f t="shared" si="6"/>
        <v>6</v>
      </c>
      <c r="C183" t="str">
        <f t="shared" si="7"/>
        <v>Jun</v>
      </c>
      <c r="D183">
        <f t="shared" si="8"/>
        <v>2019</v>
      </c>
    </row>
    <row r="184" spans="1:4" x14ac:dyDescent="0.25">
      <c r="A184" s="2">
        <v>43642</v>
      </c>
      <c r="B184">
        <f t="shared" si="6"/>
        <v>6</v>
      </c>
      <c r="C184" t="str">
        <f t="shared" si="7"/>
        <v>Jun</v>
      </c>
      <c r="D184">
        <f t="shared" si="8"/>
        <v>2019</v>
      </c>
    </row>
    <row r="185" spans="1:4" x14ac:dyDescent="0.25">
      <c r="A185" s="2">
        <v>43643</v>
      </c>
      <c r="B185">
        <f t="shared" si="6"/>
        <v>6</v>
      </c>
      <c r="C185" t="str">
        <f t="shared" si="7"/>
        <v>Jun</v>
      </c>
      <c r="D185">
        <f t="shared" si="8"/>
        <v>2019</v>
      </c>
    </row>
    <row r="186" spans="1:4" x14ac:dyDescent="0.25">
      <c r="A186" s="2">
        <v>43644</v>
      </c>
      <c r="B186">
        <f t="shared" si="6"/>
        <v>6</v>
      </c>
      <c r="C186" t="str">
        <f t="shared" si="7"/>
        <v>Jun</v>
      </c>
      <c r="D186">
        <f t="shared" si="8"/>
        <v>2019</v>
      </c>
    </row>
    <row r="187" spans="1:4" x14ac:dyDescent="0.25">
      <c r="A187" s="2">
        <v>43645</v>
      </c>
      <c r="B187">
        <f t="shared" si="6"/>
        <v>6</v>
      </c>
      <c r="C187" t="str">
        <f t="shared" si="7"/>
        <v>Jun</v>
      </c>
      <c r="D187">
        <f t="shared" si="8"/>
        <v>2019</v>
      </c>
    </row>
    <row r="188" spans="1:4" x14ac:dyDescent="0.25">
      <c r="A188" s="2">
        <v>43646</v>
      </c>
      <c r="B188">
        <f t="shared" si="6"/>
        <v>6</v>
      </c>
      <c r="C188" t="str">
        <f t="shared" si="7"/>
        <v>Jun</v>
      </c>
      <c r="D188">
        <f t="shared" si="8"/>
        <v>2019</v>
      </c>
    </row>
    <row r="189" spans="1:4" x14ac:dyDescent="0.25">
      <c r="A189" s="2">
        <v>43647</v>
      </c>
      <c r="B189">
        <f t="shared" si="6"/>
        <v>7</v>
      </c>
      <c r="C189" t="str">
        <f t="shared" si="7"/>
        <v>Jul</v>
      </c>
      <c r="D189">
        <f t="shared" si="8"/>
        <v>2019</v>
      </c>
    </row>
    <row r="190" spans="1:4" x14ac:dyDescent="0.25">
      <c r="A190" s="2">
        <v>43648</v>
      </c>
      <c r="B190">
        <f t="shared" si="6"/>
        <v>7</v>
      </c>
      <c r="C190" t="str">
        <f t="shared" si="7"/>
        <v>Jul</v>
      </c>
      <c r="D190">
        <f t="shared" si="8"/>
        <v>2019</v>
      </c>
    </row>
    <row r="191" spans="1:4" x14ac:dyDescent="0.25">
      <c r="A191" s="2">
        <v>43649</v>
      </c>
      <c r="B191">
        <f t="shared" si="6"/>
        <v>7</v>
      </c>
      <c r="C191" t="str">
        <f t="shared" si="7"/>
        <v>Jul</v>
      </c>
      <c r="D191">
        <f t="shared" si="8"/>
        <v>2019</v>
      </c>
    </row>
    <row r="192" spans="1:4" x14ac:dyDescent="0.25">
      <c r="A192" s="2">
        <v>43650</v>
      </c>
      <c r="B192">
        <f t="shared" si="6"/>
        <v>7</v>
      </c>
      <c r="C192" t="str">
        <f t="shared" si="7"/>
        <v>Jul</v>
      </c>
      <c r="D192">
        <f t="shared" si="8"/>
        <v>2019</v>
      </c>
    </row>
    <row r="193" spans="1:4" x14ac:dyDescent="0.25">
      <c r="A193" s="2">
        <v>43651</v>
      </c>
      <c r="B193">
        <f t="shared" si="6"/>
        <v>7</v>
      </c>
      <c r="C193" t="str">
        <f t="shared" si="7"/>
        <v>Jul</v>
      </c>
      <c r="D193">
        <f t="shared" si="8"/>
        <v>2019</v>
      </c>
    </row>
    <row r="194" spans="1:4" x14ac:dyDescent="0.25">
      <c r="A194" s="2">
        <v>43652</v>
      </c>
      <c r="B194">
        <f t="shared" si="6"/>
        <v>7</v>
      </c>
      <c r="C194" t="str">
        <f t="shared" si="7"/>
        <v>Jul</v>
      </c>
      <c r="D194">
        <f t="shared" si="8"/>
        <v>2019</v>
      </c>
    </row>
    <row r="195" spans="1:4" x14ac:dyDescent="0.25">
      <c r="A195" s="2">
        <v>43653</v>
      </c>
      <c r="B195">
        <f t="shared" si="6"/>
        <v>7</v>
      </c>
      <c r="C195" t="str">
        <f t="shared" si="7"/>
        <v>Jul</v>
      </c>
      <c r="D195">
        <f t="shared" si="8"/>
        <v>2019</v>
      </c>
    </row>
    <row r="196" spans="1:4" x14ac:dyDescent="0.25">
      <c r="A196" s="2">
        <v>43654</v>
      </c>
      <c r="B196">
        <f t="shared" si="6"/>
        <v>7</v>
      </c>
      <c r="C196" t="str">
        <f t="shared" si="7"/>
        <v>Jul</v>
      </c>
      <c r="D196">
        <f t="shared" si="8"/>
        <v>2019</v>
      </c>
    </row>
    <row r="197" spans="1:4" x14ac:dyDescent="0.25">
      <c r="A197" s="2">
        <v>43655</v>
      </c>
      <c r="B197">
        <f t="shared" si="6"/>
        <v>7</v>
      </c>
      <c r="C197" t="str">
        <f t="shared" si="7"/>
        <v>Jul</v>
      </c>
      <c r="D197">
        <f t="shared" si="8"/>
        <v>2019</v>
      </c>
    </row>
    <row r="198" spans="1:4" x14ac:dyDescent="0.25">
      <c r="A198" s="2">
        <v>43656</v>
      </c>
      <c r="B198">
        <f t="shared" si="6"/>
        <v>7</v>
      </c>
      <c r="C198" t="str">
        <f t="shared" si="7"/>
        <v>Jul</v>
      </c>
      <c r="D198">
        <f t="shared" si="8"/>
        <v>2019</v>
      </c>
    </row>
    <row r="199" spans="1:4" x14ac:dyDescent="0.25">
      <c r="A199" s="2">
        <v>43657</v>
      </c>
      <c r="B199">
        <f t="shared" si="6"/>
        <v>7</v>
      </c>
      <c r="C199" t="str">
        <f t="shared" si="7"/>
        <v>Jul</v>
      </c>
      <c r="D199">
        <f t="shared" si="8"/>
        <v>2019</v>
      </c>
    </row>
    <row r="200" spans="1:4" x14ac:dyDescent="0.25">
      <c r="A200" s="2">
        <v>43658</v>
      </c>
      <c r="B200">
        <f t="shared" si="6"/>
        <v>7</v>
      </c>
      <c r="C200" t="str">
        <f t="shared" si="7"/>
        <v>Jul</v>
      </c>
      <c r="D200">
        <f t="shared" si="8"/>
        <v>2019</v>
      </c>
    </row>
    <row r="201" spans="1:4" x14ac:dyDescent="0.25">
      <c r="A201" s="2">
        <v>43659</v>
      </c>
      <c r="B201">
        <f t="shared" ref="B201:B264" si="9">MONTH(A201)</f>
        <v>7</v>
      </c>
      <c r="C201" t="str">
        <f t="shared" ref="C201:C264" si="10">TEXT(A201,"mmm")</f>
        <v>Jul</v>
      </c>
      <c r="D201">
        <f t="shared" ref="D201:D264" si="11">YEAR(A201)</f>
        <v>2019</v>
      </c>
    </row>
    <row r="202" spans="1:4" x14ac:dyDescent="0.25">
      <c r="A202" s="2">
        <v>43660</v>
      </c>
      <c r="B202">
        <f t="shared" si="9"/>
        <v>7</v>
      </c>
      <c r="C202" t="str">
        <f t="shared" si="10"/>
        <v>Jul</v>
      </c>
      <c r="D202">
        <f t="shared" si="11"/>
        <v>2019</v>
      </c>
    </row>
    <row r="203" spans="1:4" x14ac:dyDescent="0.25">
      <c r="A203" s="2">
        <v>43661</v>
      </c>
      <c r="B203">
        <f t="shared" si="9"/>
        <v>7</v>
      </c>
      <c r="C203" t="str">
        <f t="shared" si="10"/>
        <v>Jul</v>
      </c>
      <c r="D203">
        <f t="shared" si="11"/>
        <v>2019</v>
      </c>
    </row>
    <row r="204" spans="1:4" x14ac:dyDescent="0.25">
      <c r="A204" s="2">
        <v>43662</v>
      </c>
      <c r="B204">
        <f t="shared" si="9"/>
        <v>7</v>
      </c>
      <c r="C204" t="str">
        <f t="shared" si="10"/>
        <v>Jul</v>
      </c>
      <c r="D204">
        <f t="shared" si="11"/>
        <v>2019</v>
      </c>
    </row>
    <row r="205" spans="1:4" x14ac:dyDescent="0.25">
      <c r="A205" s="2">
        <v>43663</v>
      </c>
      <c r="B205">
        <f t="shared" si="9"/>
        <v>7</v>
      </c>
      <c r="C205" t="str">
        <f t="shared" si="10"/>
        <v>Jul</v>
      </c>
      <c r="D205">
        <f t="shared" si="11"/>
        <v>2019</v>
      </c>
    </row>
    <row r="206" spans="1:4" x14ac:dyDescent="0.25">
      <c r="A206" s="2">
        <v>43664</v>
      </c>
      <c r="B206">
        <f t="shared" si="9"/>
        <v>7</v>
      </c>
      <c r="C206" t="str">
        <f t="shared" si="10"/>
        <v>Jul</v>
      </c>
      <c r="D206">
        <f t="shared" si="11"/>
        <v>2019</v>
      </c>
    </row>
    <row r="207" spans="1:4" x14ac:dyDescent="0.25">
      <c r="A207" s="2">
        <v>43665</v>
      </c>
      <c r="B207">
        <f t="shared" si="9"/>
        <v>7</v>
      </c>
      <c r="C207" t="str">
        <f t="shared" si="10"/>
        <v>Jul</v>
      </c>
      <c r="D207">
        <f t="shared" si="11"/>
        <v>2019</v>
      </c>
    </row>
    <row r="208" spans="1:4" x14ac:dyDescent="0.25">
      <c r="A208" s="2">
        <v>43666</v>
      </c>
      <c r="B208">
        <f t="shared" si="9"/>
        <v>7</v>
      </c>
      <c r="C208" t="str">
        <f t="shared" si="10"/>
        <v>Jul</v>
      </c>
      <c r="D208">
        <f t="shared" si="11"/>
        <v>2019</v>
      </c>
    </row>
    <row r="209" spans="1:4" x14ac:dyDescent="0.25">
      <c r="A209" s="2">
        <v>43667</v>
      </c>
      <c r="B209">
        <f t="shared" si="9"/>
        <v>7</v>
      </c>
      <c r="C209" t="str">
        <f t="shared" si="10"/>
        <v>Jul</v>
      </c>
      <c r="D209">
        <f t="shared" si="11"/>
        <v>2019</v>
      </c>
    </row>
    <row r="210" spans="1:4" x14ac:dyDescent="0.25">
      <c r="A210" s="2">
        <v>43668</v>
      </c>
      <c r="B210">
        <f t="shared" si="9"/>
        <v>7</v>
      </c>
      <c r="C210" t="str">
        <f t="shared" si="10"/>
        <v>Jul</v>
      </c>
      <c r="D210">
        <f t="shared" si="11"/>
        <v>2019</v>
      </c>
    </row>
    <row r="211" spans="1:4" x14ac:dyDescent="0.25">
      <c r="A211" s="2">
        <v>43669</v>
      </c>
      <c r="B211">
        <f t="shared" si="9"/>
        <v>7</v>
      </c>
      <c r="C211" t="str">
        <f t="shared" si="10"/>
        <v>Jul</v>
      </c>
      <c r="D211">
        <f t="shared" si="11"/>
        <v>2019</v>
      </c>
    </row>
    <row r="212" spans="1:4" x14ac:dyDescent="0.25">
      <c r="A212" s="2">
        <v>43670</v>
      </c>
      <c r="B212">
        <f t="shared" si="9"/>
        <v>7</v>
      </c>
      <c r="C212" t="str">
        <f t="shared" si="10"/>
        <v>Jul</v>
      </c>
      <c r="D212">
        <f t="shared" si="11"/>
        <v>2019</v>
      </c>
    </row>
    <row r="213" spans="1:4" x14ac:dyDescent="0.25">
      <c r="A213" s="2">
        <v>43671</v>
      </c>
      <c r="B213">
        <f t="shared" si="9"/>
        <v>7</v>
      </c>
      <c r="C213" t="str">
        <f t="shared" si="10"/>
        <v>Jul</v>
      </c>
      <c r="D213">
        <f t="shared" si="11"/>
        <v>2019</v>
      </c>
    </row>
    <row r="214" spans="1:4" x14ac:dyDescent="0.25">
      <c r="A214" s="2">
        <v>43672</v>
      </c>
      <c r="B214">
        <f t="shared" si="9"/>
        <v>7</v>
      </c>
      <c r="C214" t="str">
        <f t="shared" si="10"/>
        <v>Jul</v>
      </c>
      <c r="D214">
        <f t="shared" si="11"/>
        <v>2019</v>
      </c>
    </row>
    <row r="215" spans="1:4" x14ac:dyDescent="0.25">
      <c r="A215" s="2">
        <v>43673</v>
      </c>
      <c r="B215">
        <f t="shared" si="9"/>
        <v>7</v>
      </c>
      <c r="C215" t="str">
        <f t="shared" si="10"/>
        <v>Jul</v>
      </c>
      <c r="D215">
        <f t="shared" si="11"/>
        <v>2019</v>
      </c>
    </row>
    <row r="216" spans="1:4" x14ac:dyDescent="0.25">
      <c r="A216" s="2">
        <v>43674</v>
      </c>
      <c r="B216">
        <f t="shared" si="9"/>
        <v>7</v>
      </c>
      <c r="C216" t="str">
        <f t="shared" si="10"/>
        <v>Jul</v>
      </c>
      <c r="D216">
        <f t="shared" si="11"/>
        <v>2019</v>
      </c>
    </row>
    <row r="217" spans="1:4" x14ac:dyDescent="0.25">
      <c r="A217" s="2">
        <v>43675</v>
      </c>
      <c r="B217">
        <f t="shared" si="9"/>
        <v>7</v>
      </c>
      <c r="C217" t="str">
        <f t="shared" si="10"/>
        <v>Jul</v>
      </c>
      <c r="D217">
        <f t="shared" si="11"/>
        <v>2019</v>
      </c>
    </row>
    <row r="218" spans="1:4" x14ac:dyDescent="0.25">
      <c r="A218" s="2">
        <v>43676</v>
      </c>
      <c r="B218">
        <f t="shared" si="9"/>
        <v>7</v>
      </c>
      <c r="C218" t="str">
        <f t="shared" si="10"/>
        <v>Jul</v>
      </c>
      <c r="D218">
        <f t="shared" si="11"/>
        <v>2019</v>
      </c>
    </row>
    <row r="219" spans="1:4" x14ac:dyDescent="0.25">
      <c r="A219" s="2">
        <v>43677</v>
      </c>
      <c r="B219">
        <f t="shared" si="9"/>
        <v>7</v>
      </c>
      <c r="C219" t="str">
        <f t="shared" si="10"/>
        <v>Jul</v>
      </c>
      <c r="D219">
        <f t="shared" si="11"/>
        <v>2019</v>
      </c>
    </row>
    <row r="220" spans="1:4" x14ac:dyDescent="0.25">
      <c r="A220" s="2">
        <v>43678</v>
      </c>
      <c r="B220">
        <f t="shared" si="9"/>
        <v>8</v>
      </c>
      <c r="C220" t="str">
        <f t="shared" si="10"/>
        <v>Aug</v>
      </c>
      <c r="D220">
        <f t="shared" si="11"/>
        <v>2019</v>
      </c>
    </row>
    <row r="221" spans="1:4" x14ac:dyDescent="0.25">
      <c r="A221" s="2">
        <v>43679</v>
      </c>
      <c r="B221">
        <f t="shared" si="9"/>
        <v>8</v>
      </c>
      <c r="C221" t="str">
        <f t="shared" si="10"/>
        <v>Aug</v>
      </c>
      <c r="D221">
        <f t="shared" si="11"/>
        <v>2019</v>
      </c>
    </row>
    <row r="222" spans="1:4" x14ac:dyDescent="0.25">
      <c r="A222" s="2">
        <v>43680</v>
      </c>
      <c r="B222">
        <f t="shared" si="9"/>
        <v>8</v>
      </c>
      <c r="C222" t="str">
        <f t="shared" si="10"/>
        <v>Aug</v>
      </c>
      <c r="D222">
        <f t="shared" si="11"/>
        <v>2019</v>
      </c>
    </row>
    <row r="223" spans="1:4" x14ac:dyDescent="0.25">
      <c r="A223" s="2">
        <v>43681</v>
      </c>
      <c r="B223">
        <f t="shared" si="9"/>
        <v>8</v>
      </c>
      <c r="C223" t="str">
        <f t="shared" si="10"/>
        <v>Aug</v>
      </c>
      <c r="D223">
        <f t="shared" si="11"/>
        <v>2019</v>
      </c>
    </row>
    <row r="224" spans="1:4" x14ac:dyDescent="0.25">
      <c r="A224" s="2">
        <v>43682</v>
      </c>
      <c r="B224">
        <f t="shared" si="9"/>
        <v>8</v>
      </c>
      <c r="C224" t="str">
        <f t="shared" si="10"/>
        <v>Aug</v>
      </c>
      <c r="D224">
        <f t="shared" si="11"/>
        <v>2019</v>
      </c>
    </row>
    <row r="225" spans="1:4" x14ac:dyDescent="0.25">
      <c r="A225" s="2">
        <v>43683</v>
      </c>
      <c r="B225">
        <f t="shared" si="9"/>
        <v>8</v>
      </c>
      <c r="C225" t="str">
        <f t="shared" si="10"/>
        <v>Aug</v>
      </c>
      <c r="D225">
        <f t="shared" si="11"/>
        <v>2019</v>
      </c>
    </row>
    <row r="226" spans="1:4" x14ac:dyDescent="0.25">
      <c r="A226" s="2">
        <v>43684</v>
      </c>
      <c r="B226">
        <f t="shared" si="9"/>
        <v>8</v>
      </c>
      <c r="C226" t="str">
        <f t="shared" si="10"/>
        <v>Aug</v>
      </c>
      <c r="D226">
        <f t="shared" si="11"/>
        <v>2019</v>
      </c>
    </row>
    <row r="227" spans="1:4" x14ac:dyDescent="0.25">
      <c r="A227" s="2">
        <v>43685</v>
      </c>
      <c r="B227">
        <f t="shared" si="9"/>
        <v>8</v>
      </c>
      <c r="C227" t="str">
        <f t="shared" si="10"/>
        <v>Aug</v>
      </c>
      <c r="D227">
        <f t="shared" si="11"/>
        <v>2019</v>
      </c>
    </row>
    <row r="228" spans="1:4" x14ac:dyDescent="0.25">
      <c r="A228" s="2">
        <v>43686</v>
      </c>
      <c r="B228">
        <f t="shared" si="9"/>
        <v>8</v>
      </c>
      <c r="C228" t="str">
        <f t="shared" si="10"/>
        <v>Aug</v>
      </c>
      <c r="D228">
        <f t="shared" si="11"/>
        <v>2019</v>
      </c>
    </row>
    <row r="229" spans="1:4" x14ac:dyDescent="0.25">
      <c r="A229" s="2">
        <v>43687</v>
      </c>
      <c r="B229">
        <f t="shared" si="9"/>
        <v>8</v>
      </c>
      <c r="C229" t="str">
        <f t="shared" si="10"/>
        <v>Aug</v>
      </c>
      <c r="D229">
        <f t="shared" si="11"/>
        <v>2019</v>
      </c>
    </row>
    <row r="230" spans="1:4" x14ac:dyDescent="0.25">
      <c r="A230" s="2">
        <v>43688</v>
      </c>
      <c r="B230">
        <f t="shared" si="9"/>
        <v>8</v>
      </c>
      <c r="C230" t="str">
        <f t="shared" si="10"/>
        <v>Aug</v>
      </c>
      <c r="D230">
        <f t="shared" si="11"/>
        <v>2019</v>
      </c>
    </row>
    <row r="231" spans="1:4" x14ac:dyDescent="0.25">
      <c r="A231" s="2">
        <v>43689</v>
      </c>
      <c r="B231">
        <f t="shared" si="9"/>
        <v>8</v>
      </c>
      <c r="C231" t="str">
        <f t="shared" si="10"/>
        <v>Aug</v>
      </c>
      <c r="D231">
        <f t="shared" si="11"/>
        <v>2019</v>
      </c>
    </row>
    <row r="232" spans="1:4" x14ac:dyDescent="0.25">
      <c r="A232" s="2">
        <v>43690</v>
      </c>
      <c r="B232">
        <f t="shared" si="9"/>
        <v>8</v>
      </c>
      <c r="C232" t="str">
        <f t="shared" si="10"/>
        <v>Aug</v>
      </c>
      <c r="D232">
        <f t="shared" si="11"/>
        <v>2019</v>
      </c>
    </row>
    <row r="233" spans="1:4" x14ac:dyDescent="0.25">
      <c r="A233" s="2">
        <v>43691</v>
      </c>
      <c r="B233">
        <f t="shared" si="9"/>
        <v>8</v>
      </c>
      <c r="C233" t="str">
        <f t="shared" si="10"/>
        <v>Aug</v>
      </c>
      <c r="D233">
        <f t="shared" si="11"/>
        <v>2019</v>
      </c>
    </row>
    <row r="234" spans="1:4" x14ac:dyDescent="0.25">
      <c r="A234" s="2">
        <v>43692</v>
      </c>
      <c r="B234">
        <f t="shared" si="9"/>
        <v>8</v>
      </c>
      <c r="C234" t="str">
        <f t="shared" si="10"/>
        <v>Aug</v>
      </c>
      <c r="D234">
        <f t="shared" si="11"/>
        <v>2019</v>
      </c>
    </row>
    <row r="235" spans="1:4" x14ac:dyDescent="0.25">
      <c r="A235" s="2">
        <v>43693</v>
      </c>
      <c r="B235">
        <f t="shared" si="9"/>
        <v>8</v>
      </c>
      <c r="C235" t="str">
        <f t="shared" si="10"/>
        <v>Aug</v>
      </c>
      <c r="D235">
        <f t="shared" si="11"/>
        <v>2019</v>
      </c>
    </row>
    <row r="236" spans="1:4" x14ac:dyDescent="0.25">
      <c r="A236" s="2">
        <v>43694</v>
      </c>
      <c r="B236">
        <f t="shared" si="9"/>
        <v>8</v>
      </c>
      <c r="C236" t="str">
        <f t="shared" si="10"/>
        <v>Aug</v>
      </c>
      <c r="D236">
        <f t="shared" si="11"/>
        <v>2019</v>
      </c>
    </row>
    <row r="237" spans="1:4" x14ac:dyDescent="0.25">
      <c r="A237" s="2">
        <v>43695</v>
      </c>
      <c r="B237">
        <f t="shared" si="9"/>
        <v>8</v>
      </c>
      <c r="C237" t="str">
        <f t="shared" si="10"/>
        <v>Aug</v>
      </c>
      <c r="D237">
        <f t="shared" si="11"/>
        <v>2019</v>
      </c>
    </row>
    <row r="238" spans="1:4" x14ac:dyDescent="0.25">
      <c r="A238" s="2">
        <v>43696</v>
      </c>
      <c r="B238">
        <f t="shared" si="9"/>
        <v>8</v>
      </c>
      <c r="C238" t="str">
        <f t="shared" si="10"/>
        <v>Aug</v>
      </c>
      <c r="D238">
        <f t="shared" si="11"/>
        <v>2019</v>
      </c>
    </row>
    <row r="239" spans="1:4" x14ac:dyDescent="0.25">
      <c r="A239" s="2">
        <v>43697</v>
      </c>
      <c r="B239">
        <f t="shared" si="9"/>
        <v>8</v>
      </c>
      <c r="C239" t="str">
        <f t="shared" si="10"/>
        <v>Aug</v>
      </c>
      <c r="D239">
        <f t="shared" si="11"/>
        <v>2019</v>
      </c>
    </row>
    <row r="240" spans="1:4" x14ac:dyDescent="0.25">
      <c r="A240" s="2">
        <v>43698</v>
      </c>
      <c r="B240">
        <f t="shared" si="9"/>
        <v>8</v>
      </c>
      <c r="C240" t="str">
        <f t="shared" si="10"/>
        <v>Aug</v>
      </c>
      <c r="D240">
        <f t="shared" si="11"/>
        <v>2019</v>
      </c>
    </row>
    <row r="241" spans="1:4" x14ac:dyDescent="0.25">
      <c r="A241" s="2">
        <v>43699</v>
      </c>
      <c r="B241">
        <f t="shared" si="9"/>
        <v>8</v>
      </c>
      <c r="C241" t="str">
        <f t="shared" si="10"/>
        <v>Aug</v>
      </c>
      <c r="D241">
        <f t="shared" si="11"/>
        <v>2019</v>
      </c>
    </row>
    <row r="242" spans="1:4" x14ac:dyDescent="0.25">
      <c r="A242" s="2">
        <v>43700</v>
      </c>
      <c r="B242">
        <f t="shared" si="9"/>
        <v>8</v>
      </c>
      <c r="C242" t="str">
        <f t="shared" si="10"/>
        <v>Aug</v>
      </c>
      <c r="D242">
        <f t="shared" si="11"/>
        <v>2019</v>
      </c>
    </row>
    <row r="243" spans="1:4" x14ac:dyDescent="0.25">
      <c r="A243" s="2">
        <v>43701</v>
      </c>
      <c r="B243">
        <f t="shared" si="9"/>
        <v>8</v>
      </c>
      <c r="C243" t="str">
        <f t="shared" si="10"/>
        <v>Aug</v>
      </c>
      <c r="D243">
        <f t="shared" si="11"/>
        <v>2019</v>
      </c>
    </row>
    <row r="244" spans="1:4" x14ac:dyDescent="0.25">
      <c r="A244" s="2">
        <v>43702</v>
      </c>
      <c r="B244">
        <f t="shared" si="9"/>
        <v>8</v>
      </c>
      <c r="C244" t="str">
        <f t="shared" si="10"/>
        <v>Aug</v>
      </c>
      <c r="D244">
        <f t="shared" si="11"/>
        <v>2019</v>
      </c>
    </row>
    <row r="245" spans="1:4" x14ac:dyDescent="0.25">
      <c r="A245" s="2">
        <v>43703</v>
      </c>
      <c r="B245">
        <f t="shared" si="9"/>
        <v>8</v>
      </c>
      <c r="C245" t="str">
        <f t="shared" si="10"/>
        <v>Aug</v>
      </c>
      <c r="D245">
        <f t="shared" si="11"/>
        <v>2019</v>
      </c>
    </row>
    <row r="246" spans="1:4" x14ac:dyDescent="0.25">
      <c r="A246" s="2">
        <v>43704</v>
      </c>
      <c r="B246">
        <f t="shared" si="9"/>
        <v>8</v>
      </c>
      <c r="C246" t="str">
        <f t="shared" si="10"/>
        <v>Aug</v>
      </c>
      <c r="D246">
        <f t="shared" si="11"/>
        <v>2019</v>
      </c>
    </row>
    <row r="247" spans="1:4" x14ac:dyDescent="0.25">
      <c r="A247" s="2">
        <v>43705</v>
      </c>
      <c r="B247">
        <f t="shared" si="9"/>
        <v>8</v>
      </c>
      <c r="C247" t="str">
        <f t="shared" si="10"/>
        <v>Aug</v>
      </c>
      <c r="D247">
        <f t="shared" si="11"/>
        <v>2019</v>
      </c>
    </row>
    <row r="248" spans="1:4" x14ac:dyDescent="0.25">
      <c r="A248" s="2">
        <v>43706</v>
      </c>
      <c r="B248">
        <f t="shared" si="9"/>
        <v>8</v>
      </c>
      <c r="C248" t="str">
        <f t="shared" si="10"/>
        <v>Aug</v>
      </c>
      <c r="D248">
        <f t="shared" si="11"/>
        <v>2019</v>
      </c>
    </row>
    <row r="249" spans="1:4" x14ac:dyDescent="0.25">
      <c r="A249" s="2">
        <v>43707</v>
      </c>
      <c r="B249">
        <f t="shared" si="9"/>
        <v>8</v>
      </c>
      <c r="C249" t="str">
        <f t="shared" si="10"/>
        <v>Aug</v>
      </c>
      <c r="D249">
        <f t="shared" si="11"/>
        <v>2019</v>
      </c>
    </row>
    <row r="250" spans="1:4" x14ac:dyDescent="0.25">
      <c r="A250" s="2">
        <v>43708</v>
      </c>
      <c r="B250">
        <f t="shared" si="9"/>
        <v>8</v>
      </c>
      <c r="C250" t="str">
        <f t="shared" si="10"/>
        <v>Aug</v>
      </c>
      <c r="D250">
        <f t="shared" si="11"/>
        <v>2019</v>
      </c>
    </row>
    <row r="251" spans="1:4" x14ac:dyDescent="0.25">
      <c r="A251" s="2">
        <v>43709</v>
      </c>
      <c r="B251">
        <f t="shared" si="9"/>
        <v>9</v>
      </c>
      <c r="C251" t="str">
        <f t="shared" si="10"/>
        <v>Sep</v>
      </c>
      <c r="D251">
        <f t="shared" si="11"/>
        <v>2019</v>
      </c>
    </row>
    <row r="252" spans="1:4" x14ac:dyDescent="0.25">
      <c r="A252" s="2">
        <v>43710</v>
      </c>
      <c r="B252">
        <f t="shared" si="9"/>
        <v>9</v>
      </c>
      <c r="C252" t="str">
        <f t="shared" si="10"/>
        <v>Sep</v>
      </c>
      <c r="D252">
        <f t="shared" si="11"/>
        <v>2019</v>
      </c>
    </row>
    <row r="253" spans="1:4" x14ac:dyDescent="0.25">
      <c r="A253" s="2">
        <v>43711</v>
      </c>
      <c r="B253">
        <f t="shared" si="9"/>
        <v>9</v>
      </c>
      <c r="C253" t="str">
        <f t="shared" si="10"/>
        <v>Sep</v>
      </c>
      <c r="D253">
        <f t="shared" si="11"/>
        <v>2019</v>
      </c>
    </row>
    <row r="254" spans="1:4" x14ac:dyDescent="0.25">
      <c r="A254" s="2">
        <v>43712</v>
      </c>
      <c r="B254">
        <f t="shared" si="9"/>
        <v>9</v>
      </c>
      <c r="C254" t="str">
        <f t="shared" si="10"/>
        <v>Sep</v>
      </c>
      <c r="D254">
        <f t="shared" si="11"/>
        <v>2019</v>
      </c>
    </row>
    <row r="255" spans="1:4" x14ac:dyDescent="0.25">
      <c r="A255" s="2">
        <v>43713</v>
      </c>
      <c r="B255">
        <f t="shared" si="9"/>
        <v>9</v>
      </c>
      <c r="C255" t="str">
        <f t="shared" si="10"/>
        <v>Sep</v>
      </c>
      <c r="D255">
        <f t="shared" si="11"/>
        <v>2019</v>
      </c>
    </row>
    <row r="256" spans="1:4" x14ac:dyDescent="0.25">
      <c r="A256" s="2">
        <v>43714</v>
      </c>
      <c r="B256">
        <f t="shared" si="9"/>
        <v>9</v>
      </c>
      <c r="C256" t="str">
        <f t="shared" si="10"/>
        <v>Sep</v>
      </c>
      <c r="D256">
        <f t="shared" si="11"/>
        <v>2019</v>
      </c>
    </row>
    <row r="257" spans="1:4" x14ac:dyDescent="0.25">
      <c r="A257" s="2">
        <v>43715</v>
      </c>
      <c r="B257">
        <f t="shared" si="9"/>
        <v>9</v>
      </c>
      <c r="C257" t="str">
        <f t="shared" si="10"/>
        <v>Sep</v>
      </c>
      <c r="D257">
        <f t="shared" si="11"/>
        <v>2019</v>
      </c>
    </row>
    <row r="258" spans="1:4" x14ac:dyDescent="0.25">
      <c r="A258" s="2">
        <v>43716</v>
      </c>
      <c r="B258">
        <f t="shared" si="9"/>
        <v>9</v>
      </c>
      <c r="C258" t="str">
        <f t="shared" si="10"/>
        <v>Sep</v>
      </c>
      <c r="D258">
        <f t="shared" si="11"/>
        <v>2019</v>
      </c>
    </row>
    <row r="259" spans="1:4" x14ac:dyDescent="0.25">
      <c r="A259" s="2">
        <v>43717</v>
      </c>
      <c r="B259">
        <f t="shared" si="9"/>
        <v>9</v>
      </c>
      <c r="C259" t="str">
        <f t="shared" si="10"/>
        <v>Sep</v>
      </c>
      <c r="D259">
        <f t="shared" si="11"/>
        <v>2019</v>
      </c>
    </row>
    <row r="260" spans="1:4" x14ac:dyDescent="0.25">
      <c r="A260" s="2">
        <v>43718</v>
      </c>
      <c r="B260">
        <f t="shared" si="9"/>
        <v>9</v>
      </c>
      <c r="C260" t="str">
        <f t="shared" si="10"/>
        <v>Sep</v>
      </c>
      <c r="D260">
        <f t="shared" si="11"/>
        <v>2019</v>
      </c>
    </row>
    <row r="261" spans="1:4" x14ac:dyDescent="0.25">
      <c r="A261" s="2">
        <v>43719</v>
      </c>
      <c r="B261">
        <f t="shared" si="9"/>
        <v>9</v>
      </c>
      <c r="C261" t="str">
        <f t="shared" si="10"/>
        <v>Sep</v>
      </c>
      <c r="D261">
        <f t="shared" si="11"/>
        <v>2019</v>
      </c>
    </row>
    <row r="262" spans="1:4" x14ac:dyDescent="0.25">
      <c r="A262" s="2">
        <v>43720</v>
      </c>
      <c r="B262">
        <f t="shared" si="9"/>
        <v>9</v>
      </c>
      <c r="C262" t="str">
        <f t="shared" si="10"/>
        <v>Sep</v>
      </c>
      <c r="D262">
        <f t="shared" si="11"/>
        <v>2019</v>
      </c>
    </row>
    <row r="263" spans="1:4" x14ac:dyDescent="0.25">
      <c r="A263" s="2">
        <v>43721</v>
      </c>
      <c r="B263">
        <f t="shared" si="9"/>
        <v>9</v>
      </c>
      <c r="C263" t="str">
        <f t="shared" si="10"/>
        <v>Sep</v>
      </c>
      <c r="D263">
        <f t="shared" si="11"/>
        <v>2019</v>
      </c>
    </row>
    <row r="264" spans="1:4" x14ac:dyDescent="0.25">
      <c r="A264" s="2">
        <v>43722</v>
      </c>
      <c r="B264">
        <f t="shared" si="9"/>
        <v>9</v>
      </c>
      <c r="C264" t="str">
        <f t="shared" si="10"/>
        <v>Sep</v>
      </c>
      <c r="D264">
        <f t="shared" si="11"/>
        <v>2019</v>
      </c>
    </row>
    <row r="265" spans="1:4" x14ac:dyDescent="0.25">
      <c r="A265" s="2">
        <v>43723</v>
      </c>
      <c r="B265">
        <f t="shared" ref="B265:B328" si="12">MONTH(A265)</f>
        <v>9</v>
      </c>
      <c r="C265" t="str">
        <f t="shared" ref="C265:C328" si="13">TEXT(A265,"mmm")</f>
        <v>Sep</v>
      </c>
      <c r="D265">
        <f t="shared" ref="D265:D328" si="14">YEAR(A265)</f>
        <v>2019</v>
      </c>
    </row>
    <row r="266" spans="1:4" x14ac:dyDescent="0.25">
      <c r="A266" s="2">
        <v>43724</v>
      </c>
      <c r="B266">
        <f t="shared" si="12"/>
        <v>9</v>
      </c>
      <c r="C266" t="str">
        <f t="shared" si="13"/>
        <v>Sep</v>
      </c>
      <c r="D266">
        <f t="shared" si="14"/>
        <v>2019</v>
      </c>
    </row>
    <row r="267" spans="1:4" x14ac:dyDescent="0.25">
      <c r="A267" s="2">
        <v>43725</v>
      </c>
      <c r="B267">
        <f t="shared" si="12"/>
        <v>9</v>
      </c>
      <c r="C267" t="str">
        <f t="shared" si="13"/>
        <v>Sep</v>
      </c>
      <c r="D267">
        <f t="shared" si="14"/>
        <v>2019</v>
      </c>
    </row>
    <row r="268" spans="1:4" x14ac:dyDescent="0.25">
      <c r="A268" s="2">
        <v>43726</v>
      </c>
      <c r="B268">
        <f t="shared" si="12"/>
        <v>9</v>
      </c>
      <c r="C268" t="str">
        <f t="shared" si="13"/>
        <v>Sep</v>
      </c>
      <c r="D268">
        <f t="shared" si="14"/>
        <v>2019</v>
      </c>
    </row>
    <row r="269" spans="1:4" x14ac:dyDescent="0.25">
      <c r="A269" s="2">
        <v>43727</v>
      </c>
      <c r="B269">
        <f t="shared" si="12"/>
        <v>9</v>
      </c>
      <c r="C269" t="str">
        <f t="shared" si="13"/>
        <v>Sep</v>
      </c>
      <c r="D269">
        <f t="shared" si="14"/>
        <v>2019</v>
      </c>
    </row>
    <row r="270" spans="1:4" x14ac:dyDescent="0.25">
      <c r="A270" s="2">
        <v>43728</v>
      </c>
      <c r="B270">
        <f t="shared" si="12"/>
        <v>9</v>
      </c>
      <c r="C270" t="str">
        <f t="shared" si="13"/>
        <v>Sep</v>
      </c>
      <c r="D270">
        <f t="shared" si="14"/>
        <v>2019</v>
      </c>
    </row>
    <row r="271" spans="1:4" x14ac:dyDescent="0.25">
      <c r="A271" s="2">
        <v>43729</v>
      </c>
      <c r="B271">
        <f t="shared" si="12"/>
        <v>9</v>
      </c>
      <c r="C271" t="str">
        <f t="shared" si="13"/>
        <v>Sep</v>
      </c>
      <c r="D271">
        <f t="shared" si="14"/>
        <v>2019</v>
      </c>
    </row>
    <row r="272" spans="1:4" x14ac:dyDescent="0.25">
      <c r="A272" s="2">
        <v>43730</v>
      </c>
      <c r="B272">
        <f t="shared" si="12"/>
        <v>9</v>
      </c>
      <c r="C272" t="str">
        <f t="shared" si="13"/>
        <v>Sep</v>
      </c>
      <c r="D272">
        <f t="shared" si="14"/>
        <v>2019</v>
      </c>
    </row>
    <row r="273" spans="1:4" x14ac:dyDescent="0.25">
      <c r="A273" s="2">
        <v>43731</v>
      </c>
      <c r="B273">
        <f t="shared" si="12"/>
        <v>9</v>
      </c>
      <c r="C273" t="str">
        <f t="shared" si="13"/>
        <v>Sep</v>
      </c>
      <c r="D273">
        <f t="shared" si="14"/>
        <v>2019</v>
      </c>
    </row>
    <row r="274" spans="1:4" x14ac:dyDescent="0.25">
      <c r="A274" s="2">
        <v>43732</v>
      </c>
      <c r="B274">
        <f t="shared" si="12"/>
        <v>9</v>
      </c>
      <c r="C274" t="str">
        <f t="shared" si="13"/>
        <v>Sep</v>
      </c>
      <c r="D274">
        <f t="shared" si="14"/>
        <v>2019</v>
      </c>
    </row>
    <row r="275" spans="1:4" x14ac:dyDescent="0.25">
      <c r="A275" s="2">
        <v>43733</v>
      </c>
      <c r="B275">
        <f t="shared" si="12"/>
        <v>9</v>
      </c>
      <c r="C275" t="str">
        <f t="shared" si="13"/>
        <v>Sep</v>
      </c>
      <c r="D275">
        <f t="shared" si="14"/>
        <v>2019</v>
      </c>
    </row>
    <row r="276" spans="1:4" x14ac:dyDescent="0.25">
      <c r="A276" s="2">
        <v>43734</v>
      </c>
      <c r="B276">
        <f t="shared" si="12"/>
        <v>9</v>
      </c>
      <c r="C276" t="str">
        <f t="shared" si="13"/>
        <v>Sep</v>
      </c>
      <c r="D276">
        <f t="shared" si="14"/>
        <v>2019</v>
      </c>
    </row>
    <row r="277" spans="1:4" x14ac:dyDescent="0.25">
      <c r="A277" s="2">
        <v>43735</v>
      </c>
      <c r="B277">
        <f t="shared" si="12"/>
        <v>9</v>
      </c>
      <c r="C277" t="str">
        <f t="shared" si="13"/>
        <v>Sep</v>
      </c>
      <c r="D277">
        <f t="shared" si="14"/>
        <v>2019</v>
      </c>
    </row>
    <row r="278" spans="1:4" x14ac:dyDescent="0.25">
      <c r="A278" s="2">
        <v>43736</v>
      </c>
      <c r="B278">
        <f t="shared" si="12"/>
        <v>9</v>
      </c>
      <c r="C278" t="str">
        <f t="shared" si="13"/>
        <v>Sep</v>
      </c>
      <c r="D278">
        <f t="shared" si="14"/>
        <v>2019</v>
      </c>
    </row>
    <row r="279" spans="1:4" x14ac:dyDescent="0.25">
      <c r="A279" s="2">
        <v>43737</v>
      </c>
      <c r="B279">
        <f t="shared" si="12"/>
        <v>9</v>
      </c>
      <c r="C279" t="str">
        <f t="shared" si="13"/>
        <v>Sep</v>
      </c>
      <c r="D279">
        <f t="shared" si="14"/>
        <v>2019</v>
      </c>
    </row>
    <row r="280" spans="1:4" x14ac:dyDescent="0.25">
      <c r="A280" s="2">
        <v>43738</v>
      </c>
      <c r="B280">
        <f t="shared" si="12"/>
        <v>9</v>
      </c>
      <c r="C280" t="str">
        <f t="shared" si="13"/>
        <v>Sep</v>
      </c>
      <c r="D280">
        <f t="shared" si="14"/>
        <v>2019</v>
      </c>
    </row>
    <row r="281" spans="1:4" x14ac:dyDescent="0.25">
      <c r="A281" s="2">
        <v>43739</v>
      </c>
      <c r="B281">
        <f t="shared" si="12"/>
        <v>10</v>
      </c>
      <c r="C281" t="str">
        <f t="shared" si="13"/>
        <v>Oct</v>
      </c>
      <c r="D281">
        <f t="shared" si="14"/>
        <v>2019</v>
      </c>
    </row>
    <row r="282" spans="1:4" x14ac:dyDescent="0.25">
      <c r="A282" s="2">
        <v>43740</v>
      </c>
      <c r="B282">
        <f t="shared" si="12"/>
        <v>10</v>
      </c>
      <c r="C282" t="str">
        <f t="shared" si="13"/>
        <v>Oct</v>
      </c>
      <c r="D282">
        <f t="shared" si="14"/>
        <v>2019</v>
      </c>
    </row>
    <row r="283" spans="1:4" x14ac:dyDescent="0.25">
      <c r="A283" s="2">
        <v>43741</v>
      </c>
      <c r="B283">
        <f t="shared" si="12"/>
        <v>10</v>
      </c>
      <c r="C283" t="str">
        <f t="shared" si="13"/>
        <v>Oct</v>
      </c>
      <c r="D283">
        <f t="shared" si="14"/>
        <v>2019</v>
      </c>
    </row>
    <row r="284" spans="1:4" x14ac:dyDescent="0.25">
      <c r="A284" s="2">
        <v>43742</v>
      </c>
      <c r="B284">
        <f t="shared" si="12"/>
        <v>10</v>
      </c>
      <c r="C284" t="str">
        <f t="shared" si="13"/>
        <v>Oct</v>
      </c>
      <c r="D284">
        <f t="shared" si="14"/>
        <v>2019</v>
      </c>
    </row>
    <row r="285" spans="1:4" x14ac:dyDescent="0.25">
      <c r="A285" s="2">
        <v>43743</v>
      </c>
      <c r="B285">
        <f t="shared" si="12"/>
        <v>10</v>
      </c>
      <c r="C285" t="str">
        <f t="shared" si="13"/>
        <v>Oct</v>
      </c>
      <c r="D285">
        <f t="shared" si="14"/>
        <v>2019</v>
      </c>
    </row>
    <row r="286" spans="1:4" x14ac:dyDescent="0.25">
      <c r="A286" s="2">
        <v>43744</v>
      </c>
      <c r="B286">
        <f t="shared" si="12"/>
        <v>10</v>
      </c>
      <c r="C286" t="str">
        <f t="shared" si="13"/>
        <v>Oct</v>
      </c>
      <c r="D286">
        <f t="shared" si="14"/>
        <v>2019</v>
      </c>
    </row>
    <row r="287" spans="1:4" x14ac:dyDescent="0.25">
      <c r="A287" s="2">
        <v>43745</v>
      </c>
      <c r="B287">
        <f t="shared" si="12"/>
        <v>10</v>
      </c>
      <c r="C287" t="str">
        <f t="shared" si="13"/>
        <v>Oct</v>
      </c>
      <c r="D287">
        <f t="shared" si="14"/>
        <v>2019</v>
      </c>
    </row>
    <row r="288" spans="1:4" x14ac:dyDescent="0.25">
      <c r="A288" s="2">
        <v>43746</v>
      </c>
      <c r="B288">
        <f t="shared" si="12"/>
        <v>10</v>
      </c>
      <c r="C288" t="str">
        <f t="shared" si="13"/>
        <v>Oct</v>
      </c>
      <c r="D288">
        <f t="shared" si="14"/>
        <v>2019</v>
      </c>
    </row>
    <row r="289" spans="1:4" x14ac:dyDescent="0.25">
      <c r="A289" s="2">
        <v>43747</v>
      </c>
      <c r="B289">
        <f t="shared" si="12"/>
        <v>10</v>
      </c>
      <c r="C289" t="str">
        <f t="shared" si="13"/>
        <v>Oct</v>
      </c>
      <c r="D289">
        <f t="shared" si="14"/>
        <v>2019</v>
      </c>
    </row>
    <row r="290" spans="1:4" x14ac:dyDescent="0.25">
      <c r="A290" s="2">
        <v>43748</v>
      </c>
      <c r="B290">
        <f t="shared" si="12"/>
        <v>10</v>
      </c>
      <c r="C290" t="str">
        <f t="shared" si="13"/>
        <v>Oct</v>
      </c>
      <c r="D290">
        <f t="shared" si="14"/>
        <v>2019</v>
      </c>
    </row>
    <row r="291" spans="1:4" x14ac:dyDescent="0.25">
      <c r="A291" s="2">
        <v>43749</v>
      </c>
      <c r="B291">
        <f t="shared" si="12"/>
        <v>10</v>
      </c>
      <c r="C291" t="str">
        <f t="shared" si="13"/>
        <v>Oct</v>
      </c>
      <c r="D291">
        <f t="shared" si="14"/>
        <v>2019</v>
      </c>
    </row>
    <row r="292" spans="1:4" x14ac:dyDescent="0.25">
      <c r="A292" s="2">
        <v>43750</v>
      </c>
      <c r="B292">
        <f t="shared" si="12"/>
        <v>10</v>
      </c>
      <c r="C292" t="str">
        <f t="shared" si="13"/>
        <v>Oct</v>
      </c>
      <c r="D292">
        <f t="shared" si="14"/>
        <v>2019</v>
      </c>
    </row>
    <row r="293" spans="1:4" x14ac:dyDescent="0.25">
      <c r="A293" s="2">
        <v>43751</v>
      </c>
      <c r="B293">
        <f t="shared" si="12"/>
        <v>10</v>
      </c>
      <c r="C293" t="str">
        <f t="shared" si="13"/>
        <v>Oct</v>
      </c>
      <c r="D293">
        <f t="shared" si="14"/>
        <v>2019</v>
      </c>
    </row>
    <row r="294" spans="1:4" x14ac:dyDescent="0.25">
      <c r="A294" s="2">
        <v>43752</v>
      </c>
      <c r="B294">
        <f t="shared" si="12"/>
        <v>10</v>
      </c>
      <c r="C294" t="str">
        <f t="shared" si="13"/>
        <v>Oct</v>
      </c>
      <c r="D294">
        <f t="shared" si="14"/>
        <v>2019</v>
      </c>
    </row>
    <row r="295" spans="1:4" x14ac:dyDescent="0.25">
      <c r="A295" s="2">
        <v>43753</v>
      </c>
      <c r="B295">
        <f t="shared" si="12"/>
        <v>10</v>
      </c>
      <c r="C295" t="str">
        <f t="shared" si="13"/>
        <v>Oct</v>
      </c>
      <c r="D295">
        <f t="shared" si="14"/>
        <v>2019</v>
      </c>
    </row>
    <row r="296" spans="1:4" x14ac:dyDescent="0.25">
      <c r="A296" s="2">
        <v>43754</v>
      </c>
      <c r="B296">
        <f t="shared" si="12"/>
        <v>10</v>
      </c>
      <c r="C296" t="str">
        <f t="shared" si="13"/>
        <v>Oct</v>
      </c>
      <c r="D296">
        <f t="shared" si="14"/>
        <v>2019</v>
      </c>
    </row>
    <row r="297" spans="1:4" x14ac:dyDescent="0.25">
      <c r="A297" s="2">
        <v>43755</v>
      </c>
      <c r="B297">
        <f t="shared" si="12"/>
        <v>10</v>
      </c>
      <c r="C297" t="str">
        <f t="shared" si="13"/>
        <v>Oct</v>
      </c>
      <c r="D297">
        <f t="shared" si="14"/>
        <v>2019</v>
      </c>
    </row>
    <row r="298" spans="1:4" x14ac:dyDescent="0.25">
      <c r="A298" s="2">
        <v>43756</v>
      </c>
      <c r="B298">
        <f t="shared" si="12"/>
        <v>10</v>
      </c>
      <c r="C298" t="str">
        <f t="shared" si="13"/>
        <v>Oct</v>
      </c>
      <c r="D298">
        <f t="shared" si="14"/>
        <v>2019</v>
      </c>
    </row>
    <row r="299" spans="1:4" x14ac:dyDescent="0.25">
      <c r="A299" s="2">
        <v>43757</v>
      </c>
      <c r="B299">
        <f t="shared" si="12"/>
        <v>10</v>
      </c>
      <c r="C299" t="str">
        <f t="shared" si="13"/>
        <v>Oct</v>
      </c>
      <c r="D299">
        <f t="shared" si="14"/>
        <v>2019</v>
      </c>
    </row>
    <row r="300" spans="1:4" x14ac:dyDescent="0.25">
      <c r="A300" s="2">
        <v>43758</v>
      </c>
      <c r="B300">
        <f t="shared" si="12"/>
        <v>10</v>
      </c>
      <c r="C300" t="str">
        <f t="shared" si="13"/>
        <v>Oct</v>
      </c>
      <c r="D300">
        <f t="shared" si="14"/>
        <v>2019</v>
      </c>
    </row>
    <row r="301" spans="1:4" x14ac:dyDescent="0.25">
      <c r="A301" s="2">
        <v>43759</v>
      </c>
      <c r="B301">
        <f t="shared" si="12"/>
        <v>10</v>
      </c>
      <c r="C301" t="str">
        <f t="shared" si="13"/>
        <v>Oct</v>
      </c>
      <c r="D301">
        <f t="shared" si="14"/>
        <v>2019</v>
      </c>
    </row>
    <row r="302" spans="1:4" x14ac:dyDescent="0.25">
      <c r="A302" s="2">
        <v>43760</v>
      </c>
      <c r="B302">
        <f t="shared" si="12"/>
        <v>10</v>
      </c>
      <c r="C302" t="str">
        <f t="shared" si="13"/>
        <v>Oct</v>
      </c>
      <c r="D302">
        <f t="shared" si="14"/>
        <v>2019</v>
      </c>
    </row>
    <row r="303" spans="1:4" x14ac:dyDescent="0.25">
      <c r="A303" s="2">
        <v>43761</v>
      </c>
      <c r="B303">
        <f t="shared" si="12"/>
        <v>10</v>
      </c>
      <c r="C303" t="str">
        <f t="shared" si="13"/>
        <v>Oct</v>
      </c>
      <c r="D303">
        <f t="shared" si="14"/>
        <v>2019</v>
      </c>
    </row>
    <row r="304" spans="1:4" x14ac:dyDescent="0.25">
      <c r="A304" s="2">
        <v>43762</v>
      </c>
      <c r="B304">
        <f t="shared" si="12"/>
        <v>10</v>
      </c>
      <c r="C304" t="str">
        <f t="shared" si="13"/>
        <v>Oct</v>
      </c>
      <c r="D304">
        <f t="shared" si="14"/>
        <v>2019</v>
      </c>
    </row>
    <row r="305" spans="1:4" x14ac:dyDescent="0.25">
      <c r="A305" s="2">
        <v>43763</v>
      </c>
      <c r="B305">
        <f t="shared" si="12"/>
        <v>10</v>
      </c>
      <c r="C305" t="str">
        <f t="shared" si="13"/>
        <v>Oct</v>
      </c>
      <c r="D305">
        <f t="shared" si="14"/>
        <v>2019</v>
      </c>
    </row>
    <row r="306" spans="1:4" x14ac:dyDescent="0.25">
      <c r="A306" s="2">
        <v>43764</v>
      </c>
      <c r="B306">
        <f t="shared" si="12"/>
        <v>10</v>
      </c>
      <c r="C306" t="str">
        <f t="shared" si="13"/>
        <v>Oct</v>
      </c>
      <c r="D306">
        <f t="shared" si="14"/>
        <v>2019</v>
      </c>
    </row>
    <row r="307" spans="1:4" x14ac:dyDescent="0.25">
      <c r="A307" s="2">
        <v>43765</v>
      </c>
      <c r="B307">
        <f t="shared" si="12"/>
        <v>10</v>
      </c>
      <c r="C307" t="str">
        <f t="shared" si="13"/>
        <v>Oct</v>
      </c>
      <c r="D307">
        <f t="shared" si="14"/>
        <v>2019</v>
      </c>
    </row>
    <row r="308" spans="1:4" x14ac:dyDescent="0.25">
      <c r="A308" s="2">
        <v>43766</v>
      </c>
      <c r="B308">
        <f t="shared" si="12"/>
        <v>10</v>
      </c>
      <c r="C308" t="str">
        <f t="shared" si="13"/>
        <v>Oct</v>
      </c>
      <c r="D308">
        <f t="shared" si="14"/>
        <v>2019</v>
      </c>
    </row>
    <row r="309" spans="1:4" x14ac:dyDescent="0.25">
      <c r="A309" s="2">
        <v>43767</v>
      </c>
      <c r="B309">
        <f t="shared" si="12"/>
        <v>10</v>
      </c>
      <c r="C309" t="str">
        <f t="shared" si="13"/>
        <v>Oct</v>
      </c>
      <c r="D309">
        <f t="shared" si="14"/>
        <v>2019</v>
      </c>
    </row>
    <row r="310" spans="1:4" x14ac:dyDescent="0.25">
      <c r="A310" s="2">
        <v>43768</v>
      </c>
      <c r="B310">
        <f t="shared" si="12"/>
        <v>10</v>
      </c>
      <c r="C310" t="str">
        <f t="shared" si="13"/>
        <v>Oct</v>
      </c>
      <c r="D310">
        <f t="shared" si="14"/>
        <v>2019</v>
      </c>
    </row>
    <row r="311" spans="1:4" x14ac:dyDescent="0.25">
      <c r="A311" s="2">
        <v>43769</v>
      </c>
      <c r="B311">
        <f t="shared" si="12"/>
        <v>10</v>
      </c>
      <c r="C311" t="str">
        <f t="shared" si="13"/>
        <v>Oct</v>
      </c>
      <c r="D311">
        <f t="shared" si="14"/>
        <v>2019</v>
      </c>
    </row>
    <row r="312" spans="1:4" x14ac:dyDescent="0.25">
      <c r="A312" s="2">
        <v>43770</v>
      </c>
      <c r="B312">
        <f t="shared" si="12"/>
        <v>11</v>
      </c>
      <c r="C312" t="str">
        <f t="shared" si="13"/>
        <v>Nov</v>
      </c>
      <c r="D312">
        <f t="shared" si="14"/>
        <v>2019</v>
      </c>
    </row>
    <row r="313" spans="1:4" x14ac:dyDescent="0.25">
      <c r="A313" s="2">
        <v>43771</v>
      </c>
      <c r="B313">
        <f t="shared" si="12"/>
        <v>11</v>
      </c>
      <c r="C313" t="str">
        <f t="shared" si="13"/>
        <v>Nov</v>
      </c>
      <c r="D313">
        <f t="shared" si="14"/>
        <v>2019</v>
      </c>
    </row>
    <row r="314" spans="1:4" x14ac:dyDescent="0.25">
      <c r="A314" s="2">
        <v>43772</v>
      </c>
      <c r="B314">
        <f t="shared" si="12"/>
        <v>11</v>
      </c>
      <c r="C314" t="str">
        <f t="shared" si="13"/>
        <v>Nov</v>
      </c>
      <c r="D314">
        <f t="shared" si="14"/>
        <v>2019</v>
      </c>
    </row>
    <row r="315" spans="1:4" x14ac:dyDescent="0.25">
      <c r="A315" s="2">
        <v>43773</v>
      </c>
      <c r="B315">
        <f t="shared" si="12"/>
        <v>11</v>
      </c>
      <c r="C315" t="str">
        <f t="shared" si="13"/>
        <v>Nov</v>
      </c>
      <c r="D315">
        <f t="shared" si="14"/>
        <v>2019</v>
      </c>
    </row>
    <row r="316" spans="1:4" x14ac:dyDescent="0.25">
      <c r="A316" s="2">
        <v>43774</v>
      </c>
      <c r="B316">
        <f t="shared" si="12"/>
        <v>11</v>
      </c>
      <c r="C316" t="str">
        <f t="shared" si="13"/>
        <v>Nov</v>
      </c>
      <c r="D316">
        <f t="shared" si="14"/>
        <v>2019</v>
      </c>
    </row>
    <row r="317" spans="1:4" x14ac:dyDescent="0.25">
      <c r="A317" s="2">
        <v>43775</v>
      </c>
      <c r="B317">
        <f t="shared" si="12"/>
        <v>11</v>
      </c>
      <c r="C317" t="str">
        <f t="shared" si="13"/>
        <v>Nov</v>
      </c>
      <c r="D317">
        <f t="shared" si="14"/>
        <v>2019</v>
      </c>
    </row>
    <row r="318" spans="1:4" x14ac:dyDescent="0.25">
      <c r="A318" s="2">
        <v>43776</v>
      </c>
      <c r="B318">
        <f t="shared" si="12"/>
        <v>11</v>
      </c>
      <c r="C318" t="str">
        <f t="shared" si="13"/>
        <v>Nov</v>
      </c>
      <c r="D318">
        <f t="shared" si="14"/>
        <v>2019</v>
      </c>
    </row>
    <row r="319" spans="1:4" x14ac:dyDescent="0.25">
      <c r="A319" s="2">
        <v>43777</v>
      </c>
      <c r="B319">
        <f t="shared" si="12"/>
        <v>11</v>
      </c>
      <c r="C319" t="str">
        <f t="shared" si="13"/>
        <v>Nov</v>
      </c>
      <c r="D319">
        <f t="shared" si="14"/>
        <v>2019</v>
      </c>
    </row>
    <row r="320" spans="1:4" x14ac:dyDescent="0.25">
      <c r="A320" s="2">
        <v>43778</v>
      </c>
      <c r="B320">
        <f t="shared" si="12"/>
        <v>11</v>
      </c>
      <c r="C320" t="str">
        <f t="shared" si="13"/>
        <v>Nov</v>
      </c>
      <c r="D320">
        <f t="shared" si="14"/>
        <v>2019</v>
      </c>
    </row>
    <row r="321" spans="1:4" x14ac:dyDescent="0.25">
      <c r="A321" s="2">
        <v>43779</v>
      </c>
      <c r="B321">
        <f t="shared" si="12"/>
        <v>11</v>
      </c>
      <c r="C321" t="str">
        <f t="shared" si="13"/>
        <v>Nov</v>
      </c>
      <c r="D321">
        <f t="shared" si="14"/>
        <v>2019</v>
      </c>
    </row>
    <row r="322" spans="1:4" x14ac:dyDescent="0.25">
      <c r="A322" s="2">
        <v>43780</v>
      </c>
      <c r="B322">
        <f t="shared" si="12"/>
        <v>11</v>
      </c>
      <c r="C322" t="str">
        <f t="shared" si="13"/>
        <v>Nov</v>
      </c>
      <c r="D322">
        <f t="shared" si="14"/>
        <v>2019</v>
      </c>
    </row>
    <row r="323" spans="1:4" x14ac:dyDescent="0.25">
      <c r="A323" s="2">
        <v>43781</v>
      </c>
      <c r="B323">
        <f t="shared" si="12"/>
        <v>11</v>
      </c>
      <c r="C323" t="str">
        <f t="shared" si="13"/>
        <v>Nov</v>
      </c>
      <c r="D323">
        <f t="shared" si="14"/>
        <v>2019</v>
      </c>
    </row>
    <row r="324" spans="1:4" x14ac:dyDescent="0.25">
      <c r="A324" s="2">
        <v>43782</v>
      </c>
      <c r="B324">
        <f t="shared" si="12"/>
        <v>11</v>
      </c>
      <c r="C324" t="str">
        <f t="shared" si="13"/>
        <v>Nov</v>
      </c>
      <c r="D324">
        <f t="shared" si="14"/>
        <v>2019</v>
      </c>
    </row>
    <row r="325" spans="1:4" x14ac:dyDescent="0.25">
      <c r="A325" s="2">
        <v>43783</v>
      </c>
      <c r="B325">
        <f t="shared" si="12"/>
        <v>11</v>
      </c>
      <c r="C325" t="str">
        <f t="shared" si="13"/>
        <v>Nov</v>
      </c>
      <c r="D325">
        <f t="shared" si="14"/>
        <v>2019</v>
      </c>
    </row>
    <row r="326" spans="1:4" x14ac:dyDescent="0.25">
      <c r="A326" s="2">
        <v>43784</v>
      </c>
      <c r="B326">
        <f t="shared" si="12"/>
        <v>11</v>
      </c>
      <c r="C326" t="str">
        <f t="shared" si="13"/>
        <v>Nov</v>
      </c>
      <c r="D326">
        <f t="shared" si="14"/>
        <v>2019</v>
      </c>
    </row>
    <row r="327" spans="1:4" x14ac:dyDescent="0.25">
      <c r="A327" s="2">
        <v>43785</v>
      </c>
      <c r="B327">
        <f t="shared" si="12"/>
        <v>11</v>
      </c>
      <c r="C327" t="str">
        <f t="shared" si="13"/>
        <v>Nov</v>
      </c>
      <c r="D327">
        <f t="shared" si="14"/>
        <v>2019</v>
      </c>
    </row>
    <row r="328" spans="1:4" x14ac:dyDescent="0.25">
      <c r="A328" s="2">
        <v>43786</v>
      </c>
      <c r="B328">
        <f t="shared" si="12"/>
        <v>11</v>
      </c>
      <c r="C328" t="str">
        <f t="shared" si="13"/>
        <v>Nov</v>
      </c>
      <c r="D328">
        <f t="shared" si="14"/>
        <v>2019</v>
      </c>
    </row>
    <row r="329" spans="1:4" x14ac:dyDescent="0.25">
      <c r="A329" s="2">
        <v>43787</v>
      </c>
      <c r="B329">
        <f t="shared" ref="B329:B372" si="15">MONTH(A329)</f>
        <v>11</v>
      </c>
      <c r="C329" t="str">
        <f t="shared" ref="C329:C372" si="16">TEXT(A329,"mmm")</f>
        <v>Nov</v>
      </c>
      <c r="D329">
        <f t="shared" ref="D329:D372" si="17">YEAR(A329)</f>
        <v>2019</v>
      </c>
    </row>
    <row r="330" spans="1:4" x14ac:dyDescent="0.25">
      <c r="A330" s="2">
        <v>43788</v>
      </c>
      <c r="B330">
        <f t="shared" si="15"/>
        <v>11</v>
      </c>
      <c r="C330" t="str">
        <f t="shared" si="16"/>
        <v>Nov</v>
      </c>
      <c r="D330">
        <f t="shared" si="17"/>
        <v>2019</v>
      </c>
    </row>
    <row r="331" spans="1:4" x14ac:dyDescent="0.25">
      <c r="A331" s="2">
        <v>43789</v>
      </c>
      <c r="B331">
        <f t="shared" si="15"/>
        <v>11</v>
      </c>
      <c r="C331" t="str">
        <f t="shared" si="16"/>
        <v>Nov</v>
      </c>
      <c r="D331">
        <f t="shared" si="17"/>
        <v>2019</v>
      </c>
    </row>
    <row r="332" spans="1:4" x14ac:dyDescent="0.25">
      <c r="A332" s="2">
        <v>43790</v>
      </c>
      <c r="B332">
        <f t="shared" si="15"/>
        <v>11</v>
      </c>
      <c r="C332" t="str">
        <f t="shared" si="16"/>
        <v>Nov</v>
      </c>
      <c r="D332">
        <f t="shared" si="17"/>
        <v>2019</v>
      </c>
    </row>
    <row r="333" spans="1:4" x14ac:dyDescent="0.25">
      <c r="A333" s="2">
        <v>43791</v>
      </c>
      <c r="B333">
        <f t="shared" si="15"/>
        <v>11</v>
      </c>
      <c r="C333" t="str">
        <f t="shared" si="16"/>
        <v>Nov</v>
      </c>
      <c r="D333">
        <f t="shared" si="17"/>
        <v>2019</v>
      </c>
    </row>
    <row r="334" spans="1:4" x14ac:dyDescent="0.25">
      <c r="A334" s="2">
        <v>43792</v>
      </c>
      <c r="B334">
        <f t="shared" si="15"/>
        <v>11</v>
      </c>
      <c r="C334" t="str">
        <f t="shared" si="16"/>
        <v>Nov</v>
      </c>
      <c r="D334">
        <f t="shared" si="17"/>
        <v>2019</v>
      </c>
    </row>
    <row r="335" spans="1:4" x14ac:dyDescent="0.25">
      <c r="A335" s="2">
        <v>43793</v>
      </c>
      <c r="B335">
        <f t="shared" si="15"/>
        <v>11</v>
      </c>
      <c r="C335" t="str">
        <f t="shared" si="16"/>
        <v>Nov</v>
      </c>
      <c r="D335">
        <f t="shared" si="17"/>
        <v>2019</v>
      </c>
    </row>
    <row r="336" spans="1:4" x14ac:dyDescent="0.25">
      <c r="A336" s="2">
        <v>43794</v>
      </c>
      <c r="B336">
        <f t="shared" si="15"/>
        <v>11</v>
      </c>
      <c r="C336" t="str">
        <f t="shared" si="16"/>
        <v>Nov</v>
      </c>
      <c r="D336">
        <f t="shared" si="17"/>
        <v>2019</v>
      </c>
    </row>
    <row r="337" spans="1:4" x14ac:dyDescent="0.25">
      <c r="A337" s="2">
        <v>43795</v>
      </c>
      <c r="B337">
        <f t="shared" si="15"/>
        <v>11</v>
      </c>
      <c r="C337" t="str">
        <f t="shared" si="16"/>
        <v>Nov</v>
      </c>
      <c r="D337">
        <f t="shared" si="17"/>
        <v>2019</v>
      </c>
    </row>
    <row r="338" spans="1:4" x14ac:dyDescent="0.25">
      <c r="A338" s="2">
        <v>43796</v>
      </c>
      <c r="B338">
        <f t="shared" si="15"/>
        <v>11</v>
      </c>
      <c r="C338" t="str">
        <f t="shared" si="16"/>
        <v>Nov</v>
      </c>
      <c r="D338">
        <f t="shared" si="17"/>
        <v>2019</v>
      </c>
    </row>
    <row r="339" spans="1:4" x14ac:dyDescent="0.25">
      <c r="A339" s="2">
        <v>43797</v>
      </c>
      <c r="B339">
        <f t="shared" si="15"/>
        <v>11</v>
      </c>
      <c r="C339" t="str">
        <f t="shared" si="16"/>
        <v>Nov</v>
      </c>
      <c r="D339">
        <f t="shared" si="17"/>
        <v>2019</v>
      </c>
    </row>
    <row r="340" spans="1:4" x14ac:dyDescent="0.25">
      <c r="A340" s="2">
        <v>43798</v>
      </c>
      <c r="B340">
        <f t="shared" si="15"/>
        <v>11</v>
      </c>
      <c r="C340" t="str">
        <f t="shared" si="16"/>
        <v>Nov</v>
      </c>
      <c r="D340">
        <f t="shared" si="17"/>
        <v>2019</v>
      </c>
    </row>
    <row r="341" spans="1:4" x14ac:dyDescent="0.25">
      <c r="A341" s="2">
        <v>43799</v>
      </c>
      <c r="B341">
        <f t="shared" si="15"/>
        <v>11</v>
      </c>
      <c r="C341" t="str">
        <f t="shared" si="16"/>
        <v>Nov</v>
      </c>
      <c r="D341">
        <f t="shared" si="17"/>
        <v>2019</v>
      </c>
    </row>
    <row r="342" spans="1:4" x14ac:dyDescent="0.25">
      <c r="A342" s="2">
        <v>43800</v>
      </c>
      <c r="B342">
        <f t="shared" si="15"/>
        <v>12</v>
      </c>
      <c r="C342" t="str">
        <f t="shared" si="16"/>
        <v>Dec</v>
      </c>
      <c r="D342">
        <f t="shared" si="17"/>
        <v>2019</v>
      </c>
    </row>
    <row r="343" spans="1:4" x14ac:dyDescent="0.25">
      <c r="A343" s="2">
        <v>43801</v>
      </c>
      <c r="B343">
        <f t="shared" si="15"/>
        <v>12</v>
      </c>
      <c r="C343" t="str">
        <f t="shared" si="16"/>
        <v>Dec</v>
      </c>
      <c r="D343">
        <f t="shared" si="17"/>
        <v>2019</v>
      </c>
    </row>
    <row r="344" spans="1:4" x14ac:dyDescent="0.25">
      <c r="A344" s="2">
        <v>43802</v>
      </c>
      <c r="B344">
        <f t="shared" si="15"/>
        <v>12</v>
      </c>
      <c r="C344" t="str">
        <f t="shared" si="16"/>
        <v>Dec</v>
      </c>
      <c r="D344">
        <f t="shared" si="17"/>
        <v>2019</v>
      </c>
    </row>
    <row r="345" spans="1:4" x14ac:dyDescent="0.25">
      <c r="A345" s="2">
        <v>43803</v>
      </c>
      <c r="B345">
        <f t="shared" si="15"/>
        <v>12</v>
      </c>
      <c r="C345" t="str">
        <f t="shared" si="16"/>
        <v>Dec</v>
      </c>
      <c r="D345">
        <f t="shared" si="17"/>
        <v>2019</v>
      </c>
    </row>
    <row r="346" spans="1:4" x14ac:dyDescent="0.25">
      <c r="A346" s="2">
        <v>43804</v>
      </c>
      <c r="B346">
        <f t="shared" si="15"/>
        <v>12</v>
      </c>
      <c r="C346" t="str">
        <f t="shared" si="16"/>
        <v>Dec</v>
      </c>
      <c r="D346">
        <f t="shared" si="17"/>
        <v>2019</v>
      </c>
    </row>
    <row r="347" spans="1:4" x14ac:dyDescent="0.25">
      <c r="A347" s="2">
        <v>43805</v>
      </c>
      <c r="B347">
        <f t="shared" si="15"/>
        <v>12</v>
      </c>
      <c r="C347" t="str">
        <f t="shared" si="16"/>
        <v>Dec</v>
      </c>
      <c r="D347">
        <f t="shared" si="17"/>
        <v>2019</v>
      </c>
    </row>
    <row r="348" spans="1:4" x14ac:dyDescent="0.25">
      <c r="A348" s="2">
        <v>43806</v>
      </c>
      <c r="B348">
        <f t="shared" si="15"/>
        <v>12</v>
      </c>
      <c r="C348" t="str">
        <f t="shared" si="16"/>
        <v>Dec</v>
      </c>
      <c r="D348">
        <f t="shared" si="17"/>
        <v>2019</v>
      </c>
    </row>
    <row r="349" spans="1:4" x14ac:dyDescent="0.25">
      <c r="A349" s="2">
        <v>43807</v>
      </c>
      <c r="B349">
        <f t="shared" si="15"/>
        <v>12</v>
      </c>
      <c r="C349" t="str">
        <f t="shared" si="16"/>
        <v>Dec</v>
      </c>
      <c r="D349">
        <f t="shared" si="17"/>
        <v>2019</v>
      </c>
    </row>
    <row r="350" spans="1:4" x14ac:dyDescent="0.25">
      <c r="A350" s="2">
        <v>43808</v>
      </c>
      <c r="B350">
        <f t="shared" si="15"/>
        <v>12</v>
      </c>
      <c r="C350" t="str">
        <f t="shared" si="16"/>
        <v>Dec</v>
      </c>
      <c r="D350">
        <f t="shared" si="17"/>
        <v>2019</v>
      </c>
    </row>
    <row r="351" spans="1:4" x14ac:dyDescent="0.25">
      <c r="A351" s="2">
        <v>43809</v>
      </c>
      <c r="B351">
        <f t="shared" si="15"/>
        <v>12</v>
      </c>
      <c r="C351" t="str">
        <f t="shared" si="16"/>
        <v>Dec</v>
      </c>
      <c r="D351">
        <f t="shared" si="17"/>
        <v>2019</v>
      </c>
    </row>
    <row r="352" spans="1:4" x14ac:dyDescent="0.25">
      <c r="A352" s="2">
        <v>43810</v>
      </c>
      <c r="B352">
        <f t="shared" si="15"/>
        <v>12</v>
      </c>
      <c r="C352" t="str">
        <f t="shared" si="16"/>
        <v>Dec</v>
      </c>
      <c r="D352">
        <f t="shared" si="17"/>
        <v>2019</v>
      </c>
    </row>
    <row r="353" spans="1:4" x14ac:dyDescent="0.25">
      <c r="A353" s="2">
        <v>43811</v>
      </c>
      <c r="B353">
        <f t="shared" si="15"/>
        <v>12</v>
      </c>
      <c r="C353" t="str">
        <f t="shared" si="16"/>
        <v>Dec</v>
      </c>
      <c r="D353">
        <f t="shared" si="17"/>
        <v>2019</v>
      </c>
    </row>
    <row r="354" spans="1:4" x14ac:dyDescent="0.25">
      <c r="A354" s="2">
        <v>43812</v>
      </c>
      <c r="B354">
        <f t="shared" si="15"/>
        <v>12</v>
      </c>
      <c r="C354" t="str">
        <f t="shared" si="16"/>
        <v>Dec</v>
      </c>
      <c r="D354">
        <f t="shared" si="17"/>
        <v>2019</v>
      </c>
    </row>
    <row r="355" spans="1:4" x14ac:dyDescent="0.25">
      <c r="A355" s="2">
        <v>43813</v>
      </c>
      <c r="B355">
        <f t="shared" si="15"/>
        <v>12</v>
      </c>
      <c r="C355" t="str">
        <f t="shared" si="16"/>
        <v>Dec</v>
      </c>
      <c r="D355">
        <f t="shared" si="17"/>
        <v>2019</v>
      </c>
    </row>
    <row r="356" spans="1:4" x14ac:dyDescent="0.25">
      <c r="A356" s="2">
        <v>43814</v>
      </c>
      <c r="B356">
        <f t="shared" si="15"/>
        <v>12</v>
      </c>
      <c r="C356" t="str">
        <f t="shared" si="16"/>
        <v>Dec</v>
      </c>
      <c r="D356">
        <f t="shared" si="17"/>
        <v>2019</v>
      </c>
    </row>
    <row r="357" spans="1:4" x14ac:dyDescent="0.25">
      <c r="A357" s="2">
        <v>43815</v>
      </c>
      <c r="B357">
        <f t="shared" si="15"/>
        <v>12</v>
      </c>
      <c r="C357" t="str">
        <f t="shared" si="16"/>
        <v>Dec</v>
      </c>
      <c r="D357">
        <f t="shared" si="17"/>
        <v>2019</v>
      </c>
    </row>
    <row r="358" spans="1:4" x14ac:dyDescent="0.25">
      <c r="A358" s="2">
        <v>43816</v>
      </c>
      <c r="B358">
        <f t="shared" si="15"/>
        <v>12</v>
      </c>
      <c r="C358" t="str">
        <f t="shared" si="16"/>
        <v>Dec</v>
      </c>
      <c r="D358">
        <f t="shared" si="17"/>
        <v>2019</v>
      </c>
    </row>
    <row r="359" spans="1:4" x14ac:dyDescent="0.25">
      <c r="A359" s="2">
        <v>43817</v>
      </c>
      <c r="B359">
        <f t="shared" si="15"/>
        <v>12</v>
      </c>
      <c r="C359" t="str">
        <f t="shared" si="16"/>
        <v>Dec</v>
      </c>
      <c r="D359">
        <f t="shared" si="17"/>
        <v>2019</v>
      </c>
    </row>
    <row r="360" spans="1:4" x14ac:dyDescent="0.25">
      <c r="A360" s="2">
        <v>43818</v>
      </c>
      <c r="B360">
        <f t="shared" si="15"/>
        <v>12</v>
      </c>
      <c r="C360" t="str">
        <f t="shared" si="16"/>
        <v>Dec</v>
      </c>
      <c r="D360">
        <f t="shared" si="17"/>
        <v>2019</v>
      </c>
    </row>
    <row r="361" spans="1:4" x14ac:dyDescent="0.25">
      <c r="A361" s="2">
        <v>43819</v>
      </c>
      <c r="B361">
        <f t="shared" si="15"/>
        <v>12</v>
      </c>
      <c r="C361" t="str">
        <f t="shared" si="16"/>
        <v>Dec</v>
      </c>
      <c r="D361">
        <f t="shared" si="17"/>
        <v>2019</v>
      </c>
    </row>
    <row r="362" spans="1:4" x14ac:dyDescent="0.25">
      <c r="A362" s="2">
        <v>43820</v>
      </c>
      <c r="B362">
        <f t="shared" si="15"/>
        <v>12</v>
      </c>
      <c r="C362" t="str">
        <f t="shared" si="16"/>
        <v>Dec</v>
      </c>
      <c r="D362">
        <f t="shared" si="17"/>
        <v>2019</v>
      </c>
    </row>
    <row r="363" spans="1:4" x14ac:dyDescent="0.25">
      <c r="A363" s="2">
        <v>43821</v>
      </c>
      <c r="B363">
        <f t="shared" si="15"/>
        <v>12</v>
      </c>
      <c r="C363" t="str">
        <f t="shared" si="16"/>
        <v>Dec</v>
      </c>
      <c r="D363">
        <f t="shared" si="17"/>
        <v>2019</v>
      </c>
    </row>
    <row r="364" spans="1:4" x14ac:dyDescent="0.25">
      <c r="A364" s="2">
        <v>43822</v>
      </c>
      <c r="B364">
        <f t="shared" si="15"/>
        <v>12</v>
      </c>
      <c r="C364" t="str">
        <f t="shared" si="16"/>
        <v>Dec</v>
      </c>
      <c r="D364">
        <f t="shared" si="17"/>
        <v>2019</v>
      </c>
    </row>
    <row r="365" spans="1:4" x14ac:dyDescent="0.25">
      <c r="A365" s="2">
        <v>43823</v>
      </c>
      <c r="B365">
        <f t="shared" si="15"/>
        <v>12</v>
      </c>
      <c r="C365" t="str">
        <f t="shared" si="16"/>
        <v>Dec</v>
      </c>
      <c r="D365">
        <f t="shared" si="17"/>
        <v>2019</v>
      </c>
    </row>
    <row r="366" spans="1:4" x14ac:dyDescent="0.25">
      <c r="A366" s="2">
        <v>43824</v>
      </c>
      <c r="B366">
        <f t="shared" si="15"/>
        <v>12</v>
      </c>
      <c r="C366" t="str">
        <f t="shared" si="16"/>
        <v>Dec</v>
      </c>
      <c r="D366">
        <f t="shared" si="17"/>
        <v>2019</v>
      </c>
    </row>
    <row r="367" spans="1:4" x14ac:dyDescent="0.25">
      <c r="A367" s="2">
        <v>43825</v>
      </c>
      <c r="B367">
        <f t="shared" si="15"/>
        <v>12</v>
      </c>
      <c r="C367" t="str">
        <f t="shared" si="16"/>
        <v>Dec</v>
      </c>
      <c r="D367">
        <f t="shared" si="17"/>
        <v>2019</v>
      </c>
    </row>
    <row r="368" spans="1:4" x14ac:dyDescent="0.25">
      <c r="A368" s="2">
        <v>43826</v>
      </c>
      <c r="B368">
        <f t="shared" si="15"/>
        <v>12</v>
      </c>
      <c r="C368" t="str">
        <f t="shared" si="16"/>
        <v>Dec</v>
      </c>
      <c r="D368">
        <f t="shared" si="17"/>
        <v>2019</v>
      </c>
    </row>
    <row r="369" spans="1:4" x14ac:dyDescent="0.25">
      <c r="A369" s="2">
        <v>43827</v>
      </c>
      <c r="B369">
        <f t="shared" si="15"/>
        <v>12</v>
      </c>
      <c r="C369" t="str">
        <f t="shared" si="16"/>
        <v>Dec</v>
      </c>
      <c r="D369">
        <f t="shared" si="17"/>
        <v>2019</v>
      </c>
    </row>
    <row r="370" spans="1:4" x14ac:dyDescent="0.25">
      <c r="A370" s="2">
        <v>43828</v>
      </c>
      <c r="B370">
        <f t="shared" si="15"/>
        <v>12</v>
      </c>
      <c r="C370" t="str">
        <f t="shared" si="16"/>
        <v>Dec</v>
      </c>
      <c r="D370">
        <f t="shared" si="17"/>
        <v>2019</v>
      </c>
    </row>
    <row r="371" spans="1:4" x14ac:dyDescent="0.25">
      <c r="A371" s="2">
        <v>43829</v>
      </c>
      <c r="B371">
        <f t="shared" si="15"/>
        <v>12</v>
      </c>
      <c r="C371" t="str">
        <f t="shared" si="16"/>
        <v>Dec</v>
      </c>
      <c r="D371">
        <f t="shared" si="17"/>
        <v>2019</v>
      </c>
    </row>
    <row r="372" spans="1:4" x14ac:dyDescent="0.25">
      <c r="A372" s="2">
        <v>43830</v>
      </c>
      <c r="B372">
        <f t="shared" si="15"/>
        <v>12</v>
      </c>
      <c r="C372" t="str">
        <f t="shared" si="16"/>
        <v>Dec</v>
      </c>
      <c r="D372">
        <f t="shared" si="17"/>
        <v>2019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1FC16-4345-4975-B92E-FDB2E850B6F7}">
  <dimension ref="A3:AE372"/>
  <sheetViews>
    <sheetView tabSelected="1" topLeftCell="G4" zoomScale="85" zoomScaleNormal="85" workbookViewId="0">
      <selection activeCell="L8" sqref="L8"/>
    </sheetView>
  </sheetViews>
  <sheetFormatPr defaultRowHeight="15" x14ac:dyDescent="0.25"/>
  <cols>
    <col min="1" max="1" width="13.140625" customWidth="1"/>
    <col min="2" max="2" width="15.7109375" customWidth="1"/>
    <col min="3" max="3" width="16.7109375" bestFit="1" customWidth="1"/>
    <col min="4" max="4" width="7.28515625" bestFit="1" customWidth="1"/>
    <col min="5" max="5" width="2" customWidth="1"/>
    <col min="6" max="6" width="19.140625" customWidth="1"/>
    <col min="7" max="8" width="17.28515625" customWidth="1"/>
    <col min="9" max="9" width="18.85546875" bestFit="1" customWidth="1"/>
    <col min="10" max="10" width="20.7109375" bestFit="1" customWidth="1"/>
    <col min="11" max="12" width="19.5703125" customWidth="1"/>
    <col min="13" max="13" width="26.5703125" customWidth="1"/>
    <col min="14" max="14" width="2" customWidth="1"/>
    <col min="15" max="15" width="17.28515625" customWidth="1"/>
    <col min="16" max="18" width="20.5703125" customWidth="1"/>
    <col min="19" max="19" width="15.5703125" customWidth="1"/>
    <col min="20" max="20" width="21.140625" bestFit="1" customWidth="1"/>
    <col min="21" max="21" width="30.140625" customWidth="1"/>
    <col min="22" max="22" width="28.28515625" customWidth="1"/>
    <col min="23" max="23" width="21" customWidth="1"/>
    <col min="24" max="24" width="15.85546875" bestFit="1" customWidth="1"/>
    <col min="25" max="25" width="15.85546875" customWidth="1"/>
    <col min="26" max="26" width="18.7109375" customWidth="1"/>
    <col min="27" max="27" width="19.7109375" customWidth="1"/>
    <col min="28" max="28" width="2" customWidth="1"/>
    <col min="29" max="29" width="18.7109375" customWidth="1"/>
    <col min="30" max="30" width="20.85546875" customWidth="1"/>
    <col min="31" max="31" width="17.85546875" customWidth="1"/>
    <col min="32" max="32" width="2" customWidth="1"/>
  </cols>
  <sheetData>
    <row r="3" spans="1:31" x14ac:dyDescent="0.25">
      <c r="A3" t="s">
        <v>44</v>
      </c>
      <c r="F3" t="s">
        <v>45</v>
      </c>
      <c r="O3" t="s">
        <v>46</v>
      </c>
      <c r="X3" t="s">
        <v>47</v>
      </c>
      <c r="AC3" t="s">
        <v>48</v>
      </c>
    </row>
    <row r="4" spans="1:31" x14ac:dyDescent="0.25">
      <c r="A4" t="s">
        <v>3</v>
      </c>
      <c r="F4" t="s">
        <v>4</v>
      </c>
      <c r="O4" t="s">
        <v>5</v>
      </c>
      <c r="X4" t="s">
        <v>4</v>
      </c>
      <c r="AC4" t="s">
        <v>3</v>
      </c>
    </row>
    <row r="5" spans="1:31" x14ac:dyDescent="0.25">
      <c r="A5" t="s">
        <v>6</v>
      </c>
      <c r="F5" t="s">
        <v>7</v>
      </c>
      <c r="K5" s="3" t="s">
        <v>62</v>
      </c>
      <c r="L5" s="3"/>
      <c r="M5" s="3" t="s">
        <v>62</v>
      </c>
      <c r="O5" t="s">
        <v>8</v>
      </c>
      <c r="U5" s="5"/>
      <c r="V5" s="5"/>
      <c r="X5" t="s">
        <v>6</v>
      </c>
      <c r="AC5" t="s">
        <v>6</v>
      </c>
    </row>
    <row r="7" spans="1:31" x14ac:dyDescent="0.25">
      <c r="A7" s="1" t="s">
        <v>38</v>
      </c>
      <c r="B7" s="1" t="s">
        <v>39</v>
      </c>
      <c r="C7" s="1" t="s">
        <v>40</v>
      </c>
      <c r="D7" s="1" t="s">
        <v>41</v>
      </c>
      <c r="F7" s="1" t="s">
        <v>38</v>
      </c>
      <c r="G7" s="1" t="s">
        <v>32</v>
      </c>
      <c r="H7" s="1" t="s">
        <v>19</v>
      </c>
      <c r="I7" s="1" t="s">
        <v>36</v>
      </c>
      <c r="J7" s="1" t="s">
        <v>37</v>
      </c>
      <c r="K7" s="1" t="s">
        <v>61</v>
      </c>
      <c r="L7" s="1" t="s">
        <v>74</v>
      </c>
      <c r="M7" s="1" t="s">
        <v>66</v>
      </c>
      <c r="O7" s="1" t="s">
        <v>32</v>
      </c>
      <c r="P7" s="1" t="s">
        <v>9</v>
      </c>
      <c r="Q7" s="1" t="s">
        <v>34</v>
      </c>
      <c r="R7" s="1" t="s">
        <v>35</v>
      </c>
      <c r="S7" s="1" t="s">
        <v>63</v>
      </c>
      <c r="T7" s="1" t="s">
        <v>73</v>
      </c>
      <c r="U7" s="7" t="s">
        <v>65</v>
      </c>
      <c r="V7" s="7" t="s">
        <v>64</v>
      </c>
      <c r="X7" s="1" t="s">
        <v>9</v>
      </c>
      <c r="Y7" s="1" t="s">
        <v>15</v>
      </c>
      <c r="Z7" s="1" t="s">
        <v>10</v>
      </c>
      <c r="AA7" s="1" t="s">
        <v>11</v>
      </c>
      <c r="AC7" s="1" t="s">
        <v>19</v>
      </c>
      <c r="AD7" s="1" t="s">
        <v>20</v>
      </c>
      <c r="AE7" s="1" t="s">
        <v>21</v>
      </c>
    </row>
    <row r="8" spans="1:31" x14ac:dyDescent="0.25">
      <c r="A8" s="2">
        <v>43466</v>
      </c>
      <c r="B8">
        <v>1</v>
      </c>
      <c r="C8" t="s">
        <v>49</v>
      </c>
      <c r="D8">
        <v>2019</v>
      </c>
      <c r="F8" s="2">
        <v>43597</v>
      </c>
      <c r="G8">
        <v>5814</v>
      </c>
      <c r="H8">
        <v>6</v>
      </c>
      <c r="I8">
        <v>487</v>
      </c>
      <c r="J8">
        <v>249</v>
      </c>
      <c r="K8" s="4">
        <f t="shared" ref="K8:K17" si="0">SUMIFS($S$8:$S$32,$O$8:$O$32,G8)</f>
        <v>5181.66</v>
      </c>
      <c r="L8" s="4">
        <f>SUMIFS($T$8:$T$32,$O$8:$O$32,G8)</f>
        <v>1129</v>
      </c>
      <c r="M8" s="4">
        <f t="shared" ref="M8:M17" si="1">J8/K8</f>
        <v>4.8054098493532961E-2</v>
      </c>
      <c r="O8">
        <v>5814</v>
      </c>
      <c r="P8">
        <v>1</v>
      </c>
      <c r="Q8">
        <v>87</v>
      </c>
      <c r="R8">
        <v>17.47</v>
      </c>
      <c r="S8" s="6">
        <f>ROUND(R8*Q8,2)</f>
        <v>1519.89</v>
      </c>
      <c r="T8" s="6">
        <f>VLOOKUP(P8,$X$8:$AA$11,4,0)*Q8</f>
        <v>435</v>
      </c>
      <c r="U8" s="4">
        <f>VLOOKUP(O8,$G$8:$M$17,7,0)*S8</f>
        <v>73.036943759335813</v>
      </c>
      <c r="V8" s="4">
        <f>T8/VLOOKUP(O8,$G$8:$L$17,6,0)*VLOOKUP(O8,$G$8:$I$17,3,0)</f>
        <v>187.63950398582816</v>
      </c>
      <c r="X8">
        <v>1</v>
      </c>
      <c r="Y8" t="s">
        <v>12</v>
      </c>
      <c r="Z8" t="s">
        <v>16</v>
      </c>
      <c r="AA8">
        <v>5</v>
      </c>
      <c r="AC8">
        <v>1</v>
      </c>
      <c r="AD8" t="s">
        <v>24</v>
      </c>
      <c r="AE8" t="s">
        <v>22</v>
      </c>
    </row>
    <row r="9" spans="1:31" x14ac:dyDescent="0.25">
      <c r="A9" s="2">
        <v>43467</v>
      </c>
      <c r="B9">
        <v>1</v>
      </c>
      <c r="C9" t="s">
        <v>49</v>
      </c>
      <c r="D9">
        <v>2019</v>
      </c>
      <c r="F9" s="2">
        <v>43597</v>
      </c>
      <c r="G9">
        <v>5815</v>
      </c>
      <c r="H9">
        <v>3</v>
      </c>
      <c r="I9">
        <v>336.5</v>
      </c>
      <c r="J9">
        <v>186</v>
      </c>
      <c r="K9" s="4">
        <f t="shared" si="0"/>
        <v>3773.94</v>
      </c>
      <c r="L9" s="4">
        <f t="shared" ref="L9:L17" si="2">SUMIFS($T$8:$T$32,$O$8:$O$32,G9)</f>
        <v>558</v>
      </c>
      <c r="M9" s="4">
        <f t="shared" si="1"/>
        <v>4.928536224741252E-2</v>
      </c>
      <c r="O9">
        <v>5814</v>
      </c>
      <c r="P9">
        <v>2</v>
      </c>
      <c r="Q9">
        <v>59</v>
      </c>
      <c r="R9">
        <v>20.21</v>
      </c>
      <c r="S9" s="6">
        <f t="shared" ref="S9:S32" si="3">ROUND(R9*Q9,2)</f>
        <v>1192.3900000000001</v>
      </c>
      <c r="T9" s="6">
        <f t="shared" ref="T9:T32" si="4">VLOOKUP(P9,$X$8:$AA$11,4,0)*Q9</f>
        <v>206.5</v>
      </c>
      <c r="U9" s="4">
        <f t="shared" ref="U9:U32" si="5">VLOOKUP(O9,$G$8:$M$17,7,0)*S9</f>
        <v>57.299226502703775</v>
      </c>
      <c r="V9" s="4">
        <f t="shared" ref="V9:V32" si="6">T9/VLOOKUP(O9,$G$8:$L$17,6,0)*VLOOKUP(O9,$G$8:$I$17,3,0)</f>
        <v>89.074844995571311</v>
      </c>
      <c r="X9">
        <v>2</v>
      </c>
      <c r="Y9" t="s">
        <v>13</v>
      </c>
      <c r="Z9" t="s">
        <v>17</v>
      </c>
      <c r="AA9">
        <v>3.5</v>
      </c>
      <c r="AC9">
        <v>2</v>
      </c>
      <c r="AD9" t="s">
        <v>28</v>
      </c>
      <c r="AE9" t="s">
        <v>30</v>
      </c>
    </row>
    <row r="10" spans="1:31" x14ac:dyDescent="0.25">
      <c r="A10" s="2">
        <v>43468</v>
      </c>
      <c r="B10">
        <v>1</v>
      </c>
      <c r="C10" t="s">
        <v>49</v>
      </c>
      <c r="D10">
        <v>2019</v>
      </c>
      <c r="F10" s="2">
        <v>43597</v>
      </c>
      <c r="G10">
        <v>5816</v>
      </c>
      <c r="H10">
        <v>5</v>
      </c>
      <c r="I10">
        <v>911</v>
      </c>
      <c r="J10">
        <v>856</v>
      </c>
      <c r="K10" s="4">
        <f t="shared" si="0"/>
        <v>12955.460000000001</v>
      </c>
      <c r="L10" s="4">
        <f t="shared" si="2"/>
        <v>4211</v>
      </c>
      <c r="M10" s="4">
        <f t="shared" si="1"/>
        <v>6.6072528493777913E-2</v>
      </c>
      <c r="O10">
        <v>5814</v>
      </c>
      <c r="P10">
        <v>3</v>
      </c>
      <c r="Q10">
        <v>51</v>
      </c>
      <c r="R10">
        <v>22.46</v>
      </c>
      <c r="S10" s="6">
        <f t="shared" si="3"/>
        <v>1145.46</v>
      </c>
      <c r="T10" s="6">
        <f t="shared" si="4"/>
        <v>331.5</v>
      </c>
      <c r="U10" s="4">
        <f t="shared" si="5"/>
        <v>55.044047660402271</v>
      </c>
      <c r="V10" s="4">
        <f t="shared" si="6"/>
        <v>142.99424269264836</v>
      </c>
      <c r="X10">
        <v>3</v>
      </c>
      <c r="Y10" t="s">
        <v>18</v>
      </c>
      <c r="Z10" t="s">
        <v>16</v>
      </c>
      <c r="AA10">
        <v>6.5</v>
      </c>
      <c r="AC10">
        <v>3</v>
      </c>
      <c r="AD10" t="s">
        <v>25</v>
      </c>
      <c r="AE10" t="s">
        <v>31</v>
      </c>
    </row>
    <row r="11" spans="1:31" x14ac:dyDescent="0.25">
      <c r="A11" s="2">
        <v>43469</v>
      </c>
      <c r="B11">
        <v>1</v>
      </c>
      <c r="C11" t="s">
        <v>49</v>
      </c>
      <c r="D11">
        <v>2019</v>
      </c>
      <c r="F11" s="2">
        <v>43598</v>
      </c>
      <c r="G11">
        <v>5817</v>
      </c>
      <c r="H11">
        <v>6</v>
      </c>
      <c r="I11">
        <v>411</v>
      </c>
      <c r="J11">
        <v>340</v>
      </c>
      <c r="K11" s="4">
        <f t="shared" si="0"/>
        <v>5694.35</v>
      </c>
      <c r="L11" s="4">
        <f t="shared" si="2"/>
        <v>1895</v>
      </c>
      <c r="M11" s="4">
        <f t="shared" si="1"/>
        <v>5.9708307357292753E-2</v>
      </c>
      <c r="O11">
        <v>5814</v>
      </c>
      <c r="P11">
        <v>4</v>
      </c>
      <c r="Q11">
        <v>52</v>
      </c>
      <c r="R11">
        <v>25.46</v>
      </c>
      <c r="S11" s="6">
        <f t="shared" si="3"/>
        <v>1323.92</v>
      </c>
      <c r="T11" s="6">
        <f t="shared" si="4"/>
        <v>156</v>
      </c>
      <c r="U11" s="4">
        <f t="shared" si="5"/>
        <v>63.619782077558163</v>
      </c>
      <c r="V11" s="4">
        <f t="shared" si="6"/>
        <v>67.291408325952176</v>
      </c>
      <c r="X11">
        <v>4</v>
      </c>
      <c r="Y11" t="s">
        <v>14</v>
      </c>
      <c r="Z11" t="s">
        <v>17</v>
      </c>
      <c r="AA11">
        <v>3</v>
      </c>
      <c r="AC11">
        <v>4</v>
      </c>
      <c r="AD11" t="s">
        <v>26</v>
      </c>
      <c r="AE11" t="s">
        <v>31</v>
      </c>
    </row>
    <row r="12" spans="1:31" x14ac:dyDescent="0.25">
      <c r="A12" s="2">
        <v>43470</v>
      </c>
      <c r="B12">
        <v>1</v>
      </c>
      <c r="C12" t="s">
        <v>49</v>
      </c>
      <c r="D12">
        <v>2019</v>
      </c>
      <c r="F12" s="2">
        <v>43598</v>
      </c>
      <c r="G12">
        <v>5818</v>
      </c>
      <c r="H12">
        <v>5</v>
      </c>
      <c r="I12">
        <v>769.5</v>
      </c>
      <c r="J12">
        <v>562</v>
      </c>
      <c r="K12" s="4">
        <f t="shared" si="0"/>
        <v>9364.8700000000008</v>
      </c>
      <c r="L12" s="4">
        <f t="shared" si="2"/>
        <v>2048.5</v>
      </c>
      <c r="M12" s="4">
        <f t="shared" si="1"/>
        <v>6.0011511104799103E-2</v>
      </c>
      <c r="O12">
        <v>5815</v>
      </c>
      <c r="P12">
        <v>4</v>
      </c>
      <c r="Q12">
        <v>186</v>
      </c>
      <c r="R12">
        <v>20.29</v>
      </c>
      <c r="S12" s="6">
        <f t="shared" si="3"/>
        <v>3773.94</v>
      </c>
      <c r="T12" s="6">
        <f t="shared" si="4"/>
        <v>558</v>
      </c>
      <c r="U12" s="4">
        <f t="shared" si="5"/>
        <v>186</v>
      </c>
      <c r="V12" s="4">
        <f t="shared" si="6"/>
        <v>336.5</v>
      </c>
      <c r="AC12">
        <v>5</v>
      </c>
      <c r="AD12" t="s">
        <v>27</v>
      </c>
      <c r="AE12" t="s">
        <v>23</v>
      </c>
    </row>
    <row r="13" spans="1:31" x14ac:dyDescent="0.25">
      <c r="A13" s="2">
        <v>43471</v>
      </c>
      <c r="B13">
        <v>1</v>
      </c>
      <c r="C13" t="s">
        <v>49</v>
      </c>
      <c r="D13">
        <v>2019</v>
      </c>
      <c r="F13" s="2">
        <v>43598</v>
      </c>
      <c r="G13">
        <v>5819</v>
      </c>
      <c r="H13">
        <v>2</v>
      </c>
      <c r="I13">
        <v>295.5</v>
      </c>
      <c r="J13">
        <v>61</v>
      </c>
      <c r="K13" s="4">
        <f t="shared" si="0"/>
        <v>1141.31</v>
      </c>
      <c r="L13" s="4">
        <f t="shared" si="2"/>
        <v>305</v>
      </c>
      <c r="M13" s="4">
        <f t="shared" si="1"/>
        <v>5.3447354355959382E-2</v>
      </c>
      <c r="O13">
        <v>5816</v>
      </c>
      <c r="P13">
        <v>1</v>
      </c>
      <c r="Q13">
        <v>277</v>
      </c>
      <c r="R13">
        <v>13.16</v>
      </c>
      <c r="S13" s="6">
        <f t="shared" si="3"/>
        <v>3645.32</v>
      </c>
      <c r="T13" s="6">
        <f t="shared" si="4"/>
        <v>1385</v>
      </c>
      <c r="U13" s="4">
        <f t="shared" si="5"/>
        <v>240.85550956893852</v>
      </c>
      <c r="V13" s="4">
        <f t="shared" si="6"/>
        <v>299.62835431014008</v>
      </c>
      <c r="AC13">
        <v>6</v>
      </c>
      <c r="AD13" t="s">
        <v>29</v>
      </c>
      <c r="AE13" t="s">
        <v>23</v>
      </c>
    </row>
    <row r="14" spans="1:31" x14ac:dyDescent="0.25">
      <c r="A14" s="2">
        <v>43472</v>
      </c>
      <c r="B14">
        <v>1</v>
      </c>
      <c r="C14" t="s">
        <v>49</v>
      </c>
      <c r="D14">
        <v>2019</v>
      </c>
      <c r="F14" s="2">
        <v>43598</v>
      </c>
      <c r="G14">
        <v>5820</v>
      </c>
      <c r="H14">
        <v>5</v>
      </c>
      <c r="I14">
        <v>598.5</v>
      </c>
      <c r="J14">
        <v>591</v>
      </c>
      <c r="K14" s="4">
        <f t="shared" si="0"/>
        <v>10542.76</v>
      </c>
      <c r="L14" s="4">
        <f t="shared" si="2"/>
        <v>2830</v>
      </c>
      <c r="M14" s="4">
        <f t="shared" si="1"/>
        <v>5.6057427087404056E-2</v>
      </c>
      <c r="O14">
        <v>5816</v>
      </c>
      <c r="P14">
        <v>2</v>
      </c>
      <c r="Q14">
        <v>246</v>
      </c>
      <c r="R14">
        <v>14.22</v>
      </c>
      <c r="S14" s="6">
        <f t="shared" si="3"/>
        <v>3498.12</v>
      </c>
      <c r="T14" s="6">
        <f t="shared" si="4"/>
        <v>861</v>
      </c>
      <c r="U14" s="4">
        <f t="shared" si="5"/>
        <v>231.12963337465439</v>
      </c>
      <c r="V14" s="4">
        <f t="shared" si="6"/>
        <v>186.26715744478747</v>
      </c>
    </row>
    <row r="15" spans="1:31" x14ac:dyDescent="0.25">
      <c r="A15" s="2">
        <v>43473</v>
      </c>
      <c r="B15">
        <v>1</v>
      </c>
      <c r="C15" t="s">
        <v>49</v>
      </c>
      <c r="D15">
        <v>2019</v>
      </c>
      <c r="F15" s="2">
        <v>43599</v>
      </c>
      <c r="G15">
        <v>5821</v>
      </c>
      <c r="H15">
        <v>6</v>
      </c>
      <c r="I15">
        <v>119</v>
      </c>
      <c r="J15">
        <v>521</v>
      </c>
      <c r="K15" s="4">
        <f t="shared" si="0"/>
        <v>7106.52</v>
      </c>
      <c r="L15" s="4">
        <f t="shared" si="2"/>
        <v>2251</v>
      </c>
      <c r="M15" s="4">
        <f t="shared" si="1"/>
        <v>7.3312957678301052E-2</v>
      </c>
      <c r="O15">
        <v>5816</v>
      </c>
      <c r="P15">
        <v>3</v>
      </c>
      <c r="Q15">
        <v>276</v>
      </c>
      <c r="R15">
        <v>15.8</v>
      </c>
      <c r="S15" s="6">
        <f t="shared" si="3"/>
        <v>4360.8</v>
      </c>
      <c r="T15" s="6">
        <f t="shared" si="4"/>
        <v>1794</v>
      </c>
      <c r="U15" s="4">
        <f t="shared" si="5"/>
        <v>288.12908225566673</v>
      </c>
      <c r="V15" s="4">
        <f t="shared" si="6"/>
        <v>388.11066255046308</v>
      </c>
    </row>
    <row r="16" spans="1:31" x14ac:dyDescent="0.25">
      <c r="A16" s="2">
        <v>43474</v>
      </c>
      <c r="B16">
        <v>1</v>
      </c>
      <c r="C16" t="s">
        <v>49</v>
      </c>
      <c r="D16">
        <v>2019</v>
      </c>
      <c r="F16" s="2">
        <v>43599</v>
      </c>
      <c r="G16">
        <v>5822</v>
      </c>
      <c r="H16">
        <v>1</v>
      </c>
      <c r="I16">
        <v>59.5</v>
      </c>
      <c r="J16">
        <v>155</v>
      </c>
      <c r="K16" s="4">
        <f t="shared" si="0"/>
        <v>2901.6</v>
      </c>
      <c r="L16" s="4">
        <f t="shared" si="2"/>
        <v>1007.5</v>
      </c>
      <c r="M16" s="4">
        <f t="shared" si="1"/>
        <v>5.3418803418803423E-2</v>
      </c>
      <c r="O16">
        <v>5816</v>
      </c>
      <c r="P16">
        <v>4</v>
      </c>
      <c r="Q16">
        <v>57</v>
      </c>
      <c r="R16">
        <v>25.46</v>
      </c>
      <c r="S16" s="6">
        <f t="shared" si="3"/>
        <v>1451.22</v>
      </c>
      <c r="T16" s="6">
        <f t="shared" si="4"/>
        <v>171</v>
      </c>
      <c r="U16" s="4">
        <f t="shared" si="5"/>
        <v>95.885774800740379</v>
      </c>
      <c r="V16" s="4">
        <f t="shared" si="6"/>
        <v>36.993825694609356</v>
      </c>
    </row>
    <row r="17" spans="1:22" x14ac:dyDescent="0.25">
      <c r="A17" s="2">
        <v>43475</v>
      </c>
      <c r="B17">
        <v>1</v>
      </c>
      <c r="C17" t="s">
        <v>49</v>
      </c>
      <c r="D17">
        <v>2019</v>
      </c>
      <c r="F17" s="2">
        <v>43599</v>
      </c>
      <c r="G17">
        <v>5823</v>
      </c>
      <c r="H17">
        <v>5</v>
      </c>
      <c r="I17">
        <v>238</v>
      </c>
      <c r="J17">
        <v>602</v>
      </c>
      <c r="K17" s="4">
        <f t="shared" si="0"/>
        <v>10564.78</v>
      </c>
      <c r="L17" s="4">
        <f t="shared" si="2"/>
        <v>2379</v>
      </c>
      <c r="M17" s="4">
        <f t="shared" si="1"/>
        <v>5.698178286722487E-2</v>
      </c>
      <c r="O17">
        <v>5817</v>
      </c>
      <c r="P17">
        <v>2</v>
      </c>
      <c r="Q17">
        <v>105</v>
      </c>
      <c r="R17">
        <v>18.87</v>
      </c>
      <c r="S17" s="6">
        <f t="shared" si="3"/>
        <v>1981.35</v>
      </c>
      <c r="T17" s="6">
        <f t="shared" si="4"/>
        <v>367.5</v>
      </c>
      <c r="U17" s="4">
        <f t="shared" si="5"/>
        <v>118.30305478237199</v>
      </c>
      <c r="V17" s="4">
        <f t="shared" si="6"/>
        <v>79.705804749340359</v>
      </c>
    </row>
    <row r="18" spans="1:22" x14ac:dyDescent="0.25">
      <c r="A18" s="2">
        <v>43476</v>
      </c>
      <c r="B18">
        <v>1</v>
      </c>
      <c r="C18" t="s">
        <v>49</v>
      </c>
      <c r="D18">
        <v>2019</v>
      </c>
      <c r="O18">
        <v>5817</v>
      </c>
      <c r="P18">
        <v>3</v>
      </c>
      <c r="Q18">
        <v>235</v>
      </c>
      <c r="R18">
        <v>15.8</v>
      </c>
      <c r="S18" s="6">
        <f t="shared" si="3"/>
        <v>3713</v>
      </c>
      <c r="T18" s="6">
        <f t="shared" si="4"/>
        <v>1527.5</v>
      </c>
      <c r="U18" s="4">
        <f t="shared" si="5"/>
        <v>221.69694521762798</v>
      </c>
      <c r="V18" s="4">
        <f t="shared" si="6"/>
        <v>331.29419525065964</v>
      </c>
    </row>
    <row r="19" spans="1:22" x14ac:dyDescent="0.25">
      <c r="A19" s="2">
        <v>43477</v>
      </c>
      <c r="B19">
        <v>1</v>
      </c>
      <c r="C19" t="s">
        <v>49</v>
      </c>
      <c r="D19">
        <v>2019</v>
      </c>
      <c r="O19">
        <v>5818</v>
      </c>
      <c r="P19">
        <v>2</v>
      </c>
      <c r="Q19">
        <v>270</v>
      </c>
      <c r="R19">
        <v>14.22</v>
      </c>
      <c r="S19" s="6">
        <f t="shared" si="3"/>
        <v>3839.4</v>
      </c>
      <c r="T19" s="6">
        <f t="shared" si="4"/>
        <v>945</v>
      </c>
      <c r="U19" s="4">
        <f t="shared" si="5"/>
        <v>230.40819573576567</v>
      </c>
      <c r="V19" s="4">
        <f t="shared" si="6"/>
        <v>354.98047351720771</v>
      </c>
    </row>
    <row r="20" spans="1:22" x14ac:dyDescent="0.25">
      <c r="A20" s="2">
        <v>43478</v>
      </c>
      <c r="B20">
        <v>1</v>
      </c>
      <c r="C20" t="s">
        <v>49</v>
      </c>
      <c r="D20">
        <v>2019</v>
      </c>
      <c r="O20">
        <v>5818</v>
      </c>
      <c r="P20">
        <v>3</v>
      </c>
      <c r="Q20">
        <v>65</v>
      </c>
      <c r="R20">
        <v>22.46</v>
      </c>
      <c r="S20" s="6">
        <f t="shared" si="3"/>
        <v>1459.9</v>
      </c>
      <c r="T20" s="6">
        <f t="shared" si="4"/>
        <v>422.5</v>
      </c>
      <c r="U20" s="4">
        <f t="shared" si="5"/>
        <v>87.610805061896215</v>
      </c>
      <c r="V20" s="4">
        <f t="shared" si="6"/>
        <v>158.70820112277275</v>
      </c>
    </row>
    <row r="21" spans="1:22" x14ac:dyDescent="0.25">
      <c r="A21" s="2">
        <v>43479</v>
      </c>
      <c r="B21">
        <v>1</v>
      </c>
      <c r="C21" t="s">
        <v>49</v>
      </c>
      <c r="D21">
        <v>2019</v>
      </c>
      <c r="O21">
        <v>5818</v>
      </c>
      <c r="P21">
        <v>4</v>
      </c>
      <c r="Q21">
        <v>227</v>
      </c>
      <c r="R21">
        <v>17.91</v>
      </c>
      <c r="S21" s="6">
        <f t="shared" si="3"/>
        <v>4065.57</v>
      </c>
      <c r="T21" s="6">
        <f t="shared" si="4"/>
        <v>681</v>
      </c>
      <c r="U21" s="4">
        <f t="shared" si="5"/>
        <v>243.9809992023381</v>
      </c>
      <c r="V21" s="4">
        <f t="shared" si="6"/>
        <v>255.81132536001951</v>
      </c>
    </row>
    <row r="22" spans="1:22" x14ac:dyDescent="0.25">
      <c r="A22" s="2">
        <v>43480</v>
      </c>
      <c r="B22">
        <v>1</v>
      </c>
      <c r="C22" t="s">
        <v>49</v>
      </c>
      <c r="D22">
        <v>2019</v>
      </c>
      <c r="O22">
        <v>5819</v>
      </c>
      <c r="P22">
        <v>1</v>
      </c>
      <c r="Q22">
        <v>61</v>
      </c>
      <c r="R22">
        <v>18.71</v>
      </c>
      <c r="S22" s="6">
        <f t="shared" si="3"/>
        <v>1141.31</v>
      </c>
      <c r="T22" s="6">
        <f t="shared" si="4"/>
        <v>305</v>
      </c>
      <c r="U22" s="4">
        <f t="shared" si="5"/>
        <v>61</v>
      </c>
      <c r="V22" s="4">
        <f t="shared" si="6"/>
        <v>295.5</v>
      </c>
    </row>
    <row r="23" spans="1:22" x14ac:dyDescent="0.25">
      <c r="A23" s="2">
        <v>43481</v>
      </c>
      <c r="B23">
        <v>1</v>
      </c>
      <c r="C23" t="s">
        <v>49</v>
      </c>
      <c r="D23">
        <v>2019</v>
      </c>
      <c r="O23">
        <v>5820</v>
      </c>
      <c r="P23">
        <v>2</v>
      </c>
      <c r="Q23">
        <v>119</v>
      </c>
      <c r="R23">
        <v>18.87</v>
      </c>
      <c r="S23" s="6">
        <f t="shared" si="3"/>
        <v>2245.5300000000002</v>
      </c>
      <c r="T23" s="6">
        <f t="shared" si="4"/>
        <v>416.5</v>
      </c>
      <c r="U23" s="4">
        <f t="shared" si="5"/>
        <v>125.87863424757845</v>
      </c>
      <c r="V23" s="4">
        <f t="shared" si="6"/>
        <v>88.083127208480576</v>
      </c>
    </row>
    <row r="24" spans="1:22" x14ac:dyDescent="0.25">
      <c r="A24" s="2">
        <v>43482</v>
      </c>
      <c r="B24">
        <v>1</v>
      </c>
      <c r="C24" t="s">
        <v>49</v>
      </c>
      <c r="D24">
        <v>2019</v>
      </c>
      <c r="O24">
        <v>5820</v>
      </c>
      <c r="P24">
        <v>3</v>
      </c>
      <c r="Q24">
        <v>285</v>
      </c>
      <c r="R24">
        <v>15.8</v>
      </c>
      <c r="S24" s="6">
        <f t="shared" si="3"/>
        <v>4503</v>
      </c>
      <c r="T24" s="6">
        <f t="shared" si="4"/>
        <v>1852.5</v>
      </c>
      <c r="U24" s="4">
        <f t="shared" si="5"/>
        <v>252.42659417458046</v>
      </c>
      <c r="V24" s="4">
        <f t="shared" si="6"/>
        <v>391.77429328621906</v>
      </c>
    </row>
    <row r="25" spans="1:22" x14ac:dyDescent="0.25">
      <c r="A25" s="2">
        <v>43483</v>
      </c>
      <c r="B25">
        <v>1</v>
      </c>
      <c r="C25" t="s">
        <v>49</v>
      </c>
      <c r="D25">
        <v>2019</v>
      </c>
      <c r="O25">
        <v>5820</v>
      </c>
      <c r="P25">
        <v>4</v>
      </c>
      <c r="Q25">
        <v>187</v>
      </c>
      <c r="R25">
        <v>20.29</v>
      </c>
      <c r="S25" s="6">
        <f t="shared" si="3"/>
        <v>3794.23</v>
      </c>
      <c r="T25" s="6">
        <f t="shared" si="4"/>
        <v>561</v>
      </c>
      <c r="U25" s="4">
        <f t="shared" si="5"/>
        <v>212.6947715778411</v>
      </c>
      <c r="V25" s="4">
        <f t="shared" si="6"/>
        <v>118.64257950530035</v>
      </c>
    </row>
    <row r="26" spans="1:22" x14ac:dyDescent="0.25">
      <c r="A26" s="2">
        <v>43484</v>
      </c>
      <c r="B26">
        <v>1</v>
      </c>
      <c r="C26" t="s">
        <v>49</v>
      </c>
      <c r="D26">
        <v>2019</v>
      </c>
      <c r="O26">
        <v>5821</v>
      </c>
      <c r="P26">
        <v>1</v>
      </c>
      <c r="Q26">
        <v>285</v>
      </c>
      <c r="R26">
        <v>13.16</v>
      </c>
      <c r="S26" s="6">
        <f t="shared" si="3"/>
        <v>3750.6</v>
      </c>
      <c r="T26" s="6">
        <f t="shared" si="4"/>
        <v>1425</v>
      </c>
      <c r="U26" s="4">
        <f t="shared" si="5"/>
        <v>274.96757906823592</v>
      </c>
      <c r="V26" s="4">
        <f t="shared" si="6"/>
        <v>75.333185250999563</v>
      </c>
    </row>
    <row r="27" spans="1:22" x14ac:dyDescent="0.25">
      <c r="A27" s="2">
        <v>43485</v>
      </c>
      <c r="B27">
        <v>1</v>
      </c>
      <c r="C27" t="s">
        <v>49</v>
      </c>
      <c r="D27">
        <v>2019</v>
      </c>
      <c r="O27">
        <v>5821</v>
      </c>
      <c r="P27">
        <v>2</v>
      </c>
      <c r="Q27">
        <v>236</v>
      </c>
      <c r="R27">
        <v>14.22</v>
      </c>
      <c r="S27" s="6">
        <f t="shared" si="3"/>
        <v>3355.92</v>
      </c>
      <c r="T27" s="6">
        <f t="shared" si="4"/>
        <v>826</v>
      </c>
      <c r="U27" s="4">
        <f t="shared" si="5"/>
        <v>246.03242093176408</v>
      </c>
      <c r="V27" s="4">
        <f t="shared" si="6"/>
        <v>43.666814749000444</v>
      </c>
    </row>
    <row r="28" spans="1:22" x14ac:dyDescent="0.25">
      <c r="A28" s="2">
        <v>43486</v>
      </c>
      <c r="B28">
        <v>1</v>
      </c>
      <c r="C28" t="s">
        <v>49</v>
      </c>
      <c r="D28">
        <v>2019</v>
      </c>
      <c r="O28">
        <v>5822</v>
      </c>
      <c r="P28">
        <v>3</v>
      </c>
      <c r="Q28">
        <v>155</v>
      </c>
      <c r="R28">
        <v>18.72</v>
      </c>
      <c r="S28" s="6">
        <f t="shared" si="3"/>
        <v>2901.6</v>
      </c>
      <c r="T28" s="6">
        <f t="shared" si="4"/>
        <v>1007.5</v>
      </c>
      <c r="U28" s="4">
        <f t="shared" si="5"/>
        <v>155</v>
      </c>
      <c r="V28" s="4">
        <f t="shared" si="6"/>
        <v>59.5</v>
      </c>
    </row>
    <row r="29" spans="1:22" x14ac:dyDescent="0.25">
      <c r="A29" s="2">
        <v>43487</v>
      </c>
      <c r="B29">
        <v>1</v>
      </c>
      <c r="C29" t="s">
        <v>49</v>
      </c>
      <c r="D29">
        <v>2019</v>
      </c>
      <c r="O29">
        <v>5823</v>
      </c>
      <c r="P29">
        <v>1</v>
      </c>
      <c r="Q29">
        <v>112</v>
      </c>
      <c r="R29">
        <v>17.47</v>
      </c>
      <c r="S29" s="6">
        <f t="shared" si="3"/>
        <v>1956.64</v>
      </c>
      <c r="T29" s="6">
        <f t="shared" si="4"/>
        <v>560</v>
      </c>
      <c r="U29" s="4">
        <f t="shared" si="5"/>
        <v>111.49283562932688</v>
      </c>
      <c r="V29" s="4">
        <f t="shared" si="6"/>
        <v>56.023539302227832</v>
      </c>
    </row>
    <row r="30" spans="1:22" x14ac:dyDescent="0.25">
      <c r="A30" s="2">
        <v>43488</v>
      </c>
      <c r="B30">
        <v>1</v>
      </c>
      <c r="C30" t="s">
        <v>49</v>
      </c>
      <c r="D30">
        <v>2019</v>
      </c>
      <c r="O30">
        <v>5823</v>
      </c>
      <c r="P30">
        <v>2</v>
      </c>
      <c r="Q30">
        <v>243</v>
      </c>
      <c r="R30">
        <v>14.22</v>
      </c>
      <c r="S30" s="6">
        <f t="shared" si="3"/>
        <v>3455.46</v>
      </c>
      <c r="T30" s="6">
        <f t="shared" si="4"/>
        <v>850.5</v>
      </c>
      <c r="U30" s="4">
        <f t="shared" si="5"/>
        <v>196.89827142638086</v>
      </c>
      <c r="V30" s="4">
        <f t="shared" si="6"/>
        <v>85.085750315258508</v>
      </c>
    </row>
    <row r="31" spans="1:22" x14ac:dyDescent="0.25">
      <c r="A31" s="2">
        <v>43489</v>
      </c>
      <c r="B31">
        <v>1</v>
      </c>
      <c r="C31" t="s">
        <v>49</v>
      </c>
      <c r="D31">
        <v>2019</v>
      </c>
      <c r="O31">
        <v>5823</v>
      </c>
      <c r="P31">
        <v>3</v>
      </c>
      <c r="Q31">
        <v>65</v>
      </c>
      <c r="R31">
        <v>22.46</v>
      </c>
      <c r="S31" s="6">
        <f t="shared" si="3"/>
        <v>1459.9</v>
      </c>
      <c r="T31" s="6">
        <f t="shared" si="4"/>
        <v>422.5</v>
      </c>
      <c r="U31" s="4">
        <f t="shared" si="5"/>
        <v>83.187704807861593</v>
      </c>
      <c r="V31" s="4">
        <f t="shared" si="6"/>
        <v>42.267759562841533</v>
      </c>
    </row>
    <row r="32" spans="1:22" x14ac:dyDescent="0.25">
      <c r="A32" s="2">
        <v>43490</v>
      </c>
      <c r="B32">
        <v>1</v>
      </c>
      <c r="C32" t="s">
        <v>49</v>
      </c>
      <c r="D32">
        <v>2019</v>
      </c>
      <c r="O32">
        <v>5823</v>
      </c>
      <c r="P32">
        <v>4</v>
      </c>
      <c r="Q32">
        <v>182</v>
      </c>
      <c r="R32">
        <v>20.29</v>
      </c>
      <c r="S32" s="6">
        <f t="shared" si="3"/>
        <v>3692.78</v>
      </c>
      <c r="T32" s="6">
        <f t="shared" si="4"/>
        <v>546</v>
      </c>
      <c r="U32" s="4">
        <f t="shared" si="5"/>
        <v>210.42118813643066</v>
      </c>
      <c r="V32" s="4">
        <f t="shared" si="6"/>
        <v>54.622950819672134</v>
      </c>
    </row>
    <row r="33" spans="1:22" x14ac:dyDescent="0.25">
      <c r="A33" s="2">
        <v>43491</v>
      </c>
      <c r="B33">
        <v>1</v>
      </c>
      <c r="C33" t="s">
        <v>49</v>
      </c>
      <c r="D33">
        <v>2019</v>
      </c>
      <c r="S33" s="1">
        <f t="shared" ref="S33:V33" si="7">SUM(S8:S32)</f>
        <v>69227.25</v>
      </c>
      <c r="T33" s="1"/>
      <c r="U33" s="1">
        <f t="shared" si="7"/>
        <v>4122.9999999999991</v>
      </c>
      <c r="V33" s="1">
        <f t="shared" si="7"/>
        <v>4225.5</v>
      </c>
    </row>
    <row r="34" spans="1:22" x14ac:dyDescent="0.25">
      <c r="A34" s="2">
        <v>43492</v>
      </c>
      <c r="B34">
        <v>1</v>
      </c>
      <c r="C34" t="s">
        <v>49</v>
      </c>
      <c r="D34">
        <v>2019</v>
      </c>
    </row>
    <row r="35" spans="1:22" x14ac:dyDescent="0.25">
      <c r="A35" s="2">
        <v>43493</v>
      </c>
      <c r="B35">
        <v>1</v>
      </c>
      <c r="C35" t="s">
        <v>49</v>
      </c>
      <c r="D35">
        <v>2019</v>
      </c>
    </row>
    <row r="36" spans="1:22" x14ac:dyDescent="0.25">
      <c r="A36" s="2">
        <v>43494</v>
      </c>
      <c r="B36">
        <v>1</v>
      </c>
      <c r="C36" t="s">
        <v>49</v>
      </c>
      <c r="D36">
        <v>2019</v>
      </c>
    </row>
    <row r="37" spans="1:22" x14ac:dyDescent="0.25">
      <c r="A37" s="2">
        <v>43495</v>
      </c>
      <c r="B37">
        <v>1</v>
      </c>
      <c r="C37" t="s">
        <v>49</v>
      </c>
      <c r="D37">
        <v>2019</v>
      </c>
    </row>
    <row r="38" spans="1:22" x14ac:dyDescent="0.25">
      <c r="A38" s="2">
        <v>43496</v>
      </c>
      <c r="B38">
        <v>1</v>
      </c>
      <c r="C38" t="s">
        <v>49</v>
      </c>
      <c r="D38">
        <v>2019</v>
      </c>
    </row>
    <row r="39" spans="1:22" x14ac:dyDescent="0.25">
      <c r="A39" s="2">
        <v>43497</v>
      </c>
      <c r="B39">
        <v>2</v>
      </c>
      <c r="C39" t="s">
        <v>50</v>
      </c>
      <c r="D39">
        <v>2019</v>
      </c>
      <c r="O39" s="7" t="s">
        <v>33</v>
      </c>
      <c r="P39" s="7" t="s">
        <v>67</v>
      </c>
      <c r="Q39" s="7" t="s">
        <v>68</v>
      </c>
      <c r="R39" s="7" t="s">
        <v>69</v>
      </c>
    </row>
    <row r="40" spans="1:22" x14ac:dyDescent="0.25">
      <c r="A40" s="2">
        <v>43498</v>
      </c>
      <c r="B40">
        <v>2</v>
      </c>
      <c r="C40" t="s">
        <v>50</v>
      </c>
      <c r="D40">
        <v>2019</v>
      </c>
      <c r="O40" s="8" t="s">
        <v>12</v>
      </c>
      <c r="P40" s="4">
        <f>SUMIFS(S$8:S$32,$P$8:$P$32,MATCH($O40,$Y$8:$Y$11,0))</f>
        <v>12013.76</v>
      </c>
      <c r="Q40" s="4">
        <f t="shared" ref="Q40:R43" si="8">SUMIFS(U$8:U$32,$P$8:$P$32,MATCH($O40,$Y$8:$Y$11,0))</f>
        <v>761.3528680258371</v>
      </c>
      <c r="R40" s="4">
        <f t="shared" si="8"/>
        <v>914.12458284919569</v>
      </c>
    </row>
    <row r="41" spans="1:22" x14ac:dyDescent="0.25">
      <c r="A41" s="2">
        <v>43499</v>
      </c>
      <c r="B41">
        <v>2</v>
      </c>
      <c r="C41" t="s">
        <v>50</v>
      </c>
      <c r="D41">
        <v>2019</v>
      </c>
      <c r="O41" s="8" t="s">
        <v>13</v>
      </c>
      <c r="P41" s="4">
        <f>SUMIFS(S$8:S$32,$P$8:$P$32,MATCH($O41,$Y$8:$Y$11,0))</f>
        <v>19568.170000000002</v>
      </c>
      <c r="Q41" s="4">
        <f t="shared" si="8"/>
        <v>1205.9494370012194</v>
      </c>
      <c r="R41" s="4">
        <f t="shared" si="8"/>
        <v>926.86397297964641</v>
      </c>
    </row>
    <row r="42" spans="1:22" x14ac:dyDescent="0.25">
      <c r="A42" s="2">
        <v>43500</v>
      </c>
      <c r="B42">
        <v>2</v>
      </c>
      <c r="C42" t="s">
        <v>50</v>
      </c>
      <c r="D42">
        <v>2019</v>
      </c>
      <c r="O42" s="8" t="s">
        <v>14</v>
      </c>
      <c r="P42" s="4">
        <f>SUMIFS(S$8:S$32,$P$8:$P$32,MATCH($O42,$Y$8:$Y$11,0))</f>
        <v>18101.66</v>
      </c>
      <c r="Q42" s="4">
        <f t="shared" si="8"/>
        <v>1012.6025157949084</v>
      </c>
      <c r="R42" s="4">
        <f t="shared" si="8"/>
        <v>869.86208970555356</v>
      </c>
    </row>
    <row r="43" spans="1:22" x14ac:dyDescent="0.25">
      <c r="A43" s="2">
        <v>43501</v>
      </c>
      <c r="B43">
        <v>2</v>
      </c>
      <c r="C43" t="s">
        <v>50</v>
      </c>
      <c r="D43">
        <v>2019</v>
      </c>
      <c r="O43" s="8" t="s">
        <v>18</v>
      </c>
      <c r="P43" s="4">
        <f>SUMIFS(S$8:S$32,$P$8:$P$32,MATCH($O43,$Y$8:$Y$11,0))</f>
        <v>19543.66</v>
      </c>
      <c r="Q43" s="4">
        <f t="shared" si="8"/>
        <v>1143.0951791780353</v>
      </c>
      <c r="R43" s="4">
        <f t="shared" si="8"/>
        <v>1514.6493544656046</v>
      </c>
    </row>
    <row r="44" spans="1:22" x14ac:dyDescent="0.25">
      <c r="A44" s="2">
        <v>43502</v>
      </c>
      <c r="B44">
        <v>2</v>
      </c>
      <c r="C44" t="s">
        <v>50</v>
      </c>
      <c r="D44">
        <v>2019</v>
      </c>
    </row>
    <row r="45" spans="1:22" x14ac:dyDescent="0.25">
      <c r="A45" s="2">
        <v>43503</v>
      </c>
      <c r="B45">
        <v>2</v>
      </c>
      <c r="C45" t="s">
        <v>50</v>
      </c>
      <c r="D45">
        <v>2019</v>
      </c>
      <c r="O45" s="1" t="s">
        <v>72</v>
      </c>
      <c r="P45" s="1">
        <f>SUM(P40:P43)</f>
        <v>69227.25</v>
      </c>
      <c r="Q45" s="1">
        <f>SUM(Q40:Q43)</f>
        <v>4123</v>
      </c>
      <c r="R45" s="1">
        <f>SUM(R40:R43)</f>
        <v>4225.5</v>
      </c>
    </row>
    <row r="46" spans="1:22" x14ac:dyDescent="0.25">
      <c r="A46" s="2">
        <v>43504</v>
      </c>
      <c r="B46">
        <v>2</v>
      </c>
      <c r="C46" t="s">
        <v>50</v>
      </c>
      <c r="D46">
        <v>2019</v>
      </c>
    </row>
    <row r="47" spans="1:22" x14ac:dyDescent="0.25">
      <c r="A47" s="2">
        <v>43505</v>
      </c>
      <c r="B47">
        <v>2</v>
      </c>
      <c r="C47" t="s">
        <v>50</v>
      </c>
      <c r="D47">
        <v>2019</v>
      </c>
    </row>
    <row r="48" spans="1:22" x14ac:dyDescent="0.25">
      <c r="A48" s="2">
        <v>43506</v>
      </c>
      <c r="B48">
        <v>2</v>
      </c>
      <c r="C48" t="s">
        <v>50</v>
      </c>
      <c r="D48">
        <v>2019</v>
      </c>
    </row>
    <row r="49" spans="1:4" x14ac:dyDescent="0.25">
      <c r="A49" s="2">
        <v>43507</v>
      </c>
      <c r="B49">
        <v>2</v>
      </c>
      <c r="C49" t="s">
        <v>50</v>
      </c>
      <c r="D49">
        <v>2019</v>
      </c>
    </row>
    <row r="50" spans="1:4" x14ac:dyDescent="0.25">
      <c r="A50" s="2">
        <v>43508</v>
      </c>
      <c r="B50">
        <v>2</v>
      </c>
      <c r="C50" t="s">
        <v>50</v>
      </c>
      <c r="D50">
        <v>2019</v>
      </c>
    </row>
    <row r="51" spans="1:4" x14ac:dyDescent="0.25">
      <c r="A51" s="2">
        <v>43509</v>
      </c>
      <c r="B51">
        <v>2</v>
      </c>
      <c r="C51" t="s">
        <v>50</v>
      </c>
      <c r="D51">
        <v>2019</v>
      </c>
    </row>
    <row r="52" spans="1:4" x14ac:dyDescent="0.25">
      <c r="A52" s="2">
        <v>43510</v>
      </c>
      <c r="B52">
        <v>2</v>
      </c>
      <c r="C52" t="s">
        <v>50</v>
      </c>
      <c r="D52">
        <v>2019</v>
      </c>
    </row>
    <row r="53" spans="1:4" x14ac:dyDescent="0.25">
      <c r="A53" s="2">
        <v>43511</v>
      </c>
      <c r="B53">
        <v>2</v>
      </c>
      <c r="C53" t="s">
        <v>50</v>
      </c>
      <c r="D53">
        <v>2019</v>
      </c>
    </row>
    <row r="54" spans="1:4" x14ac:dyDescent="0.25">
      <c r="A54" s="2">
        <v>43512</v>
      </c>
      <c r="B54">
        <v>2</v>
      </c>
      <c r="C54" t="s">
        <v>50</v>
      </c>
      <c r="D54">
        <v>2019</v>
      </c>
    </row>
    <row r="55" spans="1:4" x14ac:dyDescent="0.25">
      <c r="A55" s="2">
        <v>43513</v>
      </c>
      <c r="B55">
        <v>2</v>
      </c>
      <c r="C55" t="s">
        <v>50</v>
      </c>
      <c r="D55">
        <v>2019</v>
      </c>
    </row>
    <row r="56" spans="1:4" x14ac:dyDescent="0.25">
      <c r="A56" s="2">
        <v>43514</v>
      </c>
      <c r="B56">
        <v>2</v>
      </c>
      <c r="C56" t="s">
        <v>50</v>
      </c>
      <c r="D56">
        <v>2019</v>
      </c>
    </row>
    <row r="57" spans="1:4" x14ac:dyDescent="0.25">
      <c r="A57" s="2">
        <v>43515</v>
      </c>
      <c r="B57">
        <v>2</v>
      </c>
      <c r="C57" t="s">
        <v>50</v>
      </c>
      <c r="D57">
        <v>2019</v>
      </c>
    </row>
    <row r="58" spans="1:4" x14ac:dyDescent="0.25">
      <c r="A58" s="2">
        <v>43516</v>
      </c>
      <c r="B58">
        <v>2</v>
      </c>
      <c r="C58" t="s">
        <v>50</v>
      </c>
      <c r="D58">
        <v>2019</v>
      </c>
    </row>
    <row r="59" spans="1:4" x14ac:dyDescent="0.25">
      <c r="A59" s="2">
        <v>43517</v>
      </c>
      <c r="B59">
        <v>2</v>
      </c>
      <c r="C59" t="s">
        <v>50</v>
      </c>
      <c r="D59">
        <v>2019</v>
      </c>
    </row>
    <row r="60" spans="1:4" x14ac:dyDescent="0.25">
      <c r="A60" s="2">
        <v>43518</v>
      </c>
      <c r="B60">
        <v>2</v>
      </c>
      <c r="C60" t="s">
        <v>50</v>
      </c>
      <c r="D60">
        <v>2019</v>
      </c>
    </row>
    <row r="61" spans="1:4" x14ac:dyDescent="0.25">
      <c r="A61" s="2">
        <v>43519</v>
      </c>
      <c r="B61">
        <v>2</v>
      </c>
      <c r="C61" t="s">
        <v>50</v>
      </c>
      <c r="D61">
        <v>2019</v>
      </c>
    </row>
    <row r="62" spans="1:4" x14ac:dyDescent="0.25">
      <c r="A62" s="2">
        <v>43520</v>
      </c>
      <c r="B62">
        <v>2</v>
      </c>
      <c r="C62" t="s">
        <v>50</v>
      </c>
      <c r="D62">
        <v>2019</v>
      </c>
    </row>
    <row r="63" spans="1:4" x14ac:dyDescent="0.25">
      <c r="A63" s="2">
        <v>43521</v>
      </c>
      <c r="B63">
        <v>2</v>
      </c>
      <c r="C63" t="s">
        <v>50</v>
      </c>
      <c r="D63">
        <v>2019</v>
      </c>
    </row>
    <row r="64" spans="1:4" x14ac:dyDescent="0.25">
      <c r="A64" s="2">
        <v>43522</v>
      </c>
      <c r="B64">
        <v>2</v>
      </c>
      <c r="C64" t="s">
        <v>50</v>
      </c>
      <c r="D64">
        <v>2019</v>
      </c>
    </row>
    <row r="65" spans="1:4" x14ac:dyDescent="0.25">
      <c r="A65" s="2">
        <v>43523</v>
      </c>
      <c r="B65">
        <v>2</v>
      </c>
      <c r="C65" t="s">
        <v>50</v>
      </c>
      <c r="D65">
        <v>2019</v>
      </c>
    </row>
    <row r="66" spans="1:4" x14ac:dyDescent="0.25">
      <c r="A66" s="2">
        <v>43524</v>
      </c>
      <c r="B66">
        <v>2</v>
      </c>
      <c r="C66" t="s">
        <v>50</v>
      </c>
      <c r="D66">
        <v>2019</v>
      </c>
    </row>
    <row r="67" spans="1:4" x14ac:dyDescent="0.25">
      <c r="A67" s="2">
        <v>43525</v>
      </c>
      <c r="B67">
        <v>3</v>
      </c>
      <c r="C67" t="s">
        <v>51</v>
      </c>
      <c r="D67">
        <v>2019</v>
      </c>
    </row>
    <row r="68" spans="1:4" x14ac:dyDescent="0.25">
      <c r="A68" s="2">
        <v>43526</v>
      </c>
      <c r="B68">
        <v>3</v>
      </c>
      <c r="C68" t="s">
        <v>51</v>
      </c>
      <c r="D68">
        <v>2019</v>
      </c>
    </row>
    <row r="69" spans="1:4" x14ac:dyDescent="0.25">
      <c r="A69" s="2">
        <v>43527</v>
      </c>
      <c r="B69">
        <v>3</v>
      </c>
      <c r="C69" t="s">
        <v>51</v>
      </c>
      <c r="D69">
        <v>2019</v>
      </c>
    </row>
    <row r="70" spans="1:4" x14ac:dyDescent="0.25">
      <c r="A70" s="2">
        <v>43528</v>
      </c>
      <c r="B70">
        <v>3</v>
      </c>
      <c r="C70" t="s">
        <v>51</v>
      </c>
      <c r="D70">
        <v>2019</v>
      </c>
    </row>
    <row r="71" spans="1:4" x14ac:dyDescent="0.25">
      <c r="A71" s="2">
        <v>43529</v>
      </c>
      <c r="B71">
        <v>3</v>
      </c>
      <c r="C71" t="s">
        <v>51</v>
      </c>
      <c r="D71">
        <v>2019</v>
      </c>
    </row>
    <row r="72" spans="1:4" x14ac:dyDescent="0.25">
      <c r="A72" s="2">
        <v>43530</v>
      </c>
      <c r="B72">
        <v>3</v>
      </c>
      <c r="C72" t="s">
        <v>51</v>
      </c>
      <c r="D72">
        <v>2019</v>
      </c>
    </row>
    <row r="73" spans="1:4" x14ac:dyDescent="0.25">
      <c r="A73" s="2">
        <v>43531</v>
      </c>
      <c r="B73">
        <v>3</v>
      </c>
      <c r="C73" t="s">
        <v>51</v>
      </c>
      <c r="D73">
        <v>2019</v>
      </c>
    </row>
    <row r="74" spans="1:4" x14ac:dyDescent="0.25">
      <c r="A74" s="2">
        <v>43532</v>
      </c>
      <c r="B74">
        <v>3</v>
      </c>
      <c r="C74" t="s">
        <v>51</v>
      </c>
      <c r="D74">
        <v>2019</v>
      </c>
    </row>
    <row r="75" spans="1:4" x14ac:dyDescent="0.25">
      <c r="A75" s="2">
        <v>43533</v>
      </c>
      <c r="B75">
        <v>3</v>
      </c>
      <c r="C75" t="s">
        <v>51</v>
      </c>
      <c r="D75">
        <v>2019</v>
      </c>
    </row>
    <row r="76" spans="1:4" x14ac:dyDescent="0.25">
      <c r="A76" s="2">
        <v>43534</v>
      </c>
      <c r="B76">
        <v>3</v>
      </c>
      <c r="C76" t="s">
        <v>51</v>
      </c>
      <c r="D76">
        <v>2019</v>
      </c>
    </row>
    <row r="77" spans="1:4" x14ac:dyDescent="0.25">
      <c r="A77" s="2">
        <v>43535</v>
      </c>
      <c r="B77">
        <v>3</v>
      </c>
      <c r="C77" t="s">
        <v>51</v>
      </c>
      <c r="D77">
        <v>2019</v>
      </c>
    </row>
    <row r="78" spans="1:4" x14ac:dyDescent="0.25">
      <c r="A78" s="2">
        <v>43536</v>
      </c>
      <c r="B78">
        <v>3</v>
      </c>
      <c r="C78" t="s">
        <v>51</v>
      </c>
      <c r="D78">
        <v>2019</v>
      </c>
    </row>
    <row r="79" spans="1:4" x14ac:dyDescent="0.25">
      <c r="A79" s="2">
        <v>43537</v>
      </c>
      <c r="B79">
        <v>3</v>
      </c>
      <c r="C79" t="s">
        <v>51</v>
      </c>
      <c r="D79">
        <v>2019</v>
      </c>
    </row>
    <row r="80" spans="1:4" x14ac:dyDescent="0.25">
      <c r="A80" s="2">
        <v>43538</v>
      </c>
      <c r="B80">
        <v>3</v>
      </c>
      <c r="C80" t="s">
        <v>51</v>
      </c>
      <c r="D80">
        <v>2019</v>
      </c>
    </row>
    <row r="81" spans="1:4" x14ac:dyDescent="0.25">
      <c r="A81" s="2">
        <v>43539</v>
      </c>
      <c r="B81">
        <v>3</v>
      </c>
      <c r="C81" t="s">
        <v>51</v>
      </c>
      <c r="D81">
        <v>2019</v>
      </c>
    </row>
    <row r="82" spans="1:4" x14ac:dyDescent="0.25">
      <c r="A82" s="2">
        <v>43540</v>
      </c>
      <c r="B82">
        <v>3</v>
      </c>
      <c r="C82" t="s">
        <v>51</v>
      </c>
      <c r="D82">
        <v>2019</v>
      </c>
    </row>
    <row r="83" spans="1:4" x14ac:dyDescent="0.25">
      <c r="A83" s="2">
        <v>43541</v>
      </c>
      <c r="B83">
        <v>3</v>
      </c>
      <c r="C83" t="s">
        <v>51</v>
      </c>
      <c r="D83">
        <v>2019</v>
      </c>
    </row>
    <row r="84" spans="1:4" x14ac:dyDescent="0.25">
      <c r="A84" s="2">
        <v>43542</v>
      </c>
      <c r="B84">
        <v>3</v>
      </c>
      <c r="C84" t="s">
        <v>51</v>
      </c>
      <c r="D84">
        <v>2019</v>
      </c>
    </row>
    <row r="85" spans="1:4" x14ac:dyDescent="0.25">
      <c r="A85" s="2">
        <v>43543</v>
      </c>
      <c r="B85">
        <v>3</v>
      </c>
      <c r="C85" t="s">
        <v>51</v>
      </c>
      <c r="D85">
        <v>2019</v>
      </c>
    </row>
    <row r="86" spans="1:4" x14ac:dyDescent="0.25">
      <c r="A86" s="2">
        <v>43544</v>
      </c>
      <c r="B86">
        <v>3</v>
      </c>
      <c r="C86" t="s">
        <v>51</v>
      </c>
      <c r="D86">
        <v>2019</v>
      </c>
    </row>
    <row r="87" spans="1:4" x14ac:dyDescent="0.25">
      <c r="A87" s="2">
        <v>43545</v>
      </c>
      <c r="B87">
        <v>3</v>
      </c>
      <c r="C87" t="s">
        <v>51</v>
      </c>
      <c r="D87">
        <v>2019</v>
      </c>
    </row>
    <row r="88" spans="1:4" x14ac:dyDescent="0.25">
      <c r="A88" s="2">
        <v>43546</v>
      </c>
      <c r="B88">
        <v>3</v>
      </c>
      <c r="C88" t="s">
        <v>51</v>
      </c>
      <c r="D88">
        <v>2019</v>
      </c>
    </row>
    <row r="89" spans="1:4" x14ac:dyDescent="0.25">
      <c r="A89" s="2">
        <v>43547</v>
      </c>
      <c r="B89">
        <v>3</v>
      </c>
      <c r="C89" t="s">
        <v>51</v>
      </c>
      <c r="D89">
        <v>2019</v>
      </c>
    </row>
    <row r="90" spans="1:4" x14ac:dyDescent="0.25">
      <c r="A90" s="2">
        <v>43548</v>
      </c>
      <c r="B90">
        <v>3</v>
      </c>
      <c r="C90" t="s">
        <v>51</v>
      </c>
      <c r="D90">
        <v>2019</v>
      </c>
    </row>
    <row r="91" spans="1:4" x14ac:dyDescent="0.25">
      <c r="A91" s="2">
        <v>43549</v>
      </c>
      <c r="B91">
        <v>3</v>
      </c>
      <c r="C91" t="s">
        <v>51</v>
      </c>
      <c r="D91">
        <v>2019</v>
      </c>
    </row>
    <row r="92" spans="1:4" x14ac:dyDescent="0.25">
      <c r="A92" s="2">
        <v>43550</v>
      </c>
      <c r="B92">
        <v>3</v>
      </c>
      <c r="C92" t="s">
        <v>51</v>
      </c>
      <c r="D92">
        <v>2019</v>
      </c>
    </row>
    <row r="93" spans="1:4" x14ac:dyDescent="0.25">
      <c r="A93" s="2">
        <v>43551</v>
      </c>
      <c r="B93">
        <v>3</v>
      </c>
      <c r="C93" t="s">
        <v>51</v>
      </c>
      <c r="D93">
        <v>2019</v>
      </c>
    </row>
    <row r="94" spans="1:4" x14ac:dyDescent="0.25">
      <c r="A94" s="2">
        <v>43552</v>
      </c>
      <c r="B94">
        <v>3</v>
      </c>
      <c r="C94" t="s">
        <v>51</v>
      </c>
      <c r="D94">
        <v>2019</v>
      </c>
    </row>
    <row r="95" spans="1:4" x14ac:dyDescent="0.25">
      <c r="A95" s="2">
        <v>43553</v>
      </c>
      <c r="B95">
        <v>3</v>
      </c>
      <c r="C95" t="s">
        <v>51</v>
      </c>
      <c r="D95">
        <v>2019</v>
      </c>
    </row>
    <row r="96" spans="1:4" x14ac:dyDescent="0.25">
      <c r="A96" s="2">
        <v>43554</v>
      </c>
      <c r="B96">
        <v>3</v>
      </c>
      <c r="C96" t="s">
        <v>51</v>
      </c>
      <c r="D96">
        <v>2019</v>
      </c>
    </row>
    <row r="97" spans="1:4" x14ac:dyDescent="0.25">
      <c r="A97" s="2">
        <v>43555</v>
      </c>
      <c r="B97">
        <v>3</v>
      </c>
      <c r="C97" t="s">
        <v>51</v>
      </c>
      <c r="D97">
        <v>2019</v>
      </c>
    </row>
    <row r="98" spans="1:4" x14ac:dyDescent="0.25">
      <c r="A98" s="2">
        <v>43556</v>
      </c>
      <c r="B98">
        <v>4</v>
      </c>
      <c r="C98" t="s">
        <v>52</v>
      </c>
      <c r="D98">
        <v>2019</v>
      </c>
    </row>
    <row r="99" spans="1:4" x14ac:dyDescent="0.25">
      <c r="A99" s="2">
        <v>43557</v>
      </c>
      <c r="B99">
        <v>4</v>
      </c>
      <c r="C99" t="s">
        <v>52</v>
      </c>
      <c r="D99">
        <v>2019</v>
      </c>
    </row>
    <row r="100" spans="1:4" x14ac:dyDescent="0.25">
      <c r="A100" s="2">
        <v>43558</v>
      </c>
      <c r="B100">
        <v>4</v>
      </c>
      <c r="C100" t="s">
        <v>52</v>
      </c>
      <c r="D100">
        <v>2019</v>
      </c>
    </row>
    <row r="101" spans="1:4" x14ac:dyDescent="0.25">
      <c r="A101" s="2">
        <v>43559</v>
      </c>
      <c r="B101">
        <v>4</v>
      </c>
      <c r="C101" t="s">
        <v>52</v>
      </c>
      <c r="D101">
        <v>2019</v>
      </c>
    </row>
    <row r="102" spans="1:4" x14ac:dyDescent="0.25">
      <c r="A102" s="2">
        <v>43560</v>
      </c>
      <c r="B102">
        <v>4</v>
      </c>
      <c r="C102" t="s">
        <v>52</v>
      </c>
      <c r="D102">
        <v>2019</v>
      </c>
    </row>
    <row r="103" spans="1:4" x14ac:dyDescent="0.25">
      <c r="A103" s="2">
        <v>43561</v>
      </c>
      <c r="B103">
        <v>4</v>
      </c>
      <c r="C103" t="s">
        <v>52</v>
      </c>
      <c r="D103">
        <v>2019</v>
      </c>
    </row>
    <row r="104" spans="1:4" x14ac:dyDescent="0.25">
      <c r="A104" s="2">
        <v>43562</v>
      </c>
      <c r="B104">
        <v>4</v>
      </c>
      <c r="C104" t="s">
        <v>52</v>
      </c>
      <c r="D104">
        <v>2019</v>
      </c>
    </row>
    <row r="105" spans="1:4" x14ac:dyDescent="0.25">
      <c r="A105" s="2">
        <v>43563</v>
      </c>
      <c r="B105">
        <v>4</v>
      </c>
      <c r="C105" t="s">
        <v>52</v>
      </c>
      <c r="D105">
        <v>2019</v>
      </c>
    </row>
    <row r="106" spans="1:4" x14ac:dyDescent="0.25">
      <c r="A106" s="2">
        <v>43564</v>
      </c>
      <c r="B106">
        <v>4</v>
      </c>
      <c r="C106" t="s">
        <v>52</v>
      </c>
      <c r="D106">
        <v>2019</v>
      </c>
    </row>
    <row r="107" spans="1:4" x14ac:dyDescent="0.25">
      <c r="A107" s="2">
        <v>43565</v>
      </c>
      <c r="B107">
        <v>4</v>
      </c>
      <c r="C107" t="s">
        <v>52</v>
      </c>
      <c r="D107">
        <v>2019</v>
      </c>
    </row>
    <row r="108" spans="1:4" x14ac:dyDescent="0.25">
      <c r="A108" s="2">
        <v>43566</v>
      </c>
      <c r="B108">
        <v>4</v>
      </c>
      <c r="C108" t="s">
        <v>52</v>
      </c>
      <c r="D108">
        <v>2019</v>
      </c>
    </row>
    <row r="109" spans="1:4" x14ac:dyDescent="0.25">
      <c r="A109" s="2">
        <v>43567</v>
      </c>
      <c r="B109">
        <v>4</v>
      </c>
      <c r="C109" t="s">
        <v>52</v>
      </c>
      <c r="D109">
        <v>2019</v>
      </c>
    </row>
    <row r="110" spans="1:4" x14ac:dyDescent="0.25">
      <c r="A110" s="2">
        <v>43568</v>
      </c>
      <c r="B110">
        <v>4</v>
      </c>
      <c r="C110" t="s">
        <v>52</v>
      </c>
      <c r="D110">
        <v>2019</v>
      </c>
    </row>
    <row r="111" spans="1:4" x14ac:dyDescent="0.25">
      <c r="A111" s="2">
        <v>43569</v>
      </c>
      <c r="B111">
        <v>4</v>
      </c>
      <c r="C111" t="s">
        <v>52</v>
      </c>
      <c r="D111">
        <v>2019</v>
      </c>
    </row>
    <row r="112" spans="1:4" x14ac:dyDescent="0.25">
      <c r="A112" s="2">
        <v>43570</v>
      </c>
      <c r="B112">
        <v>4</v>
      </c>
      <c r="C112" t="s">
        <v>52</v>
      </c>
      <c r="D112">
        <v>2019</v>
      </c>
    </row>
    <row r="113" spans="1:4" x14ac:dyDescent="0.25">
      <c r="A113" s="2">
        <v>43571</v>
      </c>
      <c r="B113">
        <v>4</v>
      </c>
      <c r="C113" t="s">
        <v>52</v>
      </c>
      <c r="D113">
        <v>2019</v>
      </c>
    </row>
    <row r="114" spans="1:4" x14ac:dyDescent="0.25">
      <c r="A114" s="2">
        <v>43572</v>
      </c>
      <c r="B114">
        <v>4</v>
      </c>
      <c r="C114" t="s">
        <v>52</v>
      </c>
      <c r="D114">
        <v>2019</v>
      </c>
    </row>
    <row r="115" spans="1:4" x14ac:dyDescent="0.25">
      <c r="A115" s="2">
        <v>43573</v>
      </c>
      <c r="B115">
        <v>4</v>
      </c>
      <c r="C115" t="s">
        <v>52</v>
      </c>
      <c r="D115">
        <v>2019</v>
      </c>
    </row>
    <row r="116" spans="1:4" x14ac:dyDescent="0.25">
      <c r="A116" s="2">
        <v>43574</v>
      </c>
      <c r="B116">
        <v>4</v>
      </c>
      <c r="C116" t="s">
        <v>52</v>
      </c>
      <c r="D116">
        <v>2019</v>
      </c>
    </row>
    <row r="117" spans="1:4" x14ac:dyDescent="0.25">
      <c r="A117" s="2">
        <v>43575</v>
      </c>
      <c r="B117">
        <v>4</v>
      </c>
      <c r="C117" t="s">
        <v>52</v>
      </c>
      <c r="D117">
        <v>2019</v>
      </c>
    </row>
    <row r="118" spans="1:4" x14ac:dyDescent="0.25">
      <c r="A118" s="2">
        <v>43576</v>
      </c>
      <c r="B118">
        <v>4</v>
      </c>
      <c r="C118" t="s">
        <v>52</v>
      </c>
      <c r="D118">
        <v>2019</v>
      </c>
    </row>
    <row r="119" spans="1:4" x14ac:dyDescent="0.25">
      <c r="A119" s="2">
        <v>43577</v>
      </c>
      <c r="B119">
        <v>4</v>
      </c>
      <c r="C119" t="s">
        <v>52</v>
      </c>
      <c r="D119">
        <v>2019</v>
      </c>
    </row>
    <row r="120" spans="1:4" x14ac:dyDescent="0.25">
      <c r="A120" s="2">
        <v>43578</v>
      </c>
      <c r="B120">
        <v>4</v>
      </c>
      <c r="C120" t="s">
        <v>52</v>
      </c>
      <c r="D120">
        <v>2019</v>
      </c>
    </row>
    <row r="121" spans="1:4" x14ac:dyDescent="0.25">
      <c r="A121" s="2">
        <v>43579</v>
      </c>
      <c r="B121">
        <v>4</v>
      </c>
      <c r="C121" t="s">
        <v>52</v>
      </c>
      <c r="D121">
        <v>2019</v>
      </c>
    </row>
    <row r="122" spans="1:4" x14ac:dyDescent="0.25">
      <c r="A122" s="2">
        <v>43580</v>
      </c>
      <c r="B122">
        <v>4</v>
      </c>
      <c r="C122" t="s">
        <v>52</v>
      </c>
      <c r="D122">
        <v>2019</v>
      </c>
    </row>
    <row r="123" spans="1:4" x14ac:dyDescent="0.25">
      <c r="A123" s="2">
        <v>43581</v>
      </c>
      <c r="B123">
        <v>4</v>
      </c>
      <c r="C123" t="s">
        <v>52</v>
      </c>
      <c r="D123">
        <v>2019</v>
      </c>
    </row>
    <row r="124" spans="1:4" x14ac:dyDescent="0.25">
      <c r="A124" s="2">
        <v>43582</v>
      </c>
      <c r="B124">
        <v>4</v>
      </c>
      <c r="C124" t="s">
        <v>52</v>
      </c>
      <c r="D124">
        <v>2019</v>
      </c>
    </row>
    <row r="125" spans="1:4" x14ac:dyDescent="0.25">
      <c r="A125" s="2">
        <v>43583</v>
      </c>
      <c r="B125">
        <v>4</v>
      </c>
      <c r="C125" t="s">
        <v>52</v>
      </c>
      <c r="D125">
        <v>2019</v>
      </c>
    </row>
    <row r="126" spans="1:4" x14ac:dyDescent="0.25">
      <c r="A126" s="2">
        <v>43584</v>
      </c>
      <c r="B126">
        <v>4</v>
      </c>
      <c r="C126" t="s">
        <v>52</v>
      </c>
      <c r="D126">
        <v>2019</v>
      </c>
    </row>
    <row r="127" spans="1:4" x14ac:dyDescent="0.25">
      <c r="A127" s="2">
        <v>43585</v>
      </c>
      <c r="B127">
        <v>4</v>
      </c>
      <c r="C127" t="s">
        <v>52</v>
      </c>
      <c r="D127">
        <v>2019</v>
      </c>
    </row>
    <row r="128" spans="1:4" x14ac:dyDescent="0.25">
      <c r="A128" s="2">
        <v>43586</v>
      </c>
      <c r="B128">
        <v>5</v>
      </c>
      <c r="C128" t="s">
        <v>53</v>
      </c>
      <c r="D128">
        <v>2019</v>
      </c>
    </row>
    <row r="129" spans="1:4" x14ac:dyDescent="0.25">
      <c r="A129" s="2">
        <v>43587</v>
      </c>
      <c r="B129">
        <v>5</v>
      </c>
      <c r="C129" t="s">
        <v>53</v>
      </c>
      <c r="D129">
        <v>2019</v>
      </c>
    </row>
    <row r="130" spans="1:4" x14ac:dyDescent="0.25">
      <c r="A130" s="2">
        <v>43588</v>
      </c>
      <c r="B130">
        <v>5</v>
      </c>
      <c r="C130" t="s">
        <v>53</v>
      </c>
      <c r="D130">
        <v>2019</v>
      </c>
    </row>
    <row r="131" spans="1:4" x14ac:dyDescent="0.25">
      <c r="A131" s="2">
        <v>43589</v>
      </c>
      <c r="B131">
        <v>5</v>
      </c>
      <c r="C131" t="s">
        <v>53</v>
      </c>
      <c r="D131">
        <v>2019</v>
      </c>
    </row>
    <row r="132" spans="1:4" x14ac:dyDescent="0.25">
      <c r="A132" s="2">
        <v>43590</v>
      </c>
      <c r="B132">
        <v>5</v>
      </c>
      <c r="C132" t="s">
        <v>53</v>
      </c>
      <c r="D132">
        <v>2019</v>
      </c>
    </row>
    <row r="133" spans="1:4" x14ac:dyDescent="0.25">
      <c r="A133" s="2">
        <v>43591</v>
      </c>
      <c r="B133">
        <v>5</v>
      </c>
      <c r="C133" t="s">
        <v>53</v>
      </c>
      <c r="D133">
        <v>2019</v>
      </c>
    </row>
    <row r="134" spans="1:4" x14ac:dyDescent="0.25">
      <c r="A134" s="2">
        <v>43592</v>
      </c>
      <c r="B134">
        <v>5</v>
      </c>
      <c r="C134" t="s">
        <v>53</v>
      </c>
      <c r="D134">
        <v>2019</v>
      </c>
    </row>
    <row r="135" spans="1:4" x14ac:dyDescent="0.25">
      <c r="A135" s="2">
        <v>43593</v>
      </c>
      <c r="B135">
        <v>5</v>
      </c>
      <c r="C135" t="s">
        <v>53</v>
      </c>
      <c r="D135">
        <v>2019</v>
      </c>
    </row>
    <row r="136" spans="1:4" x14ac:dyDescent="0.25">
      <c r="A136" s="2">
        <v>43594</v>
      </c>
      <c r="B136">
        <v>5</v>
      </c>
      <c r="C136" t="s">
        <v>53</v>
      </c>
      <c r="D136">
        <v>2019</v>
      </c>
    </row>
    <row r="137" spans="1:4" x14ac:dyDescent="0.25">
      <c r="A137" s="2">
        <v>43595</v>
      </c>
      <c r="B137">
        <v>5</v>
      </c>
      <c r="C137" t="s">
        <v>53</v>
      </c>
      <c r="D137">
        <v>2019</v>
      </c>
    </row>
    <row r="138" spans="1:4" x14ac:dyDescent="0.25">
      <c r="A138" s="2">
        <v>43596</v>
      </c>
      <c r="B138">
        <v>5</v>
      </c>
      <c r="C138" t="s">
        <v>53</v>
      </c>
      <c r="D138">
        <v>2019</v>
      </c>
    </row>
    <row r="139" spans="1:4" x14ac:dyDescent="0.25">
      <c r="A139" s="2">
        <v>43597</v>
      </c>
      <c r="B139">
        <v>5</v>
      </c>
      <c r="C139" t="s">
        <v>53</v>
      </c>
      <c r="D139">
        <v>2019</v>
      </c>
    </row>
    <row r="140" spans="1:4" x14ac:dyDescent="0.25">
      <c r="A140" s="2">
        <v>43598</v>
      </c>
      <c r="B140">
        <v>5</v>
      </c>
      <c r="C140" t="s">
        <v>53</v>
      </c>
      <c r="D140">
        <v>2019</v>
      </c>
    </row>
    <row r="141" spans="1:4" x14ac:dyDescent="0.25">
      <c r="A141" s="2">
        <v>43599</v>
      </c>
      <c r="B141">
        <v>5</v>
      </c>
      <c r="C141" t="s">
        <v>53</v>
      </c>
      <c r="D141">
        <v>2019</v>
      </c>
    </row>
    <row r="142" spans="1:4" x14ac:dyDescent="0.25">
      <c r="A142" s="2">
        <v>43600</v>
      </c>
      <c r="B142">
        <v>5</v>
      </c>
      <c r="C142" t="s">
        <v>53</v>
      </c>
      <c r="D142">
        <v>2019</v>
      </c>
    </row>
    <row r="143" spans="1:4" x14ac:dyDescent="0.25">
      <c r="A143" s="2">
        <v>43601</v>
      </c>
      <c r="B143">
        <v>5</v>
      </c>
      <c r="C143" t="s">
        <v>53</v>
      </c>
      <c r="D143">
        <v>2019</v>
      </c>
    </row>
    <row r="144" spans="1:4" x14ac:dyDescent="0.25">
      <c r="A144" s="2">
        <v>43602</v>
      </c>
      <c r="B144">
        <v>5</v>
      </c>
      <c r="C144" t="s">
        <v>53</v>
      </c>
      <c r="D144">
        <v>2019</v>
      </c>
    </row>
    <row r="145" spans="1:4" x14ac:dyDescent="0.25">
      <c r="A145" s="2">
        <v>43603</v>
      </c>
      <c r="B145">
        <v>5</v>
      </c>
      <c r="C145" t="s">
        <v>53</v>
      </c>
      <c r="D145">
        <v>2019</v>
      </c>
    </row>
    <row r="146" spans="1:4" x14ac:dyDescent="0.25">
      <c r="A146" s="2">
        <v>43604</v>
      </c>
      <c r="B146">
        <v>5</v>
      </c>
      <c r="C146" t="s">
        <v>53</v>
      </c>
      <c r="D146">
        <v>2019</v>
      </c>
    </row>
    <row r="147" spans="1:4" x14ac:dyDescent="0.25">
      <c r="A147" s="2">
        <v>43605</v>
      </c>
      <c r="B147">
        <v>5</v>
      </c>
      <c r="C147" t="s">
        <v>53</v>
      </c>
      <c r="D147">
        <v>2019</v>
      </c>
    </row>
    <row r="148" spans="1:4" x14ac:dyDescent="0.25">
      <c r="A148" s="2">
        <v>43606</v>
      </c>
      <c r="B148">
        <v>5</v>
      </c>
      <c r="C148" t="s">
        <v>53</v>
      </c>
      <c r="D148">
        <v>2019</v>
      </c>
    </row>
    <row r="149" spans="1:4" x14ac:dyDescent="0.25">
      <c r="A149" s="2">
        <v>43607</v>
      </c>
      <c r="B149">
        <v>5</v>
      </c>
      <c r="C149" t="s">
        <v>53</v>
      </c>
      <c r="D149">
        <v>2019</v>
      </c>
    </row>
    <row r="150" spans="1:4" x14ac:dyDescent="0.25">
      <c r="A150" s="2">
        <v>43608</v>
      </c>
      <c r="B150">
        <v>5</v>
      </c>
      <c r="C150" t="s">
        <v>53</v>
      </c>
      <c r="D150">
        <v>2019</v>
      </c>
    </row>
    <row r="151" spans="1:4" x14ac:dyDescent="0.25">
      <c r="A151" s="2">
        <v>43609</v>
      </c>
      <c r="B151">
        <v>5</v>
      </c>
      <c r="C151" t="s">
        <v>53</v>
      </c>
      <c r="D151">
        <v>2019</v>
      </c>
    </row>
    <row r="152" spans="1:4" x14ac:dyDescent="0.25">
      <c r="A152" s="2">
        <v>43610</v>
      </c>
      <c r="B152">
        <v>5</v>
      </c>
      <c r="C152" t="s">
        <v>53</v>
      </c>
      <c r="D152">
        <v>2019</v>
      </c>
    </row>
    <row r="153" spans="1:4" x14ac:dyDescent="0.25">
      <c r="A153" s="2">
        <v>43611</v>
      </c>
      <c r="B153">
        <v>5</v>
      </c>
      <c r="C153" t="s">
        <v>53</v>
      </c>
      <c r="D153">
        <v>2019</v>
      </c>
    </row>
    <row r="154" spans="1:4" x14ac:dyDescent="0.25">
      <c r="A154" s="2">
        <v>43612</v>
      </c>
      <c r="B154">
        <v>5</v>
      </c>
      <c r="C154" t="s">
        <v>53</v>
      </c>
      <c r="D154">
        <v>2019</v>
      </c>
    </row>
    <row r="155" spans="1:4" x14ac:dyDescent="0.25">
      <c r="A155" s="2">
        <v>43613</v>
      </c>
      <c r="B155">
        <v>5</v>
      </c>
      <c r="C155" t="s">
        <v>53</v>
      </c>
      <c r="D155">
        <v>2019</v>
      </c>
    </row>
    <row r="156" spans="1:4" x14ac:dyDescent="0.25">
      <c r="A156" s="2">
        <v>43614</v>
      </c>
      <c r="B156">
        <v>5</v>
      </c>
      <c r="C156" t="s">
        <v>53</v>
      </c>
      <c r="D156">
        <v>2019</v>
      </c>
    </row>
    <row r="157" spans="1:4" x14ac:dyDescent="0.25">
      <c r="A157" s="2">
        <v>43615</v>
      </c>
      <c r="B157">
        <v>5</v>
      </c>
      <c r="C157" t="s">
        <v>53</v>
      </c>
      <c r="D157">
        <v>2019</v>
      </c>
    </row>
    <row r="158" spans="1:4" x14ac:dyDescent="0.25">
      <c r="A158" s="2">
        <v>43616</v>
      </c>
      <c r="B158">
        <v>5</v>
      </c>
      <c r="C158" t="s">
        <v>53</v>
      </c>
      <c r="D158">
        <v>2019</v>
      </c>
    </row>
    <row r="159" spans="1:4" x14ac:dyDescent="0.25">
      <c r="A159" s="2">
        <v>43617</v>
      </c>
      <c r="B159">
        <v>6</v>
      </c>
      <c r="C159" t="s">
        <v>54</v>
      </c>
      <c r="D159">
        <v>2019</v>
      </c>
    </row>
    <row r="160" spans="1:4" x14ac:dyDescent="0.25">
      <c r="A160" s="2">
        <v>43618</v>
      </c>
      <c r="B160">
        <v>6</v>
      </c>
      <c r="C160" t="s">
        <v>54</v>
      </c>
      <c r="D160">
        <v>2019</v>
      </c>
    </row>
    <row r="161" spans="1:4" x14ac:dyDescent="0.25">
      <c r="A161" s="2">
        <v>43619</v>
      </c>
      <c r="B161">
        <v>6</v>
      </c>
      <c r="C161" t="s">
        <v>54</v>
      </c>
      <c r="D161">
        <v>2019</v>
      </c>
    </row>
    <row r="162" spans="1:4" x14ac:dyDescent="0.25">
      <c r="A162" s="2">
        <v>43620</v>
      </c>
      <c r="B162">
        <v>6</v>
      </c>
      <c r="C162" t="s">
        <v>54</v>
      </c>
      <c r="D162">
        <v>2019</v>
      </c>
    </row>
    <row r="163" spans="1:4" x14ac:dyDescent="0.25">
      <c r="A163" s="2">
        <v>43621</v>
      </c>
      <c r="B163">
        <v>6</v>
      </c>
      <c r="C163" t="s">
        <v>54</v>
      </c>
      <c r="D163">
        <v>2019</v>
      </c>
    </row>
    <row r="164" spans="1:4" x14ac:dyDescent="0.25">
      <c r="A164" s="2">
        <v>43622</v>
      </c>
      <c r="B164">
        <v>6</v>
      </c>
      <c r="C164" t="s">
        <v>54</v>
      </c>
      <c r="D164">
        <v>2019</v>
      </c>
    </row>
    <row r="165" spans="1:4" x14ac:dyDescent="0.25">
      <c r="A165" s="2">
        <v>43623</v>
      </c>
      <c r="B165">
        <v>6</v>
      </c>
      <c r="C165" t="s">
        <v>54</v>
      </c>
      <c r="D165">
        <v>2019</v>
      </c>
    </row>
    <row r="166" spans="1:4" x14ac:dyDescent="0.25">
      <c r="A166" s="2">
        <v>43624</v>
      </c>
      <c r="B166">
        <v>6</v>
      </c>
      <c r="C166" t="s">
        <v>54</v>
      </c>
      <c r="D166">
        <v>2019</v>
      </c>
    </row>
    <row r="167" spans="1:4" x14ac:dyDescent="0.25">
      <c r="A167" s="2">
        <v>43625</v>
      </c>
      <c r="B167">
        <v>6</v>
      </c>
      <c r="C167" t="s">
        <v>54</v>
      </c>
      <c r="D167">
        <v>2019</v>
      </c>
    </row>
    <row r="168" spans="1:4" x14ac:dyDescent="0.25">
      <c r="A168" s="2">
        <v>43626</v>
      </c>
      <c r="B168">
        <v>6</v>
      </c>
      <c r="C168" t="s">
        <v>54</v>
      </c>
      <c r="D168">
        <v>2019</v>
      </c>
    </row>
    <row r="169" spans="1:4" x14ac:dyDescent="0.25">
      <c r="A169" s="2">
        <v>43627</v>
      </c>
      <c r="B169">
        <v>6</v>
      </c>
      <c r="C169" t="s">
        <v>54</v>
      </c>
      <c r="D169">
        <v>2019</v>
      </c>
    </row>
    <row r="170" spans="1:4" x14ac:dyDescent="0.25">
      <c r="A170" s="2">
        <v>43628</v>
      </c>
      <c r="B170">
        <v>6</v>
      </c>
      <c r="C170" t="s">
        <v>54</v>
      </c>
      <c r="D170">
        <v>2019</v>
      </c>
    </row>
    <row r="171" spans="1:4" x14ac:dyDescent="0.25">
      <c r="A171" s="2">
        <v>43629</v>
      </c>
      <c r="B171">
        <v>6</v>
      </c>
      <c r="C171" t="s">
        <v>54</v>
      </c>
      <c r="D171">
        <v>2019</v>
      </c>
    </row>
    <row r="172" spans="1:4" x14ac:dyDescent="0.25">
      <c r="A172" s="2">
        <v>43630</v>
      </c>
      <c r="B172">
        <v>6</v>
      </c>
      <c r="C172" t="s">
        <v>54</v>
      </c>
      <c r="D172">
        <v>2019</v>
      </c>
    </row>
    <row r="173" spans="1:4" x14ac:dyDescent="0.25">
      <c r="A173" s="2">
        <v>43631</v>
      </c>
      <c r="B173">
        <v>6</v>
      </c>
      <c r="C173" t="s">
        <v>54</v>
      </c>
      <c r="D173">
        <v>2019</v>
      </c>
    </row>
    <row r="174" spans="1:4" x14ac:dyDescent="0.25">
      <c r="A174" s="2">
        <v>43632</v>
      </c>
      <c r="B174">
        <v>6</v>
      </c>
      <c r="C174" t="s">
        <v>54</v>
      </c>
      <c r="D174">
        <v>2019</v>
      </c>
    </row>
    <row r="175" spans="1:4" x14ac:dyDescent="0.25">
      <c r="A175" s="2">
        <v>43633</v>
      </c>
      <c r="B175">
        <v>6</v>
      </c>
      <c r="C175" t="s">
        <v>54</v>
      </c>
      <c r="D175">
        <v>2019</v>
      </c>
    </row>
    <row r="176" spans="1:4" x14ac:dyDescent="0.25">
      <c r="A176" s="2">
        <v>43634</v>
      </c>
      <c r="B176">
        <v>6</v>
      </c>
      <c r="C176" t="s">
        <v>54</v>
      </c>
      <c r="D176">
        <v>2019</v>
      </c>
    </row>
    <row r="177" spans="1:4" x14ac:dyDescent="0.25">
      <c r="A177" s="2">
        <v>43635</v>
      </c>
      <c r="B177">
        <v>6</v>
      </c>
      <c r="C177" t="s">
        <v>54</v>
      </c>
      <c r="D177">
        <v>2019</v>
      </c>
    </row>
    <row r="178" spans="1:4" x14ac:dyDescent="0.25">
      <c r="A178" s="2">
        <v>43636</v>
      </c>
      <c r="B178">
        <v>6</v>
      </c>
      <c r="C178" t="s">
        <v>54</v>
      </c>
      <c r="D178">
        <v>2019</v>
      </c>
    </row>
    <row r="179" spans="1:4" x14ac:dyDescent="0.25">
      <c r="A179" s="2">
        <v>43637</v>
      </c>
      <c r="B179">
        <v>6</v>
      </c>
      <c r="C179" t="s">
        <v>54</v>
      </c>
      <c r="D179">
        <v>2019</v>
      </c>
    </row>
    <row r="180" spans="1:4" x14ac:dyDescent="0.25">
      <c r="A180" s="2">
        <v>43638</v>
      </c>
      <c r="B180">
        <v>6</v>
      </c>
      <c r="C180" t="s">
        <v>54</v>
      </c>
      <c r="D180">
        <v>2019</v>
      </c>
    </row>
    <row r="181" spans="1:4" x14ac:dyDescent="0.25">
      <c r="A181" s="2">
        <v>43639</v>
      </c>
      <c r="B181">
        <v>6</v>
      </c>
      <c r="C181" t="s">
        <v>54</v>
      </c>
      <c r="D181">
        <v>2019</v>
      </c>
    </row>
    <row r="182" spans="1:4" x14ac:dyDescent="0.25">
      <c r="A182" s="2">
        <v>43640</v>
      </c>
      <c r="B182">
        <v>6</v>
      </c>
      <c r="C182" t="s">
        <v>54</v>
      </c>
      <c r="D182">
        <v>2019</v>
      </c>
    </row>
    <row r="183" spans="1:4" x14ac:dyDescent="0.25">
      <c r="A183" s="2">
        <v>43641</v>
      </c>
      <c r="B183">
        <v>6</v>
      </c>
      <c r="C183" t="s">
        <v>54</v>
      </c>
      <c r="D183">
        <v>2019</v>
      </c>
    </row>
    <row r="184" spans="1:4" x14ac:dyDescent="0.25">
      <c r="A184" s="2">
        <v>43642</v>
      </c>
      <c r="B184">
        <v>6</v>
      </c>
      <c r="C184" t="s">
        <v>54</v>
      </c>
      <c r="D184">
        <v>2019</v>
      </c>
    </row>
    <row r="185" spans="1:4" x14ac:dyDescent="0.25">
      <c r="A185" s="2">
        <v>43643</v>
      </c>
      <c r="B185">
        <v>6</v>
      </c>
      <c r="C185" t="s">
        <v>54</v>
      </c>
      <c r="D185">
        <v>2019</v>
      </c>
    </row>
    <row r="186" spans="1:4" x14ac:dyDescent="0.25">
      <c r="A186" s="2">
        <v>43644</v>
      </c>
      <c r="B186">
        <v>6</v>
      </c>
      <c r="C186" t="s">
        <v>54</v>
      </c>
      <c r="D186">
        <v>2019</v>
      </c>
    </row>
    <row r="187" spans="1:4" x14ac:dyDescent="0.25">
      <c r="A187" s="2">
        <v>43645</v>
      </c>
      <c r="B187">
        <v>6</v>
      </c>
      <c r="C187" t="s">
        <v>54</v>
      </c>
      <c r="D187">
        <v>2019</v>
      </c>
    </row>
    <row r="188" spans="1:4" x14ac:dyDescent="0.25">
      <c r="A188" s="2">
        <v>43646</v>
      </c>
      <c r="B188">
        <v>6</v>
      </c>
      <c r="C188" t="s">
        <v>54</v>
      </c>
      <c r="D188">
        <v>2019</v>
      </c>
    </row>
    <row r="189" spans="1:4" x14ac:dyDescent="0.25">
      <c r="A189" s="2">
        <v>43647</v>
      </c>
      <c r="B189">
        <v>7</v>
      </c>
      <c r="C189" t="s">
        <v>55</v>
      </c>
      <c r="D189">
        <v>2019</v>
      </c>
    </row>
    <row r="190" spans="1:4" x14ac:dyDescent="0.25">
      <c r="A190" s="2">
        <v>43648</v>
      </c>
      <c r="B190">
        <v>7</v>
      </c>
      <c r="C190" t="s">
        <v>55</v>
      </c>
      <c r="D190">
        <v>2019</v>
      </c>
    </row>
    <row r="191" spans="1:4" x14ac:dyDescent="0.25">
      <c r="A191" s="2">
        <v>43649</v>
      </c>
      <c r="B191">
        <v>7</v>
      </c>
      <c r="C191" t="s">
        <v>55</v>
      </c>
      <c r="D191">
        <v>2019</v>
      </c>
    </row>
    <row r="192" spans="1:4" x14ac:dyDescent="0.25">
      <c r="A192" s="2">
        <v>43650</v>
      </c>
      <c r="B192">
        <v>7</v>
      </c>
      <c r="C192" t="s">
        <v>55</v>
      </c>
      <c r="D192">
        <v>2019</v>
      </c>
    </row>
    <row r="193" spans="1:4" x14ac:dyDescent="0.25">
      <c r="A193" s="2">
        <v>43651</v>
      </c>
      <c r="B193">
        <v>7</v>
      </c>
      <c r="C193" t="s">
        <v>55</v>
      </c>
      <c r="D193">
        <v>2019</v>
      </c>
    </row>
    <row r="194" spans="1:4" x14ac:dyDescent="0.25">
      <c r="A194" s="2">
        <v>43652</v>
      </c>
      <c r="B194">
        <v>7</v>
      </c>
      <c r="C194" t="s">
        <v>55</v>
      </c>
      <c r="D194">
        <v>2019</v>
      </c>
    </row>
    <row r="195" spans="1:4" x14ac:dyDescent="0.25">
      <c r="A195" s="2">
        <v>43653</v>
      </c>
      <c r="B195">
        <v>7</v>
      </c>
      <c r="C195" t="s">
        <v>55</v>
      </c>
      <c r="D195">
        <v>2019</v>
      </c>
    </row>
    <row r="196" spans="1:4" x14ac:dyDescent="0.25">
      <c r="A196" s="2">
        <v>43654</v>
      </c>
      <c r="B196">
        <v>7</v>
      </c>
      <c r="C196" t="s">
        <v>55</v>
      </c>
      <c r="D196">
        <v>2019</v>
      </c>
    </row>
    <row r="197" spans="1:4" x14ac:dyDescent="0.25">
      <c r="A197" s="2">
        <v>43655</v>
      </c>
      <c r="B197">
        <v>7</v>
      </c>
      <c r="C197" t="s">
        <v>55</v>
      </c>
      <c r="D197">
        <v>2019</v>
      </c>
    </row>
    <row r="198" spans="1:4" x14ac:dyDescent="0.25">
      <c r="A198" s="2">
        <v>43656</v>
      </c>
      <c r="B198">
        <v>7</v>
      </c>
      <c r="C198" t="s">
        <v>55</v>
      </c>
      <c r="D198">
        <v>2019</v>
      </c>
    </row>
    <row r="199" spans="1:4" x14ac:dyDescent="0.25">
      <c r="A199" s="2">
        <v>43657</v>
      </c>
      <c r="B199">
        <v>7</v>
      </c>
      <c r="C199" t="s">
        <v>55</v>
      </c>
      <c r="D199">
        <v>2019</v>
      </c>
    </row>
    <row r="200" spans="1:4" x14ac:dyDescent="0.25">
      <c r="A200" s="2">
        <v>43658</v>
      </c>
      <c r="B200">
        <v>7</v>
      </c>
      <c r="C200" t="s">
        <v>55</v>
      </c>
      <c r="D200">
        <v>2019</v>
      </c>
    </row>
    <row r="201" spans="1:4" x14ac:dyDescent="0.25">
      <c r="A201" s="2">
        <v>43659</v>
      </c>
      <c r="B201">
        <v>7</v>
      </c>
      <c r="C201" t="s">
        <v>55</v>
      </c>
      <c r="D201">
        <v>2019</v>
      </c>
    </row>
    <row r="202" spans="1:4" x14ac:dyDescent="0.25">
      <c r="A202" s="2">
        <v>43660</v>
      </c>
      <c r="B202">
        <v>7</v>
      </c>
      <c r="C202" t="s">
        <v>55</v>
      </c>
      <c r="D202">
        <v>2019</v>
      </c>
    </row>
    <row r="203" spans="1:4" x14ac:dyDescent="0.25">
      <c r="A203" s="2">
        <v>43661</v>
      </c>
      <c r="B203">
        <v>7</v>
      </c>
      <c r="C203" t="s">
        <v>55</v>
      </c>
      <c r="D203">
        <v>2019</v>
      </c>
    </row>
    <row r="204" spans="1:4" x14ac:dyDescent="0.25">
      <c r="A204" s="2">
        <v>43662</v>
      </c>
      <c r="B204">
        <v>7</v>
      </c>
      <c r="C204" t="s">
        <v>55</v>
      </c>
      <c r="D204">
        <v>2019</v>
      </c>
    </row>
    <row r="205" spans="1:4" x14ac:dyDescent="0.25">
      <c r="A205" s="2">
        <v>43663</v>
      </c>
      <c r="B205">
        <v>7</v>
      </c>
      <c r="C205" t="s">
        <v>55</v>
      </c>
      <c r="D205">
        <v>2019</v>
      </c>
    </row>
    <row r="206" spans="1:4" x14ac:dyDescent="0.25">
      <c r="A206" s="2">
        <v>43664</v>
      </c>
      <c r="B206">
        <v>7</v>
      </c>
      <c r="C206" t="s">
        <v>55</v>
      </c>
      <c r="D206">
        <v>2019</v>
      </c>
    </row>
    <row r="207" spans="1:4" x14ac:dyDescent="0.25">
      <c r="A207" s="2">
        <v>43665</v>
      </c>
      <c r="B207">
        <v>7</v>
      </c>
      <c r="C207" t="s">
        <v>55</v>
      </c>
      <c r="D207">
        <v>2019</v>
      </c>
    </row>
    <row r="208" spans="1:4" x14ac:dyDescent="0.25">
      <c r="A208" s="2">
        <v>43666</v>
      </c>
      <c r="B208">
        <v>7</v>
      </c>
      <c r="C208" t="s">
        <v>55</v>
      </c>
      <c r="D208">
        <v>2019</v>
      </c>
    </row>
    <row r="209" spans="1:4" x14ac:dyDescent="0.25">
      <c r="A209" s="2">
        <v>43667</v>
      </c>
      <c r="B209">
        <v>7</v>
      </c>
      <c r="C209" t="s">
        <v>55</v>
      </c>
      <c r="D209">
        <v>2019</v>
      </c>
    </row>
    <row r="210" spans="1:4" x14ac:dyDescent="0.25">
      <c r="A210" s="2">
        <v>43668</v>
      </c>
      <c r="B210">
        <v>7</v>
      </c>
      <c r="C210" t="s">
        <v>55</v>
      </c>
      <c r="D210">
        <v>2019</v>
      </c>
    </row>
    <row r="211" spans="1:4" x14ac:dyDescent="0.25">
      <c r="A211" s="2">
        <v>43669</v>
      </c>
      <c r="B211">
        <v>7</v>
      </c>
      <c r="C211" t="s">
        <v>55</v>
      </c>
      <c r="D211">
        <v>2019</v>
      </c>
    </row>
    <row r="212" spans="1:4" x14ac:dyDescent="0.25">
      <c r="A212" s="2">
        <v>43670</v>
      </c>
      <c r="B212">
        <v>7</v>
      </c>
      <c r="C212" t="s">
        <v>55</v>
      </c>
      <c r="D212">
        <v>2019</v>
      </c>
    </row>
    <row r="213" spans="1:4" x14ac:dyDescent="0.25">
      <c r="A213" s="2">
        <v>43671</v>
      </c>
      <c r="B213">
        <v>7</v>
      </c>
      <c r="C213" t="s">
        <v>55</v>
      </c>
      <c r="D213">
        <v>2019</v>
      </c>
    </row>
    <row r="214" spans="1:4" x14ac:dyDescent="0.25">
      <c r="A214" s="2">
        <v>43672</v>
      </c>
      <c r="B214">
        <v>7</v>
      </c>
      <c r="C214" t="s">
        <v>55</v>
      </c>
      <c r="D214">
        <v>2019</v>
      </c>
    </row>
    <row r="215" spans="1:4" x14ac:dyDescent="0.25">
      <c r="A215" s="2">
        <v>43673</v>
      </c>
      <c r="B215">
        <v>7</v>
      </c>
      <c r="C215" t="s">
        <v>55</v>
      </c>
      <c r="D215">
        <v>2019</v>
      </c>
    </row>
    <row r="216" spans="1:4" x14ac:dyDescent="0.25">
      <c r="A216" s="2">
        <v>43674</v>
      </c>
      <c r="B216">
        <v>7</v>
      </c>
      <c r="C216" t="s">
        <v>55</v>
      </c>
      <c r="D216">
        <v>2019</v>
      </c>
    </row>
    <row r="217" spans="1:4" x14ac:dyDescent="0.25">
      <c r="A217" s="2">
        <v>43675</v>
      </c>
      <c r="B217">
        <v>7</v>
      </c>
      <c r="C217" t="s">
        <v>55</v>
      </c>
      <c r="D217">
        <v>2019</v>
      </c>
    </row>
    <row r="218" spans="1:4" x14ac:dyDescent="0.25">
      <c r="A218" s="2">
        <v>43676</v>
      </c>
      <c r="B218">
        <v>7</v>
      </c>
      <c r="C218" t="s">
        <v>55</v>
      </c>
      <c r="D218">
        <v>2019</v>
      </c>
    </row>
    <row r="219" spans="1:4" x14ac:dyDescent="0.25">
      <c r="A219" s="2">
        <v>43677</v>
      </c>
      <c r="B219">
        <v>7</v>
      </c>
      <c r="C219" t="s">
        <v>55</v>
      </c>
      <c r="D219">
        <v>2019</v>
      </c>
    </row>
    <row r="220" spans="1:4" x14ac:dyDescent="0.25">
      <c r="A220" s="2">
        <v>43678</v>
      </c>
      <c r="B220">
        <v>8</v>
      </c>
      <c r="C220" t="s">
        <v>56</v>
      </c>
      <c r="D220">
        <v>2019</v>
      </c>
    </row>
    <row r="221" spans="1:4" x14ac:dyDescent="0.25">
      <c r="A221" s="2">
        <v>43679</v>
      </c>
      <c r="B221">
        <v>8</v>
      </c>
      <c r="C221" t="s">
        <v>56</v>
      </c>
      <c r="D221">
        <v>2019</v>
      </c>
    </row>
    <row r="222" spans="1:4" x14ac:dyDescent="0.25">
      <c r="A222" s="2">
        <v>43680</v>
      </c>
      <c r="B222">
        <v>8</v>
      </c>
      <c r="C222" t="s">
        <v>56</v>
      </c>
      <c r="D222">
        <v>2019</v>
      </c>
    </row>
    <row r="223" spans="1:4" x14ac:dyDescent="0.25">
      <c r="A223" s="2">
        <v>43681</v>
      </c>
      <c r="B223">
        <v>8</v>
      </c>
      <c r="C223" t="s">
        <v>56</v>
      </c>
      <c r="D223">
        <v>2019</v>
      </c>
    </row>
    <row r="224" spans="1:4" x14ac:dyDescent="0.25">
      <c r="A224" s="2">
        <v>43682</v>
      </c>
      <c r="B224">
        <v>8</v>
      </c>
      <c r="C224" t="s">
        <v>56</v>
      </c>
      <c r="D224">
        <v>2019</v>
      </c>
    </row>
    <row r="225" spans="1:4" x14ac:dyDescent="0.25">
      <c r="A225" s="2">
        <v>43683</v>
      </c>
      <c r="B225">
        <v>8</v>
      </c>
      <c r="C225" t="s">
        <v>56</v>
      </c>
      <c r="D225">
        <v>2019</v>
      </c>
    </row>
    <row r="226" spans="1:4" x14ac:dyDescent="0.25">
      <c r="A226" s="2">
        <v>43684</v>
      </c>
      <c r="B226">
        <v>8</v>
      </c>
      <c r="C226" t="s">
        <v>56</v>
      </c>
      <c r="D226">
        <v>2019</v>
      </c>
    </row>
    <row r="227" spans="1:4" x14ac:dyDescent="0.25">
      <c r="A227" s="2">
        <v>43685</v>
      </c>
      <c r="B227">
        <v>8</v>
      </c>
      <c r="C227" t="s">
        <v>56</v>
      </c>
      <c r="D227">
        <v>2019</v>
      </c>
    </row>
    <row r="228" spans="1:4" x14ac:dyDescent="0.25">
      <c r="A228" s="2">
        <v>43686</v>
      </c>
      <c r="B228">
        <v>8</v>
      </c>
      <c r="C228" t="s">
        <v>56</v>
      </c>
      <c r="D228">
        <v>2019</v>
      </c>
    </row>
    <row r="229" spans="1:4" x14ac:dyDescent="0.25">
      <c r="A229" s="2">
        <v>43687</v>
      </c>
      <c r="B229">
        <v>8</v>
      </c>
      <c r="C229" t="s">
        <v>56</v>
      </c>
      <c r="D229">
        <v>2019</v>
      </c>
    </row>
    <row r="230" spans="1:4" x14ac:dyDescent="0.25">
      <c r="A230" s="2">
        <v>43688</v>
      </c>
      <c r="B230">
        <v>8</v>
      </c>
      <c r="C230" t="s">
        <v>56</v>
      </c>
      <c r="D230">
        <v>2019</v>
      </c>
    </row>
    <row r="231" spans="1:4" x14ac:dyDescent="0.25">
      <c r="A231" s="2">
        <v>43689</v>
      </c>
      <c r="B231">
        <v>8</v>
      </c>
      <c r="C231" t="s">
        <v>56</v>
      </c>
      <c r="D231">
        <v>2019</v>
      </c>
    </row>
    <row r="232" spans="1:4" x14ac:dyDescent="0.25">
      <c r="A232" s="2">
        <v>43690</v>
      </c>
      <c r="B232">
        <v>8</v>
      </c>
      <c r="C232" t="s">
        <v>56</v>
      </c>
      <c r="D232">
        <v>2019</v>
      </c>
    </row>
    <row r="233" spans="1:4" x14ac:dyDescent="0.25">
      <c r="A233" s="2">
        <v>43691</v>
      </c>
      <c r="B233">
        <v>8</v>
      </c>
      <c r="C233" t="s">
        <v>56</v>
      </c>
      <c r="D233">
        <v>2019</v>
      </c>
    </row>
    <row r="234" spans="1:4" x14ac:dyDescent="0.25">
      <c r="A234" s="2">
        <v>43692</v>
      </c>
      <c r="B234">
        <v>8</v>
      </c>
      <c r="C234" t="s">
        <v>56</v>
      </c>
      <c r="D234">
        <v>2019</v>
      </c>
    </row>
    <row r="235" spans="1:4" x14ac:dyDescent="0.25">
      <c r="A235" s="2">
        <v>43693</v>
      </c>
      <c r="B235">
        <v>8</v>
      </c>
      <c r="C235" t="s">
        <v>56</v>
      </c>
      <c r="D235">
        <v>2019</v>
      </c>
    </row>
    <row r="236" spans="1:4" x14ac:dyDescent="0.25">
      <c r="A236" s="2">
        <v>43694</v>
      </c>
      <c r="B236">
        <v>8</v>
      </c>
      <c r="C236" t="s">
        <v>56</v>
      </c>
      <c r="D236">
        <v>2019</v>
      </c>
    </row>
    <row r="237" spans="1:4" x14ac:dyDescent="0.25">
      <c r="A237" s="2">
        <v>43695</v>
      </c>
      <c r="B237">
        <v>8</v>
      </c>
      <c r="C237" t="s">
        <v>56</v>
      </c>
      <c r="D237">
        <v>2019</v>
      </c>
    </row>
    <row r="238" spans="1:4" x14ac:dyDescent="0.25">
      <c r="A238" s="2">
        <v>43696</v>
      </c>
      <c r="B238">
        <v>8</v>
      </c>
      <c r="C238" t="s">
        <v>56</v>
      </c>
      <c r="D238">
        <v>2019</v>
      </c>
    </row>
    <row r="239" spans="1:4" x14ac:dyDescent="0.25">
      <c r="A239" s="2">
        <v>43697</v>
      </c>
      <c r="B239">
        <v>8</v>
      </c>
      <c r="C239" t="s">
        <v>56</v>
      </c>
      <c r="D239">
        <v>2019</v>
      </c>
    </row>
    <row r="240" spans="1:4" x14ac:dyDescent="0.25">
      <c r="A240" s="2">
        <v>43698</v>
      </c>
      <c r="B240">
        <v>8</v>
      </c>
      <c r="C240" t="s">
        <v>56</v>
      </c>
      <c r="D240">
        <v>2019</v>
      </c>
    </row>
    <row r="241" spans="1:4" x14ac:dyDescent="0.25">
      <c r="A241" s="2">
        <v>43699</v>
      </c>
      <c r="B241">
        <v>8</v>
      </c>
      <c r="C241" t="s">
        <v>56</v>
      </c>
      <c r="D241">
        <v>2019</v>
      </c>
    </row>
    <row r="242" spans="1:4" x14ac:dyDescent="0.25">
      <c r="A242" s="2">
        <v>43700</v>
      </c>
      <c r="B242">
        <v>8</v>
      </c>
      <c r="C242" t="s">
        <v>56</v>
      </c>
      <c r="D242">
        <v>2019</v>
      </c>
    </row>
    <row r="243" spans="1:4" x14ac:dyDescent="0.25">
      <c r="A243" s="2">
        <v>43701</v>
      </c>
      <c r="B243">
        <v>8</v>
      </c>
      <c r="C243" t="s">
        <v>56</v>
      </c>
      <c r="D243">
        <v>2019</v>
      </c>
    </row>
    <row r="244" spans="1:4" x14ac:dyDescent="0.25">
      <c r="A244" s="2">
        <v>43702</v>
      </c>
      <c r="B244">
        <v>8</v>
      </c>
      <c r="C244" t="s">
        <v>56</v>
      </c>
      <c r="D244">
        <v>2019</v>
      </c>
    </row>
    <row r="245" spans="1:4" x14ac:dyDescent="0.25">
      <c r="A245" s="2">
        <v>43703</v>
      </c>
      <c r="B245">
        <v>8</v>
      </c>
      <c r="C245" t="s">
        <v>56</v>
      </c>
      <c r="D245">
        <v>2019</v>
      </c>
    </row>
    <row r="246" spans="1:4" x14ac:dyDescent="0.25">
      <c r="A246" s="2">
        <v>43704</v>
      </c>
      <c r="B246">
        <v>8</v>
      </c>
      <c r="C246" t="s">
        <v>56</v>
      </c>
      <c r="D246">
        <v>2019</v>
      </c>
    </row>
    <row r="247" spans="1:4" x14ac:dyDescent="0.25">
      <c r="A247" s="2">
        <v>43705</v>
      </c>
      <c r="B247">
        <v>8</v>
      </c>
      <c r="C247" t="s">
        <v>56</v>
      </c>
      <c r="D247">
        <v>2019</v>
      </c>
    </row>
    <row r="248" spans="1:4" x14ac:dyDescent="0.25">
      <c r="A248" s="2">
        <v>43706</v>
      </c>
      <c r="B248">
        <v>8</v>
      </c>
      <c r="C248" t="s">
        <v>56</v>
      </c>
      <c r="D248">
        <v>2019</v>
      </c>
    </row>
    <row r="249" spans="1:4" x14ac:dyDescent="0.25">
      <c r="A249" s="2">
        <v>43707</v>
      </c>
      <c r="B249">
        <v>8</v>
      </c>
      <c r="C249" t="s">
        <v>56</v>
      </c>
      <c r="D249">
        <v>2019</v>
      </c>
    </row>
    <row r="250" spans="1:4" x14ac:dyDescent="0.25">
      <c r="A250" s="2">
        <v>43708</v>
      </c>
      <c r="B250">
        <v>8</v>
      </c>
      <c r="C250" t="s">
        <v>56</v>
      </c>
      <c r="D250">
        <v>2019</v>
      </c>
    </row>
    <row r="251" spans="1:4" x14ac:dyDescent="0.25">
      <c r="A251" s="2">
        <v>43709</v>
      </c>
      <c r="B251">
        <v>9</v>
      </c>
      <c r="C251" t="s">
        <v>57</v>
      </c>
      <c r="D251">
        <v>2019</v>
      </c>
    </row>
    <row r="252" spans="1:4" x14ac:dyDescent="0.25">
      <c r="A252" s="2">
        <v>43710</v>
      </c>
      <c r="B252">
        <v>9</v>
      </c>
      <c r="C252" t="s">
        <v>57</v>
      </c>
      <c r="D252">
        <v>2019</v>
      </c>
    </row>
    <row r="253" spans="1:4" x14ac:dyDescent="0.25">
      <c r="A253" s="2">
        <v>43711</v>
      </c>
      <c r="B253">
        <v>9</v>
      </c>
      <c r="C253" t="s">
        <v>57</v>
      </c>
      <c r="D253">
        <v>2019</v>
      </c>
    </row>
    <row r="254" spans="1:4" x14ac:dyDescent="0.25">
      <c r="A254" s="2">
        <v>43712</v>
      </c>
      <c r="B254">
        <v>9</v>
      </c>
      <c r="C254" t="s">
        <v>57</v>
      </c>
      <c r="D254">
        <v>2019</v>
      </c>
    </row>
    <row r="255" spans="1:4" x14ac:dyDescent="0.25">
      <c r="A255" s="2">
        <v>43713</v>
      </c>
      <c r="B255">
        <v>9</v>
      </c>
      <c r="C255" t="s">
        <v>57</v>
      </c>
      <c r="D255">
        <v>2019</v>
      </c>
    </row>
    <row r="256" spans="1:4" x14ac:dyDescent="0.25">
      <c r="A256" s="2">
        <v>43714</v>
      </c>
      <c r="B256">
        <v>9</v>
      </c>
      <c r="C256" t="s">
        <v>57</v>
      </c>
      <c r="D256">
        <v>2019</v>
      </c>
    </row>
    <row r="257" spans="1:4" x14ac:dyDescent="0.25">
      <c r="A257" s="2">
        <v>43715</v>
      </c>
      <c r="B257">
        <v>9</v>
      </c>
      <c r="C257" t="s">
        <v>57</v>
      </c>
      <c r="D257">
        <v>2019</v>
      </c>
    </row>
    <row r="258" spans="1:4" x14ac:dyDescent="0.25">
      <c r="A258" s="2">
        <v>43716</v>
      </c>
      <c r="B258">
        <v>9</v>
      </c>
      <c r="C258" t="s">
        <v>57</v>
      </c>
      <c r="D258">
        <v>2019</v>
      </c>
    </row>
    <row r="259" spans="1:4" x14ac:dyDescent="0.25">
      <c r="A259" s="2">
        <v>43717</v>
      </c>
      <c r="B259">
        <v>9</v>
      </c>
      <c r="C259" t="s">
        <v>57</v>
      </c>
      <c r="D259">
        <v>2019</v>
      </c>
    </row>
    <row r="260" spans="1:4" x14ac:dyDescent="0.25">
      <c r="A260" s="2">
        <v>43718</v>
      </c>
      <c r="B260">
        <v>9</v>
      </c>
      <c r="C260" t="s">
        <v>57</v>
      </c>
      <c r="D260">
        <v>2019</v>
      </c>
    </row>
    <row r="261" spans="1:4" x14ac:dyDescent="0.25">
      <c r="A261" s="2">
        <v>43719</v>
      </c>
      <c r="B261">
        <v>9</v>
      </c>
      <c r="C261" t="s">
        <v>57</v>
      </c>
      <c r="D261">
        <v>2019</v>
      </c>
    </row>
    <row r="262" spans="1:4" x14ac:dyDescent="0.25">
      <c r="A262" s="2">
        <v>43720</v>
      </c>
      <c r="B262">
        <v>9</v>
      </c>
      <c r="C262" t="s">
        <v>57</v>
      </c>
      <c r="D262">
        <v>2019</v>
      </c>
    </row>
    <row r="263" spans="1:4" x14ac:dyDescent="0.25">
      <c r="A263" s="2">
        <v>43721</v>
      </c>
      <c r="B263">
        <v>9</v>
      </c>
      <c r="C263" t="s">
        <v>57</v>
      </c>
      <c r="D263">
        <v>2019</v>
      </c>
    </row>
    <row r="264" spans="1:4" x14ac:dyDescent="0.25">
      <c r="A264" s="2">
        <v>43722</v>
      </c>
      <c r="B264">
        <v>9</v>
      </c>
      <c r="C264" t="s">
        <v>57</v>
      </c>
      <c r="D264">
        <v>2019</v>
      </c>
    </row>
    <row r="265" spans="1:4" x14ac:dyDescent="0.25">
      <c r="A265" s="2">
        <v>43723</v>
      </c>
      <c r="B265">
        <v>9</v>
      </c>
      <c r="C265" t="s">
        <v>57</v>
      </c>
      <c r="D265">
        <v>2019</v>
      </c>
    </row>
    <row r="266" spans="1:4" x14ac:dyDescent="0.25">
      <c r="A266" s="2">
        <v>43724</v>
      </c>
      <c r="B266">
        <v>9</v>
      </c>
      <c r="C266" t="s">
        <v>57</v>
      </c>
      <c r="D266">
        <v>2019</v>
      </c>
    </row>
    <row r="267" spans="1:4" x14ac:dyDescent="0.25">
      <c r="A267" s="2">
        <v>43725</v>
      </c>
      <c r="B267">
        <v>9</v>
      </c>
      <c r="C267" t="s">
        <v>57</v>
      </c>
      <c r="D267">
        <v>2019</v>
      </c>
    </row>
    <row r="268" spans="1:4" x14ac:dyDescent="0.25">
      <c r="A268" s="2">
        <v>43726</v>
      </c>
      <c r="B268">
        <v>9</v>
      </c>
      <c r="C268" t="s">
        <v>57</v>
      </c>
      <c r="D268">
        <v>2019</v>
      </c>
    </row>
    <row r="269" spans="1:4" x14ac:dyDescent="0.25">
      <c r="A269" s="2">
        <v>43727</v>
      </c>
      <c r="B269">
        <v>9</v>
      </c>
      <c r="C269" t="s">
        <v>57</v>
      </c>
      <c r="D269">
        <v>2019</v>
      </c>
    </row>
    <row r="270" spans="1:4" x14ac:dyDescent="0.25">
      <c r="A270" s="2">
        <v>43728</v>
      </c>
      <c r="B270">
        <v>9</v>
      </c>
      <c r="C270" t="s">
        <v>57</v>
      </c>
      <c r="D270">
        <v>2019</v>
      </c>
    </row>
    <row r="271" spans="1:4" x14ac:dyDescent="0.25">
      <c r="A271" s="2">
        <v>43729</v>
      </c>
      <c r="B271">
        <v>9</v>
      </c>
      <c r="C271" t="s">
        <v>57</v>
      </c>
      <c r="D271">
        <v>2019</v>
      </c>
    </row>
    <row r="272" spans="1:4" x14ac:dyDescent="0.25">
      <c r="A272" s="2">
        <v>43730</v>
      </c>
      <c r="B272">
        <v>9</v>
      </c>
      <c r="C272" t="s">
        <v>57</v>
      </c>
      <c r="D272">
        <v>2019</v>
      </c>
    </row>
    <row r="273" spans="1:4" x14ac:dyDescent="0.25">
      <c r="A273" s="2">
        <v>43731</v>
      </c>
      <c r="B273">
        <v>9</v>
      </c>
      <c r="C273" t="s">
        <v>57</v>
      </c>
      <c r="D273">
        <v>2019</v>
      </c>
    </row>
    <row r="274" spans="1:4" x14ac:dyDescent="0.25">
      <c r="A274" s="2">
        <v>43732</v>
      </c>
      <c r="B274">
        <v>9</v>
      </c>
      <c r="C274" t="s">
        <v>57</v>
      </c>
      <c r="D274">
        <v>2019</v>
      </c>
    </row>
    <row r="275" spans="1:4" x14ac:dyDescent="0.25">
      <c r="A275" s="2">
        <v>43733</v>
      </c>
      <c r="B275">
        <v>9</v>
      </c>
      <c r="C275" t="s">
        <v>57</v>
      </c>
      <c r="D275">
        <v>2019</v>
      </c>
    </row>
    <row r="276" spans="1:4" x14ac:dyDescent="0.25">
      <c r="A276" s="2">
        <v>43734</v>
      </c>
      <c r="B276">
        <v>9</v>
      </c>
      <c r="C276" t="s">
        <v>57</v>
      </c>
      <c r="D276">
        <v>2019</v>
      </c>
    </row>
    <row r="277" spans="1:4" x14ac:dyDescent="0.25">
      <c r="A277" s="2">
        <v>43735</v>
      </c>
      <c r="B277">
        <v>9</v>
      </c>
      <c r="C277" t="s">
        <v>57</v>
      </c>
      <c r="D277">
        <v>2019</v>
      </c>
    </row>
    <row r="278" spans="1:4" x14ac:dyDescent="0.25">
      <c r="A278" s="2">
        <v>43736</v>
      </c>
      <c r="B278">
        <v>9</v>
      </c>
      <c r="C278" t="s">
        <v>57</v>
      </c>
      <c r="D278">
        <v>2019</v>
      </c>
    </row>
    <row r="279" spans="1:4" x14ac:dyDescent="0.25">
      <c r="A279" s="2">
        <v>43737</v>
      </c>
      <c r="B279">
        <v>9</v>
      </c>
      <c r="C279" t="s">
        <v>57</v>
      </c>
      <c r="D279">
        <v>2019</v>
      </c>
    </row>
    <row r="280" spans="1:4" x14ac:dyDescent="0.25">
      <c r="A280" s="2">
        <v>43738</v>
      </c>
      <c r="B280">
        <v>9</v>
      </c>
      <c r="C280" t="s">
        <v>57</v>
      </c>
      <c r="D280">
        <v>2019</v>
      </c>
    </row>
    <row r="281" spans="1:4" x14ac:dyDescent="0.25">
      <c r="A281" s="2">
        <v>43739</v>
      </c>
      <c r="B281">
        <v>10</v>
      </c>
      <c r="C281" t="s">
        <v>58</v>
      </c>
      <c r="D281">
        <v>2019</v>
      </c>
    </row>
    <row r="282" spans="1:4" x14ac:dyDescent="0.25">
      <c r="A282" s="2">
        <v>43740</v>
      </c>
      <c r="B282">
        <v>10</v>
      </c>
      <c r="C282" t="s">
        <v>58</v>
      </c>
      <c r="D282">
        <v>2019</v>
      </c>
    </row>
    <row r="283" spans="1:4" x14ac:dyDescent="0.25">
      <c r="A283" s="2">
        <v>43741</v>
      </c>
      <c r="B283">
        <v>10</v>
      </c>
      <c r="C283" t="s">
        <v>58</v>
      </c>
      <c r="D283">
        <v>2019</v>
      </c>
    </row>
    <row r="284" spans="1:4" x14ac:dyDescent="0.25">
      <c r="A284" s="2">
        <v>43742</v>
      </c>
      <c r="B284">
        <v>10</v>
      </c>
      <c r="C284" t="s">
        <v>58</v>
      </c>
      <c r="D284">
        <v>2019</v>
      </c>
    </row>
    <row r="285" spans="1:4" x14ac:dyDescent="0.25">
      <c r="A285" s="2">
        <v>43743</v>
      </c>
      <c r="B285">
        <v>10</v>
      </c>
      <c r="C285" t="s">
        <v>58</v>
      </c>
      <c r="D285">
        <v>2019</v>
      </c>
    </row>
    <row r="286" spans="1:4" x14ac:dyDescent="0.25">
      <c r="A286" s="2">
        <v>43744</v>
      </c>
      <c r="B286">
        <v>10</v>
      </c>
      <c r="C286" t="s">
        <v>58</v>
      </c>
      <c r="D286">
        <v>2019</v>
      </c>
    </row>
    <row r="287" spans="1:4" x14ac:dyDescent="0.25">
      <c r="A287" s="2">
        <v>43745</v>
      </c>
      <c r="B287">
        <v>10</v>
      </c>
      <c r="C287" t="s">
        <v>58</v>
      </c>
      <c r="D287">
        <v>2019</v>
      </c>
    </row>
    <row r="288" spans="1:4" x14ac:dyDescent="0.25">
      <c r="A288" s="2">
        <v>43746</v>
      </c>
      <c r="B288">
        <v>10</v>
      </c>
      <c r="C288" t="s">
        <v>58</v>
      </c>
      <c r="D288">
        <v>2019</v>
      </c>
    </row>
    <row r="289" spans="1:4" x14ac:dyDescent="0.25">
      <c r="A289" s="2">
        <v>43747</v>
      </c>
      <c r="B289">
        <v>10</v>
      </c>
      <c r="C289" t="s">
        <v>58</v>
      </c>
      <c r="D289">
        <v>2019</v>
      </c>
    </row>
    <row r="290" spans="1:4" x14ac:dyDescent="0.25">
      <c r="A290" s="2">
        <v>43748</v>
      </c>
      <c r="B290">
        <v>10</v>
      </c>
      <c r="C290" t="s">
        <v>58</v>
      </c>
      <c r="D290">
        <v>2019</v>
      </c>
    </row>
    <row r="291" spans="1:4" x14ac:dyDescent="0.25">
      <c r="A291" s="2">
        <v>43749</v>
      </c>
      <c r="B291">
        <v>10</v>
      </c>
      <c r="C291" t="s">
        <v>58</v>
      </c>
      <c r="D291">
        <v>2019</v>
      </c>
    </row>
    <row r="292" spans="1:4" x14ac:dyDescent="0.25">
      <c r="A292" s="2">
        <v>43750</v>
      </c>
      <c r="B292">
        <v>10</v>
      </c>
      <c r="C292" t="s">
        <v>58</v>
      </c>
      <c r="D292">
        <v>2019</v>
      </c>
    </row>
    <row r="293" spans="1:4" x14ac:dyDescent="0.25">
      <c r="A293" s="2">
        <v>43751</v>
      </c>
      <c r="B293">
        <v>10</v>
      </c>
      <c r="C293" t="s">
        <v>58</v>
      </c>
      <c r="D293">
        <v>2019</v>
      </c>
    </row>
    <row r="294" spans="1:4" x14ac:dyDescent="0.25">
      <c r="A294" s="2">
        <v>43752</v>
      </c>
      <c r="B294">
        <v>10</v>
      </c>
      <c r="C294" t="s">
        <v>58</v>
      </c>
      <c r="D294">
        <v>2019</v>
      </c>
    </row>
    <row r="295" spans="1:4" x14ac:dyDescent="0.25">
      <c r="A295" s="2">
        <v>43753</v>
      </c>
      <c r="B295">
        <v>10</v>
      </c>
      <c r="C295" t="s">
        <v>58</v>
      </c>
      <c r="D295">
        <v>2019</v>
      </c>
    </row>
    <row r="296" spans="1:4" x14ac:dyDescent="0.25">
      <c r="A296" s="2">
        <v>43754</v>
      </c>
      <c r="B296">
        <v>10</v>
      </c>
      <c r="C296" t="s">
        <v>58</v>
      </c>
      <c r="D296">
        <v>2019</v>
      </c>
    </row>
    <row r="297" spans="1:4" x14ac:dyDescent="0.25">
      <c r="A297" s="2">
        <v>43755</v>
      </c>
      <c r="B297">
        <v>10</v>
      </c>
      <c r="C297" t="s">
        <v>58</v>
      </c>
      <c r="D297">
        <v>2019</v>
      </c>
    </row>
    <row r="298" spans="1:4" x14ac:dyDescent="0.25">
      <c r="A298" s="2">
        <v>43756</v>
      </c>
      <c r="B298">
        <v>10</v>
      </c>
      <c r="C298" t="s">
        <v>58</v>
      </c>
      <c r="D298">
        <v>2019</v>
      </c>
    </row>
    <row r="299" spans="1:4" x14ac:dyDescent="0.25">
      <c r="A299" s="2">
        <v>43757</v>
      </c>
      <c r="B299">
        <v>10</v>
      </c>
      <c r="C299" t="s">
        <v>58</v>
      </c>
      <c r="D299">
        <v>2019</v>
      </c>
    </row>
    <row r="300" spans="1:4" x14ac:dyDescent="0.25">
      <c r="A300" s="2">
        <v>43758</v>
      </c>
      <c r="B300">
        <v>10</v>
      </c>
      <c r="C300" t="s">
        <v>58</v>
      </c>
      <c r="D300">
        <v>2019</v>
      </c>
    </row>
    <row r="301" spans="1:4" x14ac:dyDescent="0.25">
      <c r="A301" s="2">
        <v>43759</v>
      </c>
      <c r="B301">
        <v>10</v>
      </c>
      <c r="C301" t="s">
        <v>58</v>
      </c>
      <c r="D301">
        <v>2019</v>
      </c>
    </row>
    <row r="302" spans="1:4" x14ac:dyDescent="0.25">
      <c r="A302" s="2">
        <v>43760</v>
      </c>
      <c r="B302">
        <v>10</v>
      </c>
      <c r="C302" t="s">
        <v>58</v>
      </c>
      <c r="D302">
        <v>2019</v>
      </c>
    </row>
    <row r="303" spans="1:4" x14ac:dyDescent="0.25">
      <c r="A303" s="2">
        <v>43761</v>
      </c>
      <c r="B303">
        <v>10</v>
      </c>
      <c r="C303" t="s">
        <v>58</v>
      </c>
      <c r="D303">
        <v>2019</v>
      </c>
    </row>
    <row r="304" spans="1:4" x14ac:dyDescent="0.25">
      <c r="A304" s="2">
        <v>43762</v>
      </c>
      <c r="B304">
        <v>10</v>
      </c>
      <c r="C304" t="s">
        <v>58</v>
      </c>
      <c r="D304">
        <v>2019</v>
      </c>
    </row>
    <row r="305" spans="1:4" x14ac:dyDescent="0.25">
      <c r="A305" s="2">
        <v>43763</v>
      </c>
      <c r="B305">
        <v>10</v>
      </c>
      <c r="C305" t="s">
        <v>58</v>
      </c>
      <c r="D305">
        <v>2019</v>
      </c>
    </row>
    <row r="306" spans="1:4" x14ac:dyDescent="0.25">
      <c r="A306" s="2">
        <v>43764</v>
      </c>
      <c r="B306">
        <v>10</v>
      </c>
      <c r="C306" t="s">
        <v>58</v>
      </c>
      <c r="D306">
        <v>2019</v>
      </c>
    </row>
    <row r="307" spans="1:4" x14ac:dyDescent="0.25">
      <c r="A307" s="2">
        <v>43765</v>
      </c>
      <c r="B307">
        <v>10</v>
      </c>
      <c r="C307" t="s">
        <v>58</v>
      </c>
      <c r="D307">
        <v>2019</v>
      </c>
    </row>
    <row r="308" spans="1:4" x14ac:dyDescent="0.25">
      <c r="A308" s="2">
        <v>43766</v>
      </c>
      <c r="B308">
        <v>10</v>
      </c>
      <c r="C308" t="s">
        <v>58</v>
      </c>
      <c r="D308">
        <v>2019</v>
      </c>
    </row>
    <row r="309" spans="1:4" x14ac:dyDescent="0.25">
      <c r="A309" s="2">
        <v>43767</v>
      </c>
      <c r="B309">
        <v>10</v>
      </c>
      <c r="C309" t="s">
        <v>58</v>
      </c>
      <c r="D309">
        <v>2019</v>
      </c>
    </row>
    <row r="310" spans="1:4" x14ac:dyDescent="0.25">
      <c r="A310" s="2">
        <v>43768</v>
      </c>
      <c r="B310">
        <v>10</v>
      </c>
      <c r="C310" t="s">
        <v>58</v>
      </c>
      <c r="D310">
        <v>2019</v>
      </c>
    </row>
    <row r="311" spans="1:4" x14ac:dyDescent="0.25">
      <c r="A311" s="2">
        <v>43769</v>
      </c>
      <c r="B311">
        <v>10</v>
      </c>
      <c r="C311" t="s">
        <v>58</v>
      </c>
      <c r="D311">
        <v>2019</v>
      </c>
    </row>
    <row r="312" spans="1:4" x14ac:dyDescent="0.25">
      <c r="A312" s="2">
        <v>43770</v>
      </c>
      <c r="B312">
        <v>11</v>
      </c>
      <c r="C312" t="s">
        <v>59</v>
      </c>
      <c r="D312">
        <v>2019</v>
      </c>
    </row>
    <row r="313" spans="1:4" x14ac:dyDescent="0.25">
      <c r="A313" s="2">
        <v>43771</v>
      </c>
      <c r="B313">
        <v>11</v>
      </c>
      <c r="C313" t="s">
        <v>59</v>
      </c>
      <c r="D313">
        <v>2019</v>
      </c>
    </row>
    <row r="314" spans="1:4" x14ac:dyDescent="0.25">
      <c r="A314" s="2">
        <v>43772</v>
      </c>
      <c r="B314">
        <v>11</v>
      </c>
      <c r="C314" t="s">
        <v>59</v>
      </c>
      <c r="D314">
        <v>2019</v>
      </c>
    </row>
    <row r="315" spans="1:4" x14ac:dyDescent="0.25">
      <c r="A315" s="2">
        <v>43773</v>
      </c>
      <c r="B315">
        <v>11</v>
      </c>
      <c r="C315" t="s">
        <v>59</v>
      </c>
      <c r="D315">
        <v>2019</v>
      </c>
    </row>
    <row r="316" spans="1:4" x14ac:dyDescent="0.25">
      <c r="A316" s="2">
        <v>43774</v>
      </c>
      <c r="B316">
        <v>11</v>
      </c>
      <c r="C316" t="s">
        <v>59</v>
      </c>
      <c r="D316">
        <v>2019</v>
      </c>
    </row>
    <row r="317" spans="1:4" x14ac:dyDescent="0.25">
      <c r="A317" s="2">
        <v>43775</v>
      </c>
      <c r="B317">
        <v>11</v>
      </c>
      <c r="C317" t="s">
        <v>59</v>
      </c>
      <c r="D317">
        <v>2019</v>
      </c>
    </row>
    <row r="318" spans="1:4" x14ac:dyDescent="0.25">
      <c r="A318" s="2">
        <v>43776</v>
      </c>
      <c r="B318">
        <v>11</v>
      </c>
      <c r="C318" t="s">
        <v>59</v>
      </c>
      <c r="D318">
        <v>2019</v>
      </c>
    </row>
    <row r="319" spans="1:4" x14ac:dyDescent="0.25">
      <c r="A319" s="2">
        <v>43777</v>
      </c>
      <c r="B319">
        <v>11</v>
      </c>
      <c r="C319" t="s">
        <v>59</v>
      </c>
      <c r="D319">
        <v>2019</v>
      </c>
    </row>
    <row r="320" spans="1:4" x14ac:dyDescent="0.25">
      <c r="A320" s="2">
        <v>43778</v>
      </c>
      <c r="B320">
        <v>11</v>
      </c>
      <c r="C320" t="s">
        <v>59</v>
      </c>
      <c r="D320">
        <v>2019</v>
      </c>
    </row>
    <row r="321" spans="1:4" x14ac:dyDescent="0.25">
      <c r="A321" s="2">
        <v>43779</v>
      </c>
      <c r="B321">
        <v>11</v>
      </c>
      <c r="C321" t="s">
        <v>59</v>
      </c>
      <c r="D321">
        <v>2019</v>
      </c>
    </row>
    <row r="322" spans="1:4" x14ac:dyDescent="0.25">
      <c r="A322" s="2">
        <v>43780</v>
      </c>
      <c r="B322">
        <v>11</v>
      </c>
      <c r="C322" t="s">
        <v>59</v>
      </c>
      <c r="D322">
        <v>2019</v>
      </c>
    </row>
    <row r="323" spans="1:4" x14ac:dyDescent="0.25">
      <c r="A323" s="2">
        <v>43781</v>
      </c>
      <c r="B323">
        <v>11</v>
      </c>
      <c r="C323" t="s">
        <v>59</v>
      </c>
      <c r="D323">
        <v>2019</v>
      </c>
    </row>
    <row r="324" spans="1:4" x14ac:dyDescent="0.25">
      <c r="A324" s="2">
        <v>43782</v>
      </c>
      <c r="B324">
        <v>11</v>
      </c>
      <c r="C324" t="s">
        <v>59</v>
      </c>
      <c r="D324">
        <v>2019</v>
      </c>
    </row>
    <row r="325" spans="1:4" x14ac:dyDescent="0.25">
      <c r="A325" s="2">
        <v>43783</v>
      </c>
      <c r="B325">
        <v>11</v>
      </c>
      <c r="C325" t="s">
        <v>59</v>
      </c>
      <c r="D325">
        <v>2019</v>
      </c>
    </row>
    <row r="326" spans="1:4" x14ac:dyDescent="0.25">
      <c r="A326" s="2">
        <v>43784</v>
      </c>
      <c r="B326">
        <v>11</v>
      </c>
      <c r="C326" t="s">
        <v>59</v>
      </c>
      <c r="D326">
        <v>2019</v>
      </c>
    </row>
    <row r="327" spans="1:4" x14ac:dyDescent="0.25">
      <c r="A327" s="2">
        <v>43785</v>
      </c>
      <c r="B327">
        <v>11</v>
      </c>
      <c r="C327" t="s">
        <v>59</v>
      </c>
      <c r="D327">
        <v>2019</v>
      </c>
    </row>
    <row r="328" spans="1:4" x14ac:dyDescent="0.25">
      <c r="A328" s="2">
        <v>43786</v>
      </c>
      <c r="B328">
        <v>11</v>
      </c>
      <c r="C328" t="s">
        <v>59</v>
      </c>
      <c r="D328">
        <v>2019</v>
      </c>
    </row>
    <row r="329" spans="1:4" x14ac:dyDescent="0.25">
      <c r="A329" s="2">
        <v>43787</v>
      </c>
      <c r="B329">
        <v>11</v>
      </c>
      <c r="C329" t="s">
        <v>59</v>
      </c>
      <c r="D329">
        <v>2019</v>
      </c>
    </row>
    <row r="330" spans="1:4" x14ac:dyDescent="0.25">
      <c r="A330" s="2">
        <v>43788</v>
      </c>
      <c r="B330">
        <v>11</v>
      </c>
      <c r="C330" t="s">
        <v>59</v>
      </c>
      <c r="D330">
        <v>2019</v>
      </c>
    </row>
    <row r="331" spans="1:4" x14ac:dyDescent="0.25">
      <c r="A331" s="2">
        <v>43789</v>
      </c>
      <c r="B331">
        <v>11</v>
      </c>
      <c r="C331" t="s">
        <v>59</v>
      </c>
      <c r="D331">
        <v>2019</v>
      </c>
    </row>
    <row r="332" spans="1:4" x14ac:dyDescent="0.25">
      <c r="A332" s="2">
        <v>43790</v>
      </c>
      <c r="B332">
        <v>11</v>
      </c>
      <c r="C332" t="s">
        <v>59</v>
      </c>
      <c r="D332">
        <v>2019</v>
      </c>
    </row>
    <row r="333" spans="1:4" x14ac:dyDescent="0.25">
      <c r="A333" s="2">
        <v>43791</v>
      </c>
      <c r="B333">
        <v>11</v>
      </c>
      <c r="C333" t="s">
        <v>59</v>
      </c>
      <c r="D333">
        <v>2019</v>
      </c>
    </row>
    <row r="334" spans="1:4" x14ac:dyDescent="0.25">
      <c r="A334" s="2">
        <v>43792</v>
      </c>
      <c r="B334">
        <v>11</v>
      </c>
      <c r="C334" t="s">
        <v>59</v>
      </c>
      <c r="D334">
        <v>2019</v>
      </c>
    </row>
    <row r="335" spans="1:4" x14ac:dyDescent="0.25">
      <c r="A335" s="2">
        <v>43793</v>
      </c>
      <c r="B335">
        <v>11</v>
      </c>
      <c r="C335" t="s">
        <v>59</v>
      </c>
      <c r="D335">
        <v>2019</v>
      </c>
    </row>
    <row r="336" spans="1:4" x14ac:dyDescent="0.25">
      <c r="A336" s="2">
        <v>43794</v>
      </c>
      <c r="B336">
        <v>11</v>
      </c>
      <c r="C336" t="s">
        <v>59</v>
      </c>
      <c r="D336">
        <v>2019</v>
      </c>
    </row>
    <row r="337" spans="1:4" x14ac:dyDescent="0.25">
      <c r="A337" s="2">
        <v>43795</v>
      </c>
      <c r="B337">
        <v>11</v>
      </c>
      <c r="C337" t="s">
        <v>59</v>
      </c>
      <c r="D337">
        <v>2019</v>
      </c>
    </row>
    <row r="338" spans="1:4" x14ac:dyDescent="0.25">
      <c r="A338" s="2">
        <v>43796</v>
      </c>
      <c r="B338">
        <v>11</v>
      </c>
      <c r="C338" t="s">
        <v>59</v>
      </c>
      <c r="D338">
        <v>2019</v>
      </c>
    </row>
    <row r="339" spans="1:4" x14ac:dyDescent="0.25">
      <c r="A339" s="2">
        <v>43797</v>
      </c>
      <c r="B339">
        <v>11</v>
      </c>
      <c r="C339" t="s">
        <v>59</v>
      </c>
      <c r="D339">
        <v>2019</v>
      </c>
    </row>
    <row r="340" spans="1:4" x14ac:dyDescent="0.25">
      <c r="A340" s="2">
        <v>43798</v>
      </c>
      <c r="B340">
        <v>11</v>
      </c>
      <c r="C340" t="s">
        <v>59</v>
      </c>
      <c r="D340">
        <v>2019</v>
      </c>
    </row>
    <row r="341" spans="1:4" x14ac:dyDescent="0.25">
      <c r="A341" s="2">
        <v>43799</v>
      </c>
      <c r="B341">
        <v>11</v>
      </c>
      <c r="C341" t="s">
        <v>59</v>
      </c>
      <c r="D341">
        <v>2019</v>
      </c>
    </row>
    <row r="342" spans="1:4" x14ac:dyDescent="0.25">
      <c r="A342" s="2">
        <v>43800</v>
      </c>
      <c r="B342">
        <v>12</v>
      </c>
      <c r="C342" t="s">
        <v>60</v>
      </c>
      <c r="D342">
        <v>2019</v>
      </c>
    </row>
    <row r="343" spans="1:4" x14ac:dyDescent="0.25">
      <c r="A343" s="2">
        <v>43801</v>
      </c>
      <c r="B343">
        <v>12</v>
      </c>
      <c r="C343" t="s">
        <v>60</v>
      </c>
      <c r="D343">
        <v>2019</v>
      </c>
    </row>
    <row r="344" spans="1:4" x14ac:dyDescent="0.25">
      <c r="A344" s="2">
        <v>43802</v>
      </c>
      <c r="B344">
        <v>12</v>
      </c>
      <c r="C344" t="s">
        <v>60</v>
      </c>
      <c r="D344">
        <v>2019</v>
      </c>
    </row>
    <row r="345" spans="1:4" x14ac:dyDescent="0.25">
      <c r="A345" s="2">
        <v>43803</v>
      </c>
      <c r="B345">
        <v>12</v>
      </c>
      <c r="C345" t="s">
        <v>60</v>
      </c>
      <c r="D345">
        <v>2019</v>
      </c>
    </row>
    <row r="346" spans="1:4" x14ac:dyDescent="0.25">
      <c r="A346" s="2">
        <v>43804</v>
      </c>
      <c r="B346">
        <v>12</v>
      </c>
      <c r="C346" t="s">
        <v>60</v>
      </c>
      <c r="D346">
        <v>2019</v>
      </c>
    </row>
    <row r="347" spans="1:4" x14ac:dyDescent="0.25">
      <c r="A347" s="2">
        <v>43805</v>
      </c>
      <c r="B347">
        <v>12</v>
      </c>
      <c r="C347" t="s">
        <v>60</v>
      </c>
      <c r="D347">
        <v>2019</v>
      </c>
    </row>
    <row r="348" spans="1:4" x14ac:dyDescent="0.25">
      <c r="A348" s="2">
        <v>43806</v>
      </c>
      <c r="B348">
        <v>12</v>
      </c>
      <c r="C348" t="s">
        <v>60</v>
      </c>
      <c r="D348">
        <v>2019</v>
      </c>
    </row>
    <row r="349" spans="1:4" x14ac:dyDescent="0.25">
      <c r="A349" s="2">
        <v>43807</v>
      </c>
      <c r="B349">
        <v>12</v>
      </c>
      <c r="C349" t="s">
        <v>60</v>
      </c>
      <c r="D349">
        <v>2019</v>
      </c>
    </row>
    <row r="350" spans="1:4" x14ac:dyDescent="0.25">
      <c r="A350" s="2">
        <v>43808</v>
      </c>
      <c r="B350">
        <v>12</v>
      </c>
      <c r="C350" t="s">
        <v>60</v>
      </c>
      <c r="D350">
        <v>2019</v>
      </c>
    </row>
    <row r="351" spans="1:4" x14ac:dyDescent="0.25">
      <c r="A351" s="2">
        <v>43809</v>
      </c>
      <c r="B351">
        <v>12</v>
      </c>
      <c r="C351" t="s">
        <v>60</v>
      </c>
      <c r="D351">
        <v>2019</v>
      </c>
    </row>
    <row r="352" spans="1:4" x14ac:dyDescent="0.25">
      <c r="A352" s="2">
        <v>43810</v>
      </c>
      <c r="B352">
        <v>12</v>
      </c>
      <c r="C352" t="s">
        <v>60</v>
      </c>
      <c r="D352">
        <v>2019</v>
      </c>
    </row>
    <row r="353" spans="1:4" x14ac:dyDescent="0.25">
      <c r="A353" s="2">
        <v>43811</v>
      </c>
      <c r="B353">
        <v>12</v>
      </c>
      <c r="C353" t="s">
        <v>60</v>
      </c>
      <c r="D353">
        <v>2019</v>
      </c>
    </row>
    <row r="354" spans="1:4" x14ac:dyDescent="0.25">
      <c r="A354" s="2">
        <v>43812</v>
      </c>
      <c r="B354">
        <v>12</v>
      </c>
      <c r="C354" t="s">
        <v>60</v>
      </c>
      <c r="D354">
        <v>2019</v>
      </c>
    </row>
    <row r="355" spans="1:4" x14ac:dyDescent="0.25">
      <c r="A355" s="2">
        <v>43813</v>
      </c>
      <c r="B355">
        <v>12</v>
      </c>
      <c r="C355" t="s">
        <v>60</v>
      </c>
      <c r="D355">
        <v>2019</v>
      </c>
    </row>
    <row r="356" spans="1:4" x14ac:dyDescent="0.25">
      <c r="A356" s="2">
        <v>43814</v>
      </c>
      <c r="B356">
        <v>12</v>
      </c>
      <c r="C356" t="s">
        <v>60</v>
      </c>
      <c r="D356">
        <v>2019</v>
      </c>
    </row>
    <row r="357" spans="1:4" x14ac:dyDescent="0.25">
      <c r="A357" s="2">
        <v>43815</v>
      </c>
      <c r="B357">
        <v>12</v>
      </c>
      <c r="C357" t="s">
        <v>60</v>
      </c>
      <c r="D357">
        <v>2019</v>
      </c>
    </row>
    <row r="358" spans="1:4" x14ac:dyDescent="0.25">
      <c r="A358" s="2">
        <v>43816</v>
      </c>
      <c r="B358">
        <v>12</v>
      </c>
      <c r="C358" t="s">
        <v>60</v>
      </c>
      <c r="D358">
        <v>2019</v>
      </c>
    </row>
    <row r="359" spans="1:4" x14ac:dyDescent="0.25">
      <c r="A359" s="2">
        <v>43817</v>
      </c>
      <c r="B359">
        <v>12</v>
      </c>
      <c r="C359" t="s">
        <v>60</v>
      </c>
      <c r="D359">
        <v>2019</v>
      </c>
    </row>
    <row r="360" spans="1:4" x14ac:dyDescent="0.25">
      <c r="A360" s="2">
        <v>43818</v>
      </c>
      <c r="B360">
        <v>12</v>
      </c>
      <c r="C360" t="s">
        <v>60</v>
      </c>
      <c r="D360">
        <v>2019</v>
      </c>
    </row>
    <row r="361" spans="1:4" x14ac:dyDescent="0.25">
      <c r="A361" s="2">
        <v>43819</v>
      </c>
      <c r="B361">
        <v>12</v>
      </c>
      <c r="C361" t="s">
        <v>60</v>
      </c>
      <c r="D361">
        <v>2019</v>
      </c>
    </row>
    <row r="362" spans="1:4" x14ac:dyDescent="0.25">
      <c r="A362" s="2">
        <v>43820</v>
      </c>
      <c r="B362">
        <v>12</v>
      </c>
      <c r="C362" t="s">
        <v>60</v>
      </c>
      <c r="D362">
        <v>2019</v>
      </c>
    </row>
    <row r="363" spans="1:4" x14ac:dyDescent="0.25">
      <c r="A363" s="2">
        <v>43821</v>
      </c>
      <c r="B363">
        <v>12</v>
      </c>
      <c r="C363" t="s">
        <v>60</v>
      </c>
      <c r="D363">
        <v>2019</v>
      </c>
    </row>
    <row r="364" spans="1:4" x14ac:dyDescent="0.25">
      <c r="A364" s="2">
        <v>43822</v>
      </c>
      <c r="B364">
        <v>12</v>
      </c>
      <c r="C364" t="s">
        <v>60</v>
      </c>
      <c r="D364">
        <v>2019</v>
      </c>
    </row>
    <row r="365" spans="1:4" x14ac:dyDescent="0.25">
      <c r="A365" s="2">
        <v>43823</v>
      </c>
      <c r="B365">
        <v>12</v>
      </c>
      <c r="C365" t="s">
        <v>60</v>
      </c>
      <c r="D365">
        <v>2019</v>
      </c>
    </row>
    <row r="366" spans="1:4" x14ac:dyDescent="0.25">
      <c r="A366" s="2">
        <v>43824</v>
      </c>
      <c r="B366">
        <v>12</v>
      </c>
      <c r="C366" t="s">
        <v>60</v>
      </c>
      <c r="D366">
        <v>2019</v>
      </c>
    </row>
    <row r="367" spans="1:4" x14ac:dyDescent="0.25">
      <c r="A367" s="2">
        <v>43825</v>
      </c>
      <c r="B367">
        <v>12</v>
      </c>
      <c r="C367" t="s">
        <v>60</v>
      </c>
      <c r="D367">
        <v>2019</v>
      </c>
    </row>
    <row r="368" spans="1:4" x14ac:dyDescent="0.25">
      <c r="A368" s="2">
        <v>43826</v>
      </c>
      <c r="B368">
        <v>12</v>
      </c>
      <c r="C368" t="s">
        <v>60</v>
      </c>
      <c r="D368">
        <v>2019</v>
      </c>
    </row>
    <row r="369" spans="1:4" x14ac:dyDescent="0.25">
      <c r="A369" s="2">
        <v>43827</v>
      </c>
      <c r="B369">
        <v>12</v>
      </c>
      <c r="C369" t="s">
        <v>60</v>
      </c>
      <c r="D369">
        <v>2019</v>
      </c>
    </row>
    <row r="370" spans="1:4" x14ac:dyDescent="0.25">
      <c r="A370" s="2">
        <v>43828</v>
      </c>
      <c r="B370">
        <v>12</v>
      </c>
      <c r="C370" t="s">
        <v>60</v>
      </c>
      <c r="D370">
        <v>2019</v>
      </c>
    </row>
    <row r="371" spans="1:4" x14ac:dyDescent="0.25">
      <c r="A371" s="2">
        <v>43829</v>
      </c>
      <c r="B371">
        <v>12</v>
      </c>
      <c r="C371" t="s">
        <v>60</v>
      </c>
      <c r="D371">
        <v>2019</v>
      </c>
    </row>
    <row r="372" spans="1:4" x14ac:dyDescent="0.25">
      <c r="A372" s="2">
        <v>43830</v>
      </c>
      <c r="B372">
        <v>12</v>
      </c>
      <c r="C372" t="s">
        <v>60</v>
      </c>
      <c r="D372">
        <v>2019</v>
      </c>
    </row>
  </sheetData>
  <sortState xmlns:xlrd2="http://schemas.microsoft.com/office/spreadsheetml/2017/richdata2" ref="O40:R43">
    <sortCondition ref="O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6C1B-2E25-450E-A9E9-25107EBC2C73}">
  <dimension ref="B8:E29"/>
  <sheetViews>
    <sheetView workbookViewId="0"/>
  </sheetViews>
  <sheetFormatPr defaultRowHeight="15" x14ac:dyDescent="0.25"/>
  <cols>
    <col min="1" max="1" width="15.28515625" customWidth="1"/>
    <col min="2" max="2" width="14.140625" customWidth="1"/>
    <col min="3" max="3" width="10.42578125" bestFit="1" customWidth="1"/>
    <col min="4" max="4" width="19.140625" bestFit="1" customWidth="1"/>
    <col min="5" max="5" width="18.28515625" bestFit="1" customWidth="1"/>
  </cols>
  <sheetData>
    <row r="8" spans="2:5" x14ac:dyDescent="0.25">
      <c r="B8" s="9" t="s">
        <v>15</v>
      </c>
      <c r="C8" t="s">
        <v>61</v>
      </c>
      <c r="D8" t="s">
        <v>69</v>
      </c>
      <c r="E8" t="s">
        <v>71</v>
      </c>
    </row>
    <row r="9" spans="2:5" x14ac:dyDescent="0.25">
      <c r="B9" t="s">
        <v>12</v>
      </c>
      <c r="C9" s="10">
        <v>12013.76</v>
      </c>
      <c r="D9" s="10">
        <v>761.3528680258371</v>
      </c>
      <c r="E9" s="10">
        <v>914.12458284919569</v>
      </c>
    </row>
    <row r="10" spans="2:5" x14ac:dyDescent="0.25">
      <c r="B10" t="s">
        <v>13</v>
      </c>
      <c r="C10" s="10">
        <v>19568.170000000002</v>
      </c>
      <c r="D10" s="10">
        <v>1205.9494370012194</v>
      </c>
      <c r="E10" s="10">
        <v>926.86397297964641</v>
      </c>
    </row>
    <row r="11" spans="2:5" x14ac:dyDescent="0.25">
      <c r="B11" t="s">
        <v>14</v>
      </c>
      <c r="C11" s="10">
        <v>18101.66</v>
      </c>
      <c r="D11" s="10">
        <v>1012.6025157949084</v>
      </c>
      <c r="E11" s="10">
        <v>869.86208970555356</v>
      </c>
    </row>
    <row r="12" spans="2:5" x14ac:dyDescent="0.25">
      <c r="B12" t="s">
        <v>18</v>
      </c>
      <c r="C12" s="10">
        <v>19543.66</v>
      </c>
      <c r="D12" s="10">
        <v>1143.0951791780353</v>
      </c>
      <c r="E12" s="10">
        <v>1514.6493544656046</v>
      </c>
    </row>
    <row r="13" spans="2:5" x14ac:dyDescent="0.25">
      <c r="B13" t="s">
        <v>70</v>
      </c>
      <c r="C13" s="10">
        <v>69227.25</v>
      </c>
      <c r="D13" s="10">
        <v>4122.9999999999991</v>
      </c>
      <c r="E13" s="10">
        <v>4225.5</v>
      </c>
    </row>
    <row r="16" spans="2:5" x14ac:dyDescent="0.25">
      <c r="C16" t="b">
        <f>C9='Excel Solution'!P40</f>
        <v>1</v>
      </c>
      <c r="D16" t="b">
        <f>D9='Excel Solution'!Q40</f>
        <v>1</v>
      </c>
      <c r="E16" t="b">
        <f>E9='Excel Solution'!R40</f>
        <v>1</v>
      </c>
    </row>
    <row r="17" spans="3:5" x14ac:dyDescent="0.25">
      <c r="C17" t="b">
        <f>C10='Excel Solution'!P41</f>
        <v>1</v>
      </c>
      <c r="D17" t="b">
        <f>D10='Excel Solution'!Q41</f>
        <v>1</v>
      </c>
      <c r="E17" t="b">
        <f>E10='Excel Solution'!R41</f>
        <v>1</v>
      </c>
    </row>
    <row r="18" spans="3:5" x14ac:dyDescent="0.25">
      <c r="C18" t="b">
        <f>C11='Excel Solution'!P42</f>
        <v>1</v>
      </c>
      <c r="D18" t="b">
        <f>D11='Excel Solution'!Q42</f>
        <v>1</v>
      </c>
      <c r="E18" t="b">
        <f>E11='Excel Solution'!R42</f>
        <v>1</v>
      </c>
    </row>
    <row r="19" spans="3:5" x14ac:dyDescent="0.25">
      <c r="C19" t="b">
        <f>C12='Excel Solution'!P43</f>
        <v>1</v>
      </c>
      <c r="D19" t="b">
        <f>D12='Excel Solution'!Q43</f>
        <v>1</v>
      </c>
      <c r="E19" t="b">
        <f>E12='Excel Solution'!R43</f>
        <v>1</v>
      </c>
    </row>
    <row r="26" spans="3:5" x14ac:dyDescent="0.25">
      <c r="D26" s="11"/>
      <c r="E26" s="12"/>
    </row>
    <row r="27" spans="3:5" x14ac:dyDescent="0.25">
      <c r="D27" s="12"/>
      <c r="E27" s="12"/>
    </row>
    <row r="28" spans="3:5" x14ac:dyDescent="0.25">
      <c r="D28" s="12"/>
      <c r="E28" s="13"/>
    </row>
    <row r="29" spans="3:5" x14ac:dyDescent="0.25">
      <c r="D29" s="12"/>
      <c r="E29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f L i n e I t e m I n v o i c e D e t a i l _ 7 7 0 8 2 4 9 1 - e 6 0 2 - 4 b b d - b 8 b 4 - 2 7 b 1 7 3 0 9 b f 3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 I n v o i c e   N u m b e r < / s t r i n g > < / k e y > < v a l u e > < i n t > 1 3 5 < / i n t > < / v a l u e > < / i t e m > < i t e m > < k e y > < s t r i n g > P r o d u c t I D < / s t r i n g > < / k e y > < v a l u e > < i n t > 9 7 < / i n t > < / v a l u e > < / i t e m > < i t e m > < k e y > < s t r i n g > S a l e s R e p I D < / s t r i n g > < / k e y > < v a l u e > < i n t > 1 0 5 < / i n t > < / v a l u e > < / i t e m > < i t e m > < k e y > < s t r i n g > Q u a n i t y < / s t r i n g > < / k e y > < v a l u e > < i n t > 8 5 < / i n t > < / v a l u e > < / i t e m > < i t e m > < k e y > < s t r i n g > L i n e S a l e s < / s t r i n g > < / k e y > < v a l u e > < i n t > 9 4 < / i n t > < / v a l u e > < / i t e m > < i t e m > < k e y > < s t r i n g > L i n e   D i s c o u n t < / s t r i n g > < / k e y > < v a l u e > < i n t > 2 6 9 < / i n t > < / v a l u e > < / i t e m > < i t e m > < k e y > < s t r i n g > L i n e   S h i p   C o s t < / s t r i n g > < / k e y > < v a l u e > < i n t > 1 2 2 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 I n v o i c e   N u m b e r < / s t r i n g > < / k e y > < v a l u e > < i n t > 1 < / i n t > < / v a l u e > < / i t e m > < i t e m > < k e y > < s t r i n g > P r o d u c t I D < / s t r i n g > < / k e y > < v a l u e > < i n t > 2 < / i n t > < / v a l u e > < / i t e m > < i t e m > < k e y > < s t r i n g > S a l e s R e p I D < / s t r i n g > < / k e y > < v a l u e > < i n t > 3 < / i n t > < / v a l u e > < / i t e m > < i t e m > < k e y > < s t r i n g > Q u a n i t y < / s t r i n g > < / k e y > < v a l u e > < i n t > 4 < / i n t > < / v a l u e > < / i t e m > < i t e m > < k e y > < s t r i n g > L i n e S a l e s < / s t r i n g > < / k e y > < v a l u e > < i n t > 5 < / i n t > < / v a l u e > < / i t e m > < i t e m > < k e y > < s t r i n g > L i n e   D i s c o u n t < / s t r i n g > < / k e y > < v a l u e > < i n t > 6 < / i n t > < / v a l u e > < / i t e m > < i t e m > < k e y > < s t r i n g > L i n e   S h i p   C o s t 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d P r o d u c t _ 4 2 d 1 4 d 8 e - a 7 d 0 - 4 1 e 7 - a 6 1 f - e 1 1 d d 2 0 8 8 c 6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 P r o d u c t I D < / s t r i n g > < / k e y > < v a l u e > < i n t > 9 7 < / i n t > < / v a l u e > < / i t e m > < i t e m > < k e y > < s t r i n g > N a m e < / s t r i n g > < / k e y > < v a l u e > < i n t > 7 3 < / i n t > < / v a l u e > < / i t e m > < i t e m > < k e y > < s t r i n g > C a t e g o r y < / s t r i n g > < / k e y > < v a l u e > < i n t > 9 1 < / i n t > < / v a l u e > < / i t e m > < i t e m > < k e y > < s t r i n g > W e i g h t   o z . < / s t r i n g > < / k e y > < v a l u e > < i n t > 1 0 1 < / i n t > < / v a l u e > < / i t e m > < / C o l u m n W i d t h s > < C o l u m n D i s p l a y I n d e x > < i t e m > < k e y > < s t r i n g > P r o d u c t I D < / s t r i n g > < / k e y > < v a l u e > < i n t > 0 < / i n t > < / v a l u e > < / i t e m > < i t e m > < k e y > < s t r i n g > N a m e < / s t r i n g > < / k e y > < v a l u e > < i n t > 1 < / i n t > < / v a l u e > < / i t e m > < i t e m > < k e y > < s t r i n g > C a t e g o r y < / s t r i n g > < / k e y > < v a l u e > < i n t > 2 < / i n t > < / v a l u e > < / i t e m > < i t e m > < k e y > < s t r i n g > W e i g h t   o z . 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d S a l e s R e p _ b 4 7 8 3 9 f a - d 6 6 2 - 4 1 4 0 - b 2 2 c - a 5 3 9 b 0 a f 4 4 e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 S a l e s R e p I D < / s t r i n g > < / k e y > < v a l u e > < i n t > 1 0 5 < / i n t > < / v a l u e > < / i t e m > < i t e m > < k e y > < s t r i n g > S a l e s   R e p < / s t r i n g > < / k e y > < v a l u e > < i n t > 9 5 < / i n t > < / v a l u e > < / i t e m > < i t e m > < k e y > < s t r i n g > R e g i o n < / s t r i n g > < / k e y > < v a l u e > < i n t > 7 9 < / i n t > < / v a l u e > < / i t e m > < / C o l u m n W i d t h s > < C o l u m n D i s p l a y I n d e x > < i t e m > < k e y > < s t r i n g > S a l e s R e p I D < / s t r i n g > < / k e y > < v a l u e > < i n t > 0 < / i n t > < / v a l u e > < / i t e m > < i t e m > < k e y > < s t r i n g > S a l e s   R e p < / s t r i n g > < / k e y > < v a l u e > < i n t > 1 < / i n t > < / v a l u e > < / i t e m > < i t e m > < k e y > < s t r i n g > R e g i o n 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 T a g s \ T a b l e s \ & l t ; T a b l e s \ f L i n e I t e m I n v o i c e D e t a i l & g t ; < / K e y > < / D i a g r a m O b j e c t K e y > < D i a g r a m O b j e c t K e y > < K e y > D y n a m i c   T a g s \ T a b l e s \ & l t ; T a b l e s \ d P r o d u c t & g t ; < / K e y > < / D i a g r a m O b j e c t K e y > < D i a g r a m O b j e c t K e y > < K e y > D y n a m i c   T a g s \ T a b l e s \ & l t ; T a b l e s \ d S a l e s R e p & g t ; < / K e y > < / D i a g r a m O b j e c t K e y > < D i a g r a m O b j e c t K e y > < K e y > T a b l e s \ f L i n e I t e m I n v o i c e D e t a i l < / K e y > < / D i a g r a m O b j e c t K e y > < D i a g r a m O b j e c t K e y > < K e y > T a b l e s \ f L i n e I t e m I n v o i c e D e t a i l \ C o l u m n s \ D a t e < / K e y > < / D i a g r a m O b j e c t K e y > < D i a g r a m O b j e c t K e y > < K e y > T a b l e s \ f L i n e I t e m I n v o i c e D e t a i l \ C o l u m n s \ I n v o i c e   N u m b e r < / K e y > < / D i a g r a m O b j e c t K e y > < D i a g r a m O b j e c t K e y > < K e y > T a b l e s \ f L i n e I t e m I n v o i c e D e t a i l \ C o l u m n s \ P r o d u c t I D < / K e y > < / D i a g r a m O b j e c t K e y > < D i a g r a m O b j e c t K e y > < K e y > T a b l e s \ f L i n e I t e m I n v o i c e D e t a i l \ C o l u m n s \ S a l e s R e p I D < / K e y > < / D i a g r a m O b j e c t K e y > < D i a g r a m O b j e c t K e y > < K e y > T a b l e s \ f L i n e I t e m I n v o i c e D e t a i l \ C o l u m n s \ Q u a n i t y < / K e y > < / D i a g r a m O b j e c t K e y > < D i a g r a m O b j e c t K e y > < K e y > T a b l e s \ f L i n e I t e m I n v o i c e D e t a i l \ C o l u m n s \ L i n e S a l e s < / K e y > < / D i a g r a m O b j e c t K e y > < D i a g r a m O b j e c t K e y > < K e y > T a b l e s \ f L i n e I t e m I n v o i c e D e t a i l \ C o l u m n s \ L i n e   D i s c o u n t < / K e y > < / D i a g r a m O b j e c t K e y > < D i a g r a m O b j e c t K e y > < K e y > T a b l e s \ f L i n e I t e m I n v o i c e D e t a i l \ C o l u m n s \ L i n e   S h i p   C o s t < / K e y > < / D i a g r a m O b j e c t K e y > < D i a g r a m O b j e c t K e y > < K e y > T a b l e s \ f L i n e I t e m I n v o i c e D e t a i l \ M e a s u r e s \ T o t a l   D i s c o u n t s < / K e y > < / D i a g r a m O b j e c t K e y > < D i a g r a m O b j e c t K e y > < K e y > T a b l e s \ f L i n e I t e m I n v o i c e D e t a i l \ M e a s u r e s \ T o t a l   S a l e s < / K e y > < / D i a g r a m O b j e c t K e y > < D i a g r a m O b j e c t K e y > < K e y > T a b l e s \ f L i n e I t e m I n v o i c e D e t a i l \ M e a s u r e s \ T o t a l   S h i p p i n g   C o s t s < / K e y > < / D i a g r a m O b j e c t K e y > < D i a g r a m O b j e c t K e y > < K e y > T a b l e s \ d P r o d u c t < / K e y > < / D i a g r a m O b j e c t K e y > < D i a g r a m O b j e c t K e y > < K e y > T a b l e s \ d P r o d u c t \ C o l u m n s \ P r o d u c t I D < / K e y > < / D i a g r a m O b j e c t K e y > < D i a g r a m O b j e c t K e y > < K e y > T a b l e s \ d P r o d u c t \ C o l u m n s \ N a m e < / K e y > < / D i a g r a m O b j e c t K e y > < D i a g r a m O b j e c t K e y > < K e y > T a b l e s \ d P r o d u c t \ C o l u m n s \ C a t e g o r y < / K e y > < / D i a g r a m O b j e c t K e y > < D i a g r a m O b j e c t K e y > < K e y > T a b l e s \ d P r o d u c t \ C o l u m n s \ W e i g h t   o z . < / K e y > < / D i a g r a m O b j e c t K e y > < D i a g r a m O b j e c t K e y > < K e y > T a b l e s \ d S a l e s R e p < / K e y > < / D i a g r a m O b j e c t K e y > < D i a g r a m O b j e c t K e y > < K e y > T a b l e s \ d S a l e s R e p \ C o l u m n s \ S a l e s R e p I D < / K e y > < / D i a g r a m O b j e c t K e y > < D i a g r a m O b j e c t K e y > < K e y > T a b l e s \ d S a l e s R e p \ C o l u m n s \ S a l e s   R e p < / K e y > < / D i a g r a m O b j e c t K e y > < D i a g r a m O b j e c t K e y > < K e y > T a b l e s \ d S a l e s R e p \ C o l u m n s \ R e g i o n < / K e y > < / D i a g r a m O b j e c t K e y > < D i a g r a m O b j e c t K e y > < K e y > R e l a t i o n s h i p s \ & l t ; T a b l e s \ f L i n e I t e m I n v o i c e D e t a i l \ C o l u m n s \ P r o d u c t I D & g t ; - & l t ; T a b l e s \ d P r o d u c t \ C o l u m n s \ P r o d u c t I D & g t ; < / K e y > < / D i a g r a m O b j e c t K e y > < D i a g r a m O b j e c t K e y > < K e y > R e l a t i o n s h i p s \ & l t ; T a b l e s \ f L i n e I t e m I n v o i c e D e t a i l \ C o l u m n s \ P r o d u c t I D & g t ; - & l t ; T a b l e s \ d P r o d u c t \ C o l u m n s \ P r o d u c t I D & g t ; \ F K < / K e y > < / D i a g r a m O b j e c t K e y > < D i a g r a m O b j e c t K e y > < K e y > R e l a t i o n s h i p s \ & l t ; T a b l e s \ f L i n e I t e m I n v o i c e D e t a i l \ C o l u m n s \ P r o d u c t I D & g t ; - & l t ; T a b l e s \ d P r o d u c t \ C o l u m n s \ P r o d u c t I D & g t ; \ P K < / K e y > < / D i a g r a m O b j e c t K e y > < D i a g r a m O b j e c t K e y > < K e y > R e l a t i o n s h i p s \ & l t ; T a b l e s \ f L i n e I t e m I n v o i c e D e t a i l \ C o l u m n s \ P r o d u c t I D & g t ; - & l t ; T a b l e s \ d P r o d u c t \ C o l u m n s \ P r o d u c t I D & g t ; \ C r o s s F i l t e r < / K e y > < / D i a g r a m O b j e c t K e y > < D i a g r a m O b j e c t K e y > < K e y > R e l a t i o n s h i p s \ & l t ; T a b l e s \ f L i n e I t e m I n v o i c e D e t a i l \ C o l u m n s \ S a l e s R e p I D & g t ; - & l t ; T a b l e s \ d S a l e s R e p \ C o l u m n s \ S a l e s R e p I D & g t ; < / K e y > < / D i a g r a m O b j e c t K e y > < D i a g r a m O b j e c t K e y > < K e y > R e l a t i o n s h i p s \ & l t ; T a b l e s \ f L i n e I t e m I n v o i c e D e t a i l \ C o l u m n s \ S a l e s R e p I D & g t ; - & l t ; T a b l e s \ d S a l e s R e p \ C o l u m n s \ S a l e s R e p I D & g t ; \ F K < / K e y > < / D i a g r a m O b j e c t K e y > < D i a g r a m O b j e c t K e y > < K e y > R e l a t i o n s h i p s \ & l t ; T a b l e s \ f L i n e I t e m I n v o i c e D e t a i l \ C o l u m n s \ S a l e s R e p I D & g t ; - & l t ; T a b l e s \ d S a l e s R e p \ C o l u m n s \ S a l e s R e p I D & g t ; \ P K < / K e y > < / D i a g r a m O b j e c t K e y > < D i a g r a m O b j e c t K e y > < K e y > R e l a t i o n s h i p s \ & l t ; T a b l e s \ f L i n e I t e m I n v o i c e D e t a i l \ C o l u m n s \ S a l e s R e p I D & g t ; - & l t ; T a b l e s \ d S a l e s R e p \ C o l u m n s \ S a l e s R e p I D & g t ; \ C r o s s F i l t e r < / K e y > < / D i a g r a m O b j e c t K e y > < / A l l K e y s > < S e l e c t e d K e y s > < D i a g r a m O b j e c t K e y > < K e y > R e l a t i o n s h i p s \ & l t ; T a b l e s \ f L i n e I t e m I n v o i c e D e t a i l \ C o l u m n s \ S a l e s R e p I D & g t ; - & l t ; T a b l e s \ d S a l e s R e p \ C o l u m n s \ S a l e s R e p I D & g t ; 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 T a g s \ T a b l e s \ & l t ; T a b l e s \ f L i n e I t e m I n v o i c e D e t a i l & g t ; 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 T a g s \ T a b l e s \ & l t ; T a b l e s \ d S a l e s R e p & g t ; 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< / K e y > < / a : K e y > < a : V a l u e   i : t y p e = " D i a g r a m D i s p l a y N o d e V i e w S t a t e " > < H e i g h t > 3 5 4 < / H e i g h t > < I s E x p a n d e d > t r u e < / I s E x p a n d e d > < L a y e d O u t > t r u e < / L a y e d O u t > < L e f t > 3 6 8 < / L e f t > < T a b I n d e x > 1 < / T a b I n d e x > < T o p > 7 1 < / T o p > < W i d t h > 3 2 4 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 T a b l e s \ f L i n e I t e m I n v o i c e D e t a i l \ C o l u m n s \ I n v o i c e 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 T a b l e s \ f L i n e I t e m I n v o i c e D e t a i l \ C o l u m n s \ P r o d u c t I D 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 T a b l e s \ f L i n e I t e m I n v o i c e D e t a i l \ C o l u m n s \ S a l e s R e p I D 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 T a b l e s \ f L i n e I t e m I n v o i c e D e t a i l \ C o l u m n s \ Q u a n i t y 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 T a b l e s \ f L i n e I t e m I n v o i c e D e t a i l \ C o l u m n s \ L i n e S a l e s 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 T a b l e s \ f L i n e I t e m I n v o i c e D e t a i l \ C o l u m n s \ L i n e   D i s c o u n t 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 T a b l e s \ f L i n e I t e m I n v o i c e D e t a i l \ C o l u m n s \ L i n e   S h i p  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 T a b l e s \ f L i n e I t e m I n v o i c e D e t a i l \ M e a s u r e s \ T o t a l   D i s c o u n t s 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 T a b l e s \ f L i n e I t e m I n v o i c e D e t a i l \ M e a s u r e s \ T o t a l   S a l e s 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 T a b l e s \ f L i n e I t e m I n v o i c e D e t a i l \ M e a s u r e s \ T o t a l   S h i p p i n g   C o s t s 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 4 1 . 9 0 3 8 1 0 5 6 7 6 6 5 8 < / L e f t > < T o p > 7 1 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 T a b l e s \ d P r o d u c t \ C o l u m n s \ W e i g h t   o z . 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 8 1 9 . 8 0 7 6 2 1 1 3 5 3 3 1 6 < / L e f t > < T a b I n d e x > 2 < / T a b I n d e x > < T o p > 1 9 9 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 T a b l e s \ d S a l e s R e p \ C o l u m n s \ S a l e s R e p I D 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 T a b l e s \ d S a l e s R e p \ C o l u m n s \ S a l e s   R e p 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 T a b l e s \ d S a l e s R e p \ C o l u m n s \ R e g i o n 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 R e l a t i o n s h i p s \ & l t ; T a b l e s \ f L i n e I t e m I n v o i c e D e t a i l \ C o l u m n s \ P r o d u c t I D & g t ; - & l t ; T a b l e s \ d P r o d u c t \ C o l u m n s \ P r o d u c t I D & g t ; < / K e y > < / a : K e y > < a : V a l u e   i : t y p e = " D i a g r a m D i s p l a y L i n k V i e w S t a t e " > < A u t o m a t i o n P r o p e r t y H e l p e r T e x t > E n d   p o i n t   1 :   ( 3 5 2 , 2 4 8 ) .   E n d   p o i n t   2 :   ( 2 5 7 . 9 0 3 8 1 0 5 6 7 6 6 6 , 1 4 6 ) 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 3 5 2 < / b : _ x > < b : _ y > 2 4 8 < / b : _ y > < / b : P o i n t > < b : P o i n t > < b : _ x > 3 0 6 . 9 5 1 9 0 5 5 < / b : _ x > < b : _ y > 2 4 8 < / b : _ y > < / b : P o i n t > < b : P o i n t > < b : _ x > 3 0 4 . 9 5 1 9 0 5 5 < / b : _ x > < b : _ y > 2 4 6 < / b : _ y > < / b : P o i n t > < b : P o i n t > < b : _ x > 3 0 4 . 9 5 1 9 0 5 5 < / b : _ x > < b : _ y > 1 4 8 < / b : _ y > < / b : P o i n t > < b : P o i n t > < b : _ x > 3 0 2 . 9 5 1 9 0 5 5 < / b : _ x > < b : _ y > 1 4 6 < / b : _ y > < / b : P o i n t > < b : P o i n t > < b : _ x > 2 5 7 . 9 0 3 8 1 0 5 6 7 6 6 5 8 < / b : _ x > < b : _ y > 1 4 6 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 R e l a t i o n s h i p s \ & l t ; T a b l e s \ f L i n e I t e m I n v o i c e D e t a i l \ C o l u m n s \ P r o d u c t I D & g t ; - & l t ; T a b l e s \ d P r o d u c t \ C o l u m n s \ P r o d u c t I D & g t ; \ F K 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 3 5 2 < / b : _ x > < b : _ y > 2 4 0 < / b : _ y > < / L a b e l L o c a t i o n > < L o c a t i o n   x m l n s : b = " h t t p : / / s c h e m a s . d a t a c o n t r a c t . o r g / 2 0 0 4 / 0 7 / S y s t e m . W i n d o w s " > < b : _ x > 3 6 8 < / b : _ x > < b : _ y > 2 4 8 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 R e l a t i o n s h i p s \ & l t ; T a b l e s \ f L i n e I t e m I n v o i c e D e t a i l \ C o l u m n s \ P r o d u c t I D & g t ; - & l t ; T a b l e s \ d P r o d u c t \ C o l u m n s \ P r o d u c t I D & g t ; \ P K 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 2 4 1 . 9 0 3 8 1 0 5 6 7 6 6 5 8 < / b : _ x > < b : _ y > 1 3 8 < / b : _ y > < / L a b e l L o c a t i o n > < L o c a t i o n   x m l n s : b = " h t t p : / / s c h e m a s . d a t a c o n t r a c t . o r g / 2 0 0 4 / 0 7 / S y s t e m . W i n d o w s " > < b : _ x > 2 4 1 . 9 0 3 8 1 0 5 6 7 6 6 5 8 < / b : _ x > < b : _ y > 1 4 6 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 R e l a t i o n s h i p s \ & l t ; T a b l e s \ f L i n e I t e m I n v o i c e D e t a i l \ C o l u m n s \ P r o d u c t I D & g t ; - & l t ; T a b l e s \ d P r o d u c t \ C o l u m n s \ P r o d u c t I D & g t ; \ C r o s s F i l t e r 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 3 5 2 < / b : _ x > < b : _ y > 2 4 8 < / b : _ y > < / b : P o i n t > < b : P o i n t > < b : _ x > 3 0 6 . 9 5 1 9 0 5 5 < / b : _ x > < b : _ y > 2 4 8 < / b : _ y > < / b : P o i n t > < b : P o i n t > < b : _ x > 3 0 4 . 9 5 1 9 0 5 5 < / b : _ x > < b : _ y > 2 4 6 < / b : _ y > < / b : P o i n t > < b : P o i n t > < b : _ x > 3 0 4 . 9 5 1 9 0 5 5 < / b : _ x > < b : _ y > 1 4 8 < / b : _ y > < / b : P o i n t > < b : P o i n t > < b : _ x > 3 0 2 . 9 5 1 9 0 5 5 < / b : _ x > < b : _ y > 1 4 6 < / b : _ y > < / b : P o i n t > < b : P o i n t > < b : _ x > 2 5 7 . 9 0 3 8 1 0 5 6 7 6 6 5 8 < / b : _ x > < b : _ y > 1 4 6 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 R e l a t i o n s h i p s \ & l t ; T a b l e s \ f L i n e I t e m I n v o i c e D e t a i l \ C o l u m n s \ S a l e s R e p I D & g t ; - & l t ; T a b l e s \ d S a l e s R e p \ C o l u m n s \ S a l e s R e p I D & g t ; < / K e y > < / a : K e y > < a : V a l u e   i : t y p e = " D i a g r a m D i s p l a y L i n k V i e w S t a t e " > < A u t o m a t i o n P r o p e r t y H e l p e r T e x t > E n d   p o i n t   1 :   ( 7 0 8 , 2 4 8 ) .   E n d   p o i n t   2 :   ( 8 0 3 . 8 0 7 6 2 1 1 3 5 3 3 2 , 2 7 4 ) 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 7 0 8 < / b : _ x > < b : _ y > 2 4 8 < / b : _ y > < / b : P o i n t > < b : P o i n t > < b : _ x > 7 5 3 . 9 0 3 8 1 0 5 < / b : _ x > < b : _ y > 2 4 8 < / b : _ y > < / b : P o i n t > < b : P o i n t > < b : _ x > 7 5 5 . 9 0 3 8 1 0 5 < / b : _ x > < b : _ y > 2 5 0 < / b : _ y > < / b : P o i n t > < b : P o i n t > < b : _ x > 7 5 5 . 9 0 3 8 1 0 5 < / b : _ x > < b : _ y > 2 7 2 < / b : _ y > < / b : P o i n t > < b : P o i n t > < b : _ x > 7 5 7 . 9 0 3 8 1 0 5 < / b : _ x > < b : _ y > 2 7 4 < / b : _ y > < / b : P o i n t > < b : P o i n t > < b : _ x > 8 0 3 . 8 0 7 6 2 1 1 3 5 3 3 1 6 < / b : _ x > < b : _ y > 2 7 4 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 R e l a t i o n s h i p s \ & l t ; T a b l e s \ f L i n e I t e m I n v o i c e D e t a i l \ C o l u m n s \ S a l e s R e p I D & g t ; - & l t ; T a b l e s \ d S a l e s R e p \ C o l u m n s \ S a l e s R e p I D & g t ; \ F K 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 6 9 2 < / b : _ x > < b : _ y > 2 4 0 < / b : _ y > < / L a b e l L o c a t i o n > < L o c a t i o n   x m l n s : b = " h t t p : / / s c h e m a s . d a t a c o n t r a c t . o r g / 2 0 0 4 / 0 7 / S y s t e m . W i n d o w s " > < b : _ x > 6 9 2 < / b : _ x > < b : _ y > 2 4 8 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 R e l a t i o n s h i p s \ & l t ; T a b l e s \ f L i n e I t e m I n v o i c e D e t a i l \ C o l u m n s \ S a l e s R e p I D & g t ; - & l t ; T a b l e s \ d S a l e s R e p \ C o l u m n s \ S a l e s R e p I D & g t ; \ P K 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 8 0 3 . 8 0 7 6 2 1 1 3 5 3 3 1 6 < / b : _ x > < b : _ y > 2 6 6 < / b : _ y > < / L a b e l L o c a t i o n > < L o c a t i o n   x m l n s : b = " h t t p : / / s c h e m a s . d a t a c o n t r a c t . o r g / 2 0 0 4 / 0 7 / S y s t e m . W i n d o w s " > < b : _ x > 8 1 9 . 8 0 7 6 2 1 1 3 5 3 3 1 6 < / b : _ x > < b : _ y > 2 7 4 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 R e l a t i o n s h i p s \ & l t ; T a b l e s \ f L i n e I t e m I n v o i c e D e t a i l \ C o l u m n s \ S a l e s R e p I D & g t ; - & l t ; T a b l e s \ d S a l e s R e p \ C o l u m n s \ S a l e s R e p I D & g t ; \ C r o s s F i l t e r 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 7 0 8 < / b : _ x > < b : _ y > 2 4 8 < / b : _ y > < / b : P o i n t > < b : P o i n t > < b : _ x > 7 5 3 . 9 0 3 8 1 0 5 < / b : _ x > < b : _ y > 2 4 8 < / b : _ y > < / b : P o i n t > < b : P o i n t > < b : _ x > 7 5 5 . 9 0 3 8 1 0 5 < / b : _ x > < b : _ y > 2 5 0 < / b : _ y > < / b : P o i n t > < b : P o i n t > < b : _ x > 7 5 5 . 9 0 3 8 1 0 5 < / b : _ x > < b : _ y > 2 7 2 < / b : _ y > < / b : P o i n t > < b : P o i n t > < b : _ x > 7 5 7 . 9 0 3 8 1 0 5 < / b : _ x > < b : _ y > 2 7 4 < / b : _ y > < / b : P o i n t > < b : P o i n t > < b : _ x > 8 0 3 . 8 0 7 6 2 1 1 3 5 3 3 1 6 < / b : _ x > < b : _ y > 2 7 4 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 d S a l e s R e p 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 d S a l e s R e p 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 C o l u m n s \ S a l e s R e p I D < / K e y > < / D i a g r a m O b j e c t K e y > < D i a g r a m O b j e c t K e y > < K e y > C o l u m n s \ S a l e s   R e p < / K e y > < / D i a g r a m O b j e c t K e y > < D i a g r a m O b j e c t K e y > < K e y > C o l u m n s \ R e g i o n 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  R e p 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 C o l u m n s \ P r o d u c t I D < / K e y > < / D i a g r a m O b j e c t K e y > < D i a g r a m O b j e c t K e y > < K e y > C o l u m n s \ N a m e < / K e y > < / D i a g r a m O b j e c t K e y > < D i a g r a m O b j e c t K e y > < K e y > C o l u m n s \ C a t e g o r y < / K e y > < / D i a g r a m O b j e c t K e y > < D i a g r a m O b j e c t K e y > < K e y > C o l u m n s \ W e i g h t   o z . 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 C o l u m n s \ W e i g h t   o z . 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 f L i n e I t e m I n v o i c e D e t a i l 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 f L i n e I t e m I n v o i c e D e t a i l 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 M e a s u r e s \ T o t a l   D i s c o u n t s < / K e y > < / D i a g r a m O b j e c t K e y > < D i a g r a m O b j e c t K e y > < K e y > M e a s u r e s \ T o t a l   D i s c o u n t s \ T a g I n f o \ F o r m u l a < / K e y > < / D i a g r a m O b j e c t K e y > < D i a g r a m O b j e c t K e y > < K e y > M e a s u r e s \ T o t a l   D i s c o u n t s \ T a g I n f o \ V a l u e < / K e y > < / D i a g r a m O b j e c t K e y > < D i a g r a m O b j e c t K e y > < K e y > M e a s u r e s \ T o t a l   S a l e s < / K e y > < / D i a g r a m O b j e c t K e y > < D i a g r a m O b j e c t K e y > < K e y > M e a s u r e s \ T o t a l   S a l e s \ T a g I n f o \ F o r m u l a < / K e y > < / D i a g r a m O b j e c t K e y > < D i a g r a m O b j e c t K e y > < K e y > M e a s u r e s \ T o t a l   S a l e s \ T a g I n f o \ V a l u e < / K e y > < / D i a g r a m O b j e c t K e y > < D i a g r a m O b j e c t K e y > < K e y > M e a s u r e s \ T o t a l   S h i p p i n g   C o s t s < / K e y > < / D i a g r a m O b j e c t K e y > < D i a g r a m O b j e c t K e y > < K e y > M e a s u r e s \ T o t a l   S h i p p i n g   C o s t s \ T a g I n f o \ F o r m u l a < / K e y > < / D i a g r a m O b j e c t K e y > < D i a g r a m O b j e c t K e y > < K e y > M e a s u r e s \ T o t a l   S h i p p i n g   C o s t s \ T a g I n f o \ V a l u e < / K e y > < / D i a g r a m O b j e c t K e y > < D i a g r a m O b j e c t K e y > < K e y > C o l u m n s \ D a t e < / K e y > < / D i a g r a m O b j e c t K e y > < D i a g r a m O b j e c t K e y > < K e y > C o l u m n s \ I n v o i c e   N u m b e r < / K e y > < / D i a g r a m O b j e c t K e y > < D i a g r a m O b j e c t K e y > < K e y > C o l u m n s \ P r o d u c t I D < / K e y > < / D i a g r a m O b j e c t K e y > < D i a g r a m O b j e c t K e y > < K e y > C o l u m n s \ S a l e s R e p I D < / K e y > < / D i a g r a m O b j e c t K e y > < D i a g r a m O b j e c t K e y > < K e y > C o l u m n s \ Q u a n i t y < / K e y > < / D i a g r a m O b j e c t K e y > < D i a g r a m O b j e c t K e y > < K e y > C o l u m n s \ L i n e S a l e s < / K e y > < / D i a g r a m O b j e c t K e y > < D i a g r a m O b j e c t K e y > < K e y > C o l u m n s \ L i n e   D i s c o u n t < / K e y > < / D i a g r a m O b j e c t K e y > < D i a g r a m O b j e c t K e y > < K e y > C o l u m n s \ L i n e   S h i p   C o s t 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 M e a s u r e s \ T o t a l   D i s c o u n t s < / K e y > < / a : K e y > < a : V a l u e   i : t y p e = " M e a s u r e G r i d N o d e V i e w S t a t e " > < C o l u m n > 6 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 M e a s u r e s \ T o t a l   D i s c o u n t s \ T a g I n f o \ F o r m u l a 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 D i s c o u n t s \ T a g I n f o \ V a l u e 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 S a l e s < / K e y > < / a : K e y > < a : V a l u e   i : t y p e = " M e a s u r e G r i d N o d e V i e w S t a t e " > < C o l u m n > 6 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 M e a s u r e s \ T o t a l   S a l e s \ T a g I n f o \ F o r m u l a 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 S a l e s \ T a g I n f o \ V a l u e 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 S h i p p i n g   C o s t s < / K e y > < / a : K e y > < a : V a l u e   i : t y p e = " M e a s u r e G r i d N o d e V i e w S t a t e " > < C o l u m n > 6 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 M e a s u r e s \ T o t a l   S h i p p i n g   C o s t s \ T a g I n f o \ F o r m u l a 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 M e a s u r e s \ T o t a l   S h i p p i n g   C o s t s \ T a g I n f o \ V a l u e 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 C o l u m n s \ L i n e S a l e s 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 C o l u m n s \ L i n e   D i s c o u n t 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 C o l u m n s \ L i n e   S h i p   C o s t 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 d S a l e s R e p 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 d S a l e s R e p 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  R e p 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 C o l u m n s \ R e g i o n 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 C o l u m n s \ W e i g h t   o z . 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 f L i n e I t e m I n v o i c e D e t a i l 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 f L i n e I t e m I n v o i c e D e t a i l 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 C o l u m n s \ S a l e s R e p I D 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 C o l u m n s \ L i n e S a l e s 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 C o l u m n s \ L i n e   D i s c o u n t 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 C o l u m n s \ L i n e   S h i p  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 f L i n e I t e m I n v o i c e D e t a i l _ 7 7 0 8 2 4 9 1 - e 6 0 2 - 4 b b d - b 8 b 4 - 2 7 b 1 7 3 0 9 b f 3 2 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 2 5 3 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 d P r o d u c t _ 4 2 d 1 4 d 8 e - a 7 d 0 - 4 1 e 7 - a 6 1 f - e 1 1 d d 2 0 8 8 c 6 b 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 d S a l e s R e p _ b 4 7 8 3 9 f a - d 6 6 2 - 4 1 4 0 - b 2 2 c - a 5 3 9 b 0 a f 4 4 e b 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9 8 3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 2 0 1 9 - 0 5 - 1 5 T 1 5 : 5 3 : 2 4 . 5 3 8 9 1 7 5 - 0 7 : 0 0 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2 d d f 2 5 8 1 - 4 c 2 1 - 4 c 0 f - a a 0 b - 7 2 5 b f 4 a e 5 1 6 d " > < C u s t o m C o n t e n t > < ! [ C D A T A [ < ? x m l   v e r s i o n = " 1 . 0 "   e n c o d i n g = " u t f - 1 6 " ? > < S e t t i n g s > < C a l c u l a t e d F i e l d s > < i t e m > < M e a s u r e N a m e > T o t a l   D i s c o u n t s < / M e a s u r e N a m e > < D i s p l a y N a m e > T o t a l   D i s c o u n t s < / D i s p l a y N a m e > < V i s i b l e > F a l s e < / V i s i b l e > < / i t e m > < i t e m > < M e a s u r e N a m e > T o t a l   S a l e s < / M e a s u r e N a m e > < D i s p l a y N a m e > T o t a l   S a l e s < / D i s p l a y N a m e > < V i s i b l e > F a l s e < / V i s i b l e > < / i t e m > < i t e m > < M e a s u r e N a m e > T o t a l   S h i p p i n g   C o s t s < / M e a s u r e N a m e > < D i s p l a y N a m e > T o t a l   S h i p p i n g   C o s t s 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O r d e r " > < C u s t o m C o n t e n t > < ! [ C D A T A [ f L i n e I t e m I n v o i c e D e t a i l _ 7 7 0 8 2 4 9 1 - e 6 0 2 - 4 b b d - b 8 b 4 - 2 7 b 1 7 3 0 9 b f 3 2 , d P r o d u c t _ 4 2 d 1 4 d 8 e - a 7 d 0 - 4 1 e 7 - a 6 1 f - e 1 1 d d 2 0 8 8 c 6 b , d S a l e s R e p _ b 4 7 8 3 9 f a - d 6 6 2 - 4 1 4 0 - b 2 2 c - a 5 3 9 b 0 a f 4 4 e b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f L i n e I t e m I n v o i c e D e t a i l _ 7 7 0 8 2 4 9 1 - e 6 0 2 - 4 b b d - b 8 b 4 - 2 7 b 1 7 3 0 9 b f 3 2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D a t a M a s h u p   s q m i d = " 5 8 b a 9 1 9 c - e 3 8 1 - 4 8 b 0 - b b b 9 - 0 5 4 1 3 c 1 4 8 0 3 c "   x m l n s = " h t t p : / / s c h e m a s . m i c r o s o f t . c o m / D a t a M a s h u p " > A A A A A D g G A A B Q S w M E F A A C A A g A I m K s T l L I F n C o A A A A + A A A A B I A H A B D b 2 5 m a W c v U G F j a 2 F n Z S 5 4 b W w g o h g A K K A U A A A A A A A A A A A A A A A A A A A A A A A A A A A A h Y 9 B D o I w F E S v Q r q n L S C o 5 F M W b i U x I R q 3 p F R o h G J o s d z N h U f y C p I o 6 s 7 l T N 4 k b x 6 3 O 6 R j 2 z h X 0 W v Z q Q R 5 m C J H K N 6 V U l U J G s z J X a G U w a 7 g 5 6 I S z g Q r H Y 9 a J q g 2 5 h I T Y q 3 F N s B d X x G f U o 8 c s 2 3 O a 9 E W r l T a F I o L 9 F m V / 1 e I w e E l w 3 w c r X G 4 i J Y 4 C D 0 g c w 2 Z V F / E n 4 w x B f J T w m Z o z N A L J p S 7 z 4 H M E c j 7 B X s C U E s D B B Q A A g A I A C J i r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Y q x O / k R d + y 4 D A A A 3 D Q A A E w A c A E Z v c m 1 1 b G F z L 1 N l Y 3 R p b 2 4 x L m 0 g o h g A K K A U A A A A A A A A A A A A A A A A A A A A A A A A A A A A r V Z b a 9 s w F H 4 P 5 D 8 I l 0 F a T E r G 2 M v o w 3 D K l q 3 X J K M P x g z X P k 1 E b c n I c t c 2 5 L 9 P 8 k W 2 b D n p s v a l 8 Z H 0 f e d + T g o B x 5 S g R f F / 8 m U 4 G A 7 S t c 8 g R A 8 z 8 k R x A N / B D 4 G h M x Q B H w 6 Q + F v Q j A U g J O f P A U R j J 2 M M C L + j 7 P G e 0 s f R 8 c a 9 8 m M 4 s 3 Q E y 9 u 6 D i V c X P X s A u j I c t Y + W Q m y 5 U s C l k B c + v c R j J f M J + k D Z b F D o y w m 8 j A d F a z 2 Z m N N f Q 6 W j b g Q o 1 D 8 3 t p o Y 5 V c 6 C q L 7 w W Z j W a E f / 4 0 l m / z 8 4 U f Q T q H Z D Y 1 n K 1 x k m C y Q g 5 N e V p B k x x J A 5 / i N K A Z 4 a 0 r 2 + P h A B O j T Z p H L z C B G Y e 4 h J s C 9 3 F 0 k G e N S O / n 4 X 3 O v G E 0 z A J u 8 u V t 5 h P M X 7 o H v 4 Q Y 3 T A B 2 / G e U n Z G U m B c a H u Z R R w n E Q 5 8 m Z e 1 3 l / D s N B 4 1 L L M R p b 0 S R 5 l 8 Q F + s E Z u T e m h E + S W q n k a f U 1 + C U z C 3 W b A s A B R n F e Q C p V + U C x J + z T U v S I M D s u v z o F V n Y g 3 E v Q n J u H 4 A h 7 4 d c a b 6 p w / J z 4 J B Z O 6 r z Q q j v L f y h s t 7 X W e j X U H e L X m i L 6 O r W 3 7 e 6 / / J + Y A d D U s o 1 C A q z A c N d n e E o l v j G a J w J 3 T P 4 0 4 5 N L + E E w s Q x u Q t m 6 s J e V + h K o j L U c u c M r H i y w e u S p 9 v O N u A 9 A R d P t 0 i O L M h F G 9 n k N A W a g 0 + F 3 e 5 N J I 5 O o G n B X v b a R S S E l K H 6 r v O t m V S J m k J F o o t H u F v B R 5 z a L U M 2 v S U x h a z M y R 0 O e B + U 5 7 a L y x R l q v / q F S Z N p 0 S d W Q 0 e d G d 1 J 0 R 8 P 2 / 1 4 b i n G K n 3 D a 2 w b 7 f C D Q K 1 T 0 Q d V i m 9 B D p 8 g 1 1 E d f a S q 2 d j b v d H n X l I b t d T 3 o g 6 U x S r T e 3 k x h v e F 0 Z t M B E H u b 4 c c 9 Y e i a l e M 3 d 4 c i F H X D k S 3 x q B m t P u 8 L Q s H g Z C m n s V m N X q U r N W Q O 5 v m n 9 N C z 0 j t p t r F T 1 9 T 5 + t S b Q 0 y f B P c 1 X 4 u N s d C p k R k L i M S e W Y p H L W v s u m g 6 2 4 c e U 7 2 m + i L c 9 n n b e n 1 n M 2 v e X N 6 q G X f I u q b m 4 7 s t a D s W M E l Z b V g c n n k u d I R r V 5 S 9 d A 6 0 Q j h g p w 2 r a B z k l + r x + z l m 5 5 o v z 5 C k a 3 t h D q u i K d X i X f b / B V B L A Q I t A B Q A A g A I A C J i r E 5 S y B Z w q A A A A P g A A A A S A A A A A A A A A A A A A A A A A A A A A A B D b 2 5 m a W c v U G F j a 2 F n Z S 5 4 b W x Q S w E C L Q A U A A I A C A A i Y q x O D 8 r p q 6 Q A A A D p A A A A E w A A A A A A A A A A A A A A A A D 0 A A A A W 0 N v b n R l b n R f V H l w Z X N d L n h t b F B L A Q I t A B Q A A g A I A C J i r E 7 + R F 3 7 L g M A A D c N A A A T A A A A A A A A A A A A A A A A A O U B A A B G b 3 J t d W x h c y 9 T Z W N 0 a W 9 u M S 5 t U E s F B g A A A A A D A A M A w g A A A G A F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k q A A A A A A A A B y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2 Z J b n Z v a W N l S G V h Z G V y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S 0 w N S 0 x M l Q x O D o 0 M T o 1 N i 4 z M T A z N z Y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m S W 5 2 b 2 l j Z U h l Y W R l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S W 5 2 b 2 l j Z U h l Y W R l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M a W 5 l S X R l b U l u d m 9 p Y 2 V E Z X R h a W w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M j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T J U M T k 6 M T c 6 M D I u O T Q 2 M D k 1 N V o i I C 8 + P E V u d H J 5 I F R 5 c G U 9 I k Z p b G x D b 2 x 1 b W 5 U e X B l c y I g V m F s d W U 9 I n N D U U 1 G Q X d V R k J R V T 0 i I C 8 + P E V u d H J 5 I F R 5 c G U 9 I k Z p b G x D b 2 x 1 b W 5 O Y W 1 l c y I g V m F s d W U 9 I n N b J n F 1 b 3 Q 7 R G F 0 Z S Z x d W 9 0 O y w m c X V v d D t J b n Z v a W N l I E 5 1 b W J l c i Z x d W 9 0 O y w m c X V v d D t Q c m 9 k d W N 0 S U Q m c X V v d D s s J n F 1 b 3 Q 7 U 2 F s Z X N S Z X B J R C Z x d W 9 0 O y w m c X V v d D t R d W F u a X R 5 J n F 1 b 3 Q 7 L C Z x d W 9 0 O 0 x p b m V T Y W x l c y Z x d W 9 0 O y w m c X V v d D t M a W 5 l I E R p c 2 N v d W 5 0 J n F 1 b 3 Q 7 L C Z x d W 9 0 O 0 x p b m U g U 2 h p c C B D b 3 N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Z k l u d m 9 p Y 2 V I Z W F k Z X I v Q 2 h h b m d l Z C B U e X B l L n t J b n Z v a W N l I E 5 1 b W J l c i w x f S Z x d W 9 0 O y w m c X V v d D t L Z X l D b 2 x 1 b W 5 D b 3 V u d C Z x d W 9 0 O z o x f V 0 s J n F 1 b 3 Q 7 Y 2 9 s d W 1 u S W R l b n R p d G l l c y Z x d W 9 0 O z p b J n F 1 b 3 Q 7 U 2 V j d G l v b j E v Z k l u d m 9 p Y 2 V I Z W F k Z X I v Q 2 h h b m d l Z C B U e X B l L n t E Y X R l L D B 9 J n F 1 b 3 Q 7 L C Z x d W 9 0 O 1 N l Y 3 R p b 2 4 x L 2 Z M a W 5 l S X R l b U l u d m 9 p Y 2 V E Z X R h a W w v R 3 J v d X B l Z C B S b 3 d z L n t J b n Z v a W N l I E 5 1 b W J l c i w w f S Z x d W 9 0 O y w m c X V v d D t T Z W N 0 a W 9 u M S 9 m T G l u Z U l 0 Z W 1 J b n Z v a W N l R G V 0 Y W l s L 0 V 4 c G F u Z G V k I E l u d m 9 p Y 2 U g U m V j b 3 J k c y 5 7 U H J v Z H V j d E l E L D N 9 J n F 1 b 3 Q 7 L C Z x d W 9 0 O 1 N l Y 3 R p b 2 4 x L 2 Z J b n Z v a W N l S G V h Z G V y L 0 N o Y W 5 n Z W Q g V H l w Z S 5 7 U 2 F s Z X N S Z X B J R C w y f S Z x d W 9 0 O y w m c X V v d D t T Z W N 0 a W 9 u M S 9 m T G l u Z U l 0 Z W 1 J b n Z v a W N l R G V 0 Y W l s L 0 V 4 c G F u Z G V k I E l u d m 9 p Y 2 U g U m V j b 3 J k c y 5 7 U X V h b m l 0 e S w 0 f S Z x d W 9 0 O y w m c X V v d D t T Z W N 0 a W 9 u M S 9 m T G l u Z U l 0 Z W 1 J b n Z v a W N l R G V 0 Y W l s L 0 V 4 c G F u Z G V k I E l u d m 9 p Y 2 U g U m V j b 3 J k c y 5 7 T G l u Z V N h b G V z L D V 9 J n F 1 b 3 Q 7 L C Z x d W 9 0 O 1 N l Y 3 R p b 2 4 x L 2 Z M a W 5 l S X R l b U l u d m 9 p Y 2 V E Z X R h a W w v S W 5 z Z X J 0 Z W Q g T X V s d G l w b G l j Y X R p b 2 4 y L n t M a W 5 l I E R p c 2 N v d W 5 0 L D E z f S Z x d W 9 0 O y w m c X V v d D t T Z W N 0 a W 9 u M S 9 m T G l u Z U l 0 Z W 1 J b n Z v a W N l R G V 0 Y W l s L 0 F k Z G V k I E N 1 c 3 R v b S 5 7 T G l u Z S B T a G l w I E N v c 3 Q s M T R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Z J b n Z v a W N l S G V h Z G V y L 0 N o Y W 5 n Z W Q g V H l w Z S 5 7 R G F 0 Z S w w f S Z x d W 9 0 O y w m c X V v d D t T Z W N 0 a W 9 u M S 9 m T G l u Z U l 0 Z W 1 J b n Z v a W N l R G V 0 Y W l s L 0 d y b 3 V w Z W Q g U m 9 3 c y 5 7 S W 5 2 b 2 l j Z S B O d W 1 i Z X I s M H 0 m c X V v d D s s J n F 1 b 3 Q 7 U 2 V j d G l v b j E v Z k x p b m V J d G V t S W 5 2 b 2 l j Z U R l d G F p b C 9 F e H B h b m R l Z C B J b n Z v a W N l I F J l Y 2 9 y Z H M u e 1 B y b 2 R 1 Y 3 R J R C w z f S Z x d W 9 0 O y w m c X V v d D t T Z W N 0 a W 9 u M S 9 m S W 5 2 b 2 l j Z U h l Y W R l c i 9 D a G F u Z 2 V k I F R 5 c G U u e 1 N h b G V z U m V w S U Q s M n 0 m c X V v d D s s J n F 1 b 3 Q 7 U 2 V j d G l v b j E v Z k x p b m V J d G V t S W 5 2 b 2 l j Z U R l d G F p b C 9 F e H B h b m R l Z C B J b n Z v a W N l I F J l Y 2 9 y Z H M u e 1 F 1 Y W 5 p d H k s N H 0 m c X V v d D s s J n F 1 b 3 Q 7 U 2 V j d G l v b j E v Z k x p b m V J d G V t S W 5 2 b 2 l j Z U R l d G F p b C 9 F e H B h b m R l Z C B J b n Z v a W N l I F J l Y 2 9 y Z H M u e 0 x p b m V T Y W x l c y w 1 f S Z x d W 9 0 O y w m c X V v d D t T Z W N 0 a W 9 u M S 9 m T G l u Z U l 0 Z W 1 J b n Z v a W N l R G V 0 Y W l s L 0 l u c 2 V y d G V k I E 1 1 b H R p c G x p Y 2 F 0 a W 9 u M i 5 7 T G l u Z S B E a X N j b 3 V u d C w x M 3 0 m c X V v d D s s J n F 1 b 3 Q 7 U 2 V j d G l v b j E v Z k x p b m V J d G V t S W 5 2 b 2 l j Z U R l d G F p b C 9 B Z G R l Z C B D d X N 0 b 2 0 u e 0 x p b m U g U 2 h p c C B D b 3 N 0 L D E 0 f S Z x d W 9 0 O 1 0 s J n F 1 b 3 Q 7 U m V s Y X R p b 2 5 z a G l w S W 5 m b y Z x d W 9 0 O z p b e y Z x d W 9 0 O 2 t l e U N v b H V t b k N v d W 5 0 J n F 1 b 3 Q 7 O j E s J n F 1 b 3 Q 7 a 2 V 5 Q 2 9 s d W 1 u J n F 1 b 3 Q 7 O j E s J n F 1 b 3 Q 7 b 3 R o Z X J L Z X l D b 2 x 1 b W 5 J Z G V u d G l 0 e S Z x d W 9 0 O z o m c X V v d D t T Z W N 0 a W 9 u M S 9 m S W 5 2 b 2 l j Z U h l Y W R l c i 9 D a G F u Z 2 V k I F R 5 c G U u e 0 l u d m 9 p Y 2 U g T n V t Y m V y L D F 9 J n F 1 b 3 Q 7 L C Z x d W 9 0 O 0 t l e U N v b H V t b k N v d W 5 0 J n F 1 b 3 Q 7 O j F 9 X X 0 i I C 8 + P E V u d H J 5 I F R 5 c G U 9 I l F 1 Z X J 5 S U Q i I F Z h b H V l P S J z Z W Y 3 O D E 5 M m Y t N j E 5 N y 0 0 Y T g w L T k 2 Z W M t M D A w O D J k M W U w M G Y x I i A v P j w v U 3 R h Y m x l R W 5 0 c m l l c z 4 8 L 0 l 0 Z W 0 + P E l 0 Z W 0 + P E l 0 Z W 1 M b 2 N h d G l v b j 4 8 S X R l b V R 5 c G U + R m 9 y b X V s Y T w v S X R l b V R 5 c G U + P E l 0 Z W 1 Q Y X R o P l N l Y 3 R p b 2 4 x L 2 Z M a W 5 l S X R l b U l u d m 9 p Y 2 V E Z X R h a W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k x p b m V J d G V t S W 5 2 b 2 l j Z U R l d G F p b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Q c m 9 k d W N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D U t M T J U M T k 6 M D g 6 M j U u M D I w O D E y N 1 o i I C 8 + P E V u d H J 5 I F R 5 c G U 9 I k Z p b G x D b 2 x 1 b W 5 U e X B l c y I g V m F s d W U 9 I n N B d 1 l H Q l E 9 P S I g L z 4 8 R W 5 0 c n k g V H l w Z T 0 i R m l s b E N v b H V t b k 5 h b W V z I i B W Y W x 1 Z T 0 i c 1 s m c X V v d D t Q c m 9 k d W N 0 S U Q m c X V v d D s s J n F 1 b 3 Q 7 T m F t Z S Z x d W 9 0 O y w m c X V v d D t D Y X R l Z 2 9 y e S Z x d W 9 0 O y w m c X V v d D t X Z W l n a H Q g b 3 o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F B y b 2 R 1 Y 3 Q v Q 2 h h b m d l Z C B U e X B l L n t Q c m 9 k d W N 0 S U Q s M H 0 m c X V v d D s s J n F 1 b 3 Q 7 U 2 V j d G l v b j E v Z F B y b 2 R 1 Y 3 Q v Q 2 h h b m d l Z C B U e X B l L n t O Y W 1 l L D F 9 J n F 1 b 3 Q 7 L C Z x d W 9 0 O 1 N l Y 3 R p b 2 4 x L 2 R Q c m 9 k d W N 0 L 0 N o Y W 5 n Z W Q g V H l w Z S 5 7 Q 2 F 0 Z W d v c n k s M n 0 m c X V v d D s s J n F 1 b 3 Q 7 U 2 V j d G l v b j E v Z F B y b 2 R 1 Y 3 Q v Q 2 h h b m d l Z C B U e X B l L n t X Z W l n a H Q g b 3 o u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R Q c m 9 k d W N 0 L 0 N o Y W 5 n Z W Q g V H l w Z S 5 7 U H J v Z H V j d E l E L D B 9 J n F 1 b 3 Q 7 L C Z x d W 9 0 O 1 N l Y 3 R p b 2 4 x L 2 R Q c m 9 k d W N 0 L 0 N o Y W 5 n Z W Q g V H l w Z S 5 7 T m F t Z S w x f S Z x d W 9 0 O y w m c X V v d D t T Z W N 0 a W 9 u M S 9 k U H J v Z H V j d C 9 D a G F u Z 2 V k I F R 5 c G U u e 0 N h d G V n b 3 J 5 L D J 9 J n F 1 b 3 Q 7 L C Z x d W 9 0 O 1 N l Y 3 R p b 2 4 x L 2 R Q c m 9 k d W N 0 L 0 N o Y W 5 n Z W Q g V H l w Z S 5 7 V 2 V p Z 2 h 0 I G 9 6 L i w z f S Z x d W 9 0 O 1 0 s J n F 1 b 3 Q 7 U m V s Y X R p b 2 5 z a G l w S W 5 m b y Z x d W 9 0 O z p b X X 0 i I C 8 + P E V u d H J 5 I F R 5 c G U 9 I l F 1 Z X J 5 S U Q i I F Z h b H V l P S J z M D h j M 2 Y w Y T U t Z j E 1 M i 0 0 O G J k L W F m M z k t Y z Q w N D R m M D J i O D N k I i A v P j w v U 3 R h Y m x l R W 5 0 c m l l c z 4 8 L 0 l 0 Z W 0 + P E l 0 Z W 0 + P E l 0 Z W 1 M b 2 N h d G l v b j 4 8 S X R l b V R 5 c G U + R m 9 y b X V s Y T w v S X R l b V R 5 c G U + P E l 0 Z W 1 Q Y X R o P l N l Y 3 R p b 2 4 x L 2 R Q c m 9 k d W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Q c m 9 k d W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F N h b G V z U m V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T Y W x l c 1 J l c C 9 D a G F u Z 2 V k I F R 5 c G U u e 1 N h b G V z U m V w S U Q s M H 0 m c X V v d D s s J n F 1 b 3 Q 7 U 2 V j d G l v b j E v Z F N h b G V z U m V w L 0 N o Y W 5 n Z W Q g V H l w Z S 5 7 U 2 F s Z X M g U m V w L D F 9 J n F 1 b 3 Q 7 L C Z x d W 9 0 O 1 N l Y 3 R p b 2 4 x L 2 R T Y W x l c 1 J l c C 9 D a G F u Z 2 V k I F R 5 c G U u e 1 J l Z 2 l v b i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k U 2 F s Z X N S Z X A v Q 2 h h b m d l Z C B U e X B l L n t T Y W x l c 1 J l c E l E L D B 9 J n F 1 b 3 Q 7 L C Z x d W 9 0 O 1 N l Y 3 R p b 2 4 x L 2 R T Y W x l c 1 J l c C 9 D a G F u Z 2 V k I F R 5 c G U u e 1 N h b G V z I F J l c C w x f S Z x d W 9 0 O y w m c X V v d D t T Z W N 0 a W 9 u M S 9 k U 2 F s Z X N S Z X A v Q 2 h h b m d l Z C B U e X B l L n t S Z W d p b 2 4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h b G V z U m V w S U Q m c X V v d D s s J n F 1 b 3 Q 7 U 2 F s Z X M g U m V w J n F 1 b 3 Q 7 L C Z x d W 9 0 O 1 J l Z 2 l v b i Z x d W 9 0 O 1 0 i I C 8 + P E V u d H J 5 I F R 5 c G U 9 I k Z p b G x D b 2 x 1 b W 5 U e X B l c y I g V m F s d W U 9 I n N B d 1 l H I i A v P j x F b n R y e S B U e X B l P S J G a W x s T G F z d F V w Z G F 0 Z W Q i I F Z h b H V l P S J k M j A x O S 0 w N S 0 x M l Q x O D o 0 N D o 0 O S 4 y N T E 2 N T I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i I g L z 4 8 R W 5 0 c n k g V H l w Z T 0 i Q W R k Z W R U b 0 R h d G F N b 2 R l b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2 R T Y W x l c 1 J l c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2 F s Z X N S Z X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T G l u Z U l 0 Z W 1 J b n Z v a W N l R G V 0 Y W l s L 0 l u c 2 V y d G V k J T I w T X V s d G l w b G l j Y X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T G l u Z U l 0 Z W 1 J b n Z v a W N l R G V 0 Y W l s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T G l u Z U l 0 Z W 1 J b n Z v a W N l R G V 0 Y W l s L 0 V 4 c G F u Z G V k J T I w Z F B y b 2 R 1 Y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T G l u Z U l 0 Z W 1 J b n Z v a W N l R G V 0 Y W l s L 0 l u c 2 V y d G V k J T I w T X V s d G l w b G l j Y X R p b 2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k x p b m V J d G V t S W 5 2 b 2 l j Z U R l d G F p b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M a W 5 l S X R l b U l u d m 9 p Y 2 V E Z X R h a W w v T W V y Z 2 V k J T I w U X V l c m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T G l u Z U l 0 Z W 1 J b n Z v a W N l R G V 0 Y W l s L 0 V 4 c G F u Z G V k J T I w Z k l u d m 9 p Y 2 V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T G l u Z U l 0 Z W 1 J b n Z v a W N l R G V 0 Y W l s L 0 l u c 2 V y d G V k J T I w R G l 2 a X N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T G l u Z U l 0 Z W 1 J b n Z v a W N l R G V 0 Y W l s L 0 V 4 c G F u Z G V k J T I w S W 5 2 b 2 l j Z S U y M F J l Y 2 9 y Z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T G l u Z U l 0 Z W 1 J b n Z v a W N l R G V 0 Y W l s L 0 l u c 2 V y d G V k J T I w T X V s d G l w b G l j Y X R p b 2 4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k x p b m V J d G V t S W 5 2 b 2 l j Z U R l d G F p b C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M a W 5 l S X R l b U l u d m 9 p Y 2 V E Z X R h a W w v U m V t b 3 Z l Z C U y M E 9 0 a G V y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U B U D e k U d 7 Q q K 9 / H r + l o Y M A A A A A A I A A A A A A B B m A A A A A Q A A I A A A A D m 7 G Y n C Z A T V T c g A L W d + s 3 X 2 N 0 + e U v 7 r j t Q W z k 4 X t + Z n A A A A A A 6 A A A A A A g A A I A A A A B 0 1 5 Q Z K c N G o C 0 u S i 4 B z 6 2 t b P Y 1 2 O 8 U j m a K S a Y d S l V J B U A A A A I S n B c 5 Z Z w z W T 6 a S U 1 l a A Y n 6 o u 9 O o X 9 h V 2 O f q t 6 F R w K 2 S q P d b b D a a W 3 m s l J c D n E 3 n H / Y 0 e 4 0 S E I F I 4 4 z 7 D N f S 9 2 W 8 6 R r + 9 v 6 i R E 5 L 8 I W c l q 2 Q A A A A N t J V E P I D C H q D 8 h r S d m + r c 3 z T f C X m A / I D E X D z L m q B N k h s W U 0 6 H F z F f 3 H m 2 2 C r s j 3 O A K t c z X v h W + o q n s d G Z s V x g c = < / D a t a M a s h u p > 
</file>

<file path=customXml/itemProps1.xml><?xml version="1.0" encoding="utf-8"?>
<ds:datastoreItem xmlns:ds="http://schemas.openxmlformats.org/officeDocument/2006/customXml" ds:itemID="{1263814D-AEDF-46DC-AD5E-59B9ADEE51F6}">
  <ds:schemaRefs/>
</ds:datastoreItem>
</file>

<file path=customXml/itemProps10.xml><?xml version="1.0" encoding="utf-8"?>
<ds:datastoreItem xmlns:ds="http://schemas.openxmlformats.org/officeDocument/2006/customXml" ds:itemID="{AFCE6AD4-5787-4189-9BE1-BE3DE2974327}">
  <ds:schemaRefs/>
</ds:datastoreItem>
</file>

<file path=customXml/itemProps11.xml><?xml version="1.0" encoding="utf-8"?>
<ds:datastoreItem xmlns:ds="http://schemas.openxmlformats.org/officeDocument/2006/customXml" ds:itemID="{846D1849-90D9-44B1-940B-946D232935BF}">
  <ds:schemaRefs/>
</ds:datastoreItem>
</file>

<file path=customXml/itemProps12.xml><?xml version="1.0" encoding="utf-8"?>
<ds:datastoreItem xmlns:ds="http://schemas.openxmlformats.org/officeDocument/2006/customXml" ds:itemID="{91DDE2EC-E275-4BFD-A680-B0FE49EC36EE}">
  <ds:schemaRefs/>
</ds:datastoreItem>
</file>

<file path=customXml/itemProps13.xml><?xml version="1.0" encoding="utf-8"?>
<ds:datastoreItem xmlns:ds="http://schemas.openxmlformats.org/officeDocument/2006/customXml" ds:itemID="{8D1A4E6B-0159-445B-8650-3A4DD8854193}">
  <ds:schemaRefs/>
</ds:datastoreItem>
</file>

<file path=customXml/itemProps14.xml><?xml version="1.0" encoding="utf-8"?>
<ds:datastoreItem xmlns:ds="http://schemas.openxmlformats.org/officeDocument/2006/customXml" ds:itemID="{7F63EE38-7B23-4589-9E4E-AE7C29648ACF}">
  <ds:schemaRefs/>
</ds:datastoreItem>
</file>

<file path=customXml/itemProps15.xml><?xml version="1.0" encoding="utf-8"?>
<ds:datastoreItem xmlns:ds="http://schemas.openxmlformats.org/officeDocument/2006/customXml" ds:itemID="{C533D7F4-5BE0-45B9-A0DF-A9FCBF591FB3}">
  <ds:schemaRefs/>
</ds:datastoreItem>
</file>

<file path=customXml/itemProps16.xml><?xml version="1.0" encoding="utf-8"?>
<ds:datastoreItem xmlns:ds="http://schemas.openxmlformats.org/officeDocument/2006/customXml" ds:itemID="{DC2DC65A-E048-4618-B239-83646321E83D}">
  <ds:schemaRefs/>
</ds:datastoreItem>
</file>

<file path=customXml/itemProps17.xml><?xml version="1.0" encoding="utf-8"?>
<ds:datastoreItem xmlns:ds="http://schemas.openxmlformats.org/officeDocument/2006/customXml" ds:itemID="{0C6FE54C-A7E7-421D-B56D-9963BF49179A}">
  <ds:schemaRefs/>
</ds:datastoreItem>
</file>

<file path=customXml/itemProps18.xml><?xml version="1.0" encoding="utf-8"?>
<ds:datastoreItem xmlns:ds="http://schemas.openxmlformats.org/officeDocument/2006/customXml" ds:itemID="{1E83CA33-BC8C-474F-8482-505285582FE3}">
  <ds:schemaRefs/>
</ds:datastoreItem>
</file>

<file path=customXml/itemProps19.xml><?xml version="1.0" encoding="utf-8"?>
<ds:datastoreItem xmlns:ds="http://schemas.openxmlformats.org/officeDocument/2006/customXml" ds:itemID="{9C9CB89D-1C0D-43FF-8D7E-2BD402D7AF22}">
  <ds:schemaRefs/>
</ds:datastoreItem>
</file>

<file path=customXml/itemProps2.xml><?xml version="1.0" encoding="utf-8"?>
<ds:datastoreItem xmlns:ds="http://schemas.openxmlformats.org/officeDocument/2006/customXml" ds:itemID="{F4D199F4-644E-45EF-B484-6643FFB2FBD8}">
  <ds:schemaRefs/>
</ds:datastoreItem>
</file>

<file path=customXml/itemProps20.xml><?xml version="1.0" encoding="utf-8"?>
<ds:datastoreItem xmlns:ds="http://schemas.openxmlformats.org/officeDocument/2006/customXml" ds:itemID="{82DEF426-2519-471C-AE77-F621E1A81116}">
  <ds:schemaRefs/>
</ds:datastoreItem>
</file>

<file path=customXml/itemProps3.xml><?xml version="1.0" encoding="utf-8"?>
<ds:datastoreItem xmlns:ds="http://schemas.openxmlformats.org/officeDocument/2006/customXml" ds:itemID="{939DFA59-41F5-4B09-BAD1-F3DBA9F39718}">
  <ds:schemaRefs/>
</ds:datastoreItem>
</file>

<file path=customXml/itemProps4.xml><?xml version="1.0" encoding="utf-8"?>
<ds:datastoreItem xmlns:ds="http://schemas.openxmlformats.org/officeDocument/2006/customXml" ds:itemID="{0D5A98F6-C9DB-496C-BCE9-AE583CC9F383}">
  <ds:schemaRefs/>
</ds:datastoreItem>
</file>

<file path=customXml/itemProps5.xml><?xml version="1.0" encoding="utf-8"?>
<ds:datastoreItem xmlns:ds="http://schemas.openxmlformats.org/officeDocument/2006/customXml" ds:itemID="{8568B847-105F-4684-B8C8-CA82DF520C4C}">
  <ds:schemaRefs/>
</ds:datastoreItem>
</file>

<file path=customXml/itemProps6.xml><?xml version="1.0" encoding="utf-8"?>
<ds:datastoreItem xmlns:ds="http://schemas.openxmlformats.org/officeDocument/2006/customXml" ds:itemID="{6B72D741-7792-482F-8D1C-0610EB3884FB}">
  <ds:schemaRefs/>
</ds:datastoreItem>
</file>

<file path=customXml/itemProps7.xml><?xml version="1.0" encoding="utf-8"?>
<ds:datastoreItem xmlns:ds="http://schemas.openxmlformats.org/officeDocument/2006/customXml" ds:itemID="{750E5168-EF7D-4FBC-95A9-5D719E921B38}">
  <ds:schemaRefs/>
</ds:datastoreItem>
</file>

<file path=customXml/itemProps8.xml><?xml version="1.0" encoding="utf-8"?>
<ds:datastoreItem xmlns:ds="http://schemas.openxmlformats.org/officeDocument/2006/customXml" ds:itemID="{58473BC4-C12E-4F3A-964C-4014D8AD9829}">
  <ds:schemaRefs/>
</ds:datastoreItem>
</file>

<file path=customXml/itemProps9.xml><?xml version="1.0" encoding="utf-8"?>
<ds:datastoreItem xmlns:ds="http://schemas.openxmlformats.org/officeDocument/2006/customXml" ds:itemID="{DB0651F6-EE0F-4DC9-9810-082D87E5C4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</vt:lpstr>
      <vt:lpstr>Excel Solution</vt:lpstr>
      <vt:lpstr>PQ DM 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2019-05-12T16:38:42Z</dcterms:created>
  <dcterms:modified xsi:type="dcterms:W3CDTF">2019-05-15T22:53:24Z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7a5b3656-a2cb-4a5a-bf75-860439419fdc</vt:lpwstr>
  </property>
</Properties>
</file>