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1.xml" ContentType="application/vnd.openxmlformats-officedocument.spreadsheetml.queryTable+xml"/>
  <Override PartName="/xl/tables/table6.xml" ContentType="application/vnd.openxmlformats-officedocument.spreadsheetml.table+xml"/>
  <Override PartName="/xl/queryTables/queryTable2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queryTables/queryTable3.xml" ContentType="application/vnd.openxmlformats-officedocument.spreadsheetml.queryTable+xml"/>
  <Override PartName="/xl/tables/table9.xml" ContentType="application/vnd.openxmlformats-officedocument.spreadsheetml.table+xml"/>
  <Override PartName="/xl/queryTables/queryTable4.xml" ContentType="application/vnd.openxmlformats-officedocument.spreadsheetml.queryTable+xml"/>
  <Override PartName="/xl/tables/table10.xml" ContentType="application/vnd.openxmlformats-officedocument.spreadsheetml.table+xml"/>
  <Override PartName="/xl/queryTables/queryTable5.xml" ContentType="application/vnd.openxmlformats-officedocument.spreadsheetml.queryTable+xml"/>
  <Override PartName="/xl/drawings/drawing1.xml" ContentType="application/vnd.openxmlformats-officedocument.drawing+xml"/>
  <Override PartName="/xl/tables/table11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9"/>
  <workbookPr filterPrivacy="1"/>
  <xr:revisionPtr revIDLastSave="0" documentId="13_ncr:1_{BD55E223-D556-4627-B442-22894B1E7D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st" sheetId="1" r:id="rId1"/>
    <sheet name="Cartesian " sheetId="2" r:id="rId2"/>
    <sheet name="V A" sheetId="3" r:id="rId3"/>
  </sheets>
  <definedNames>
    <definedName name="_xlcn.WorksheetConnection_017MSPTDAALLVALUES.xlsxdisColorPattern1" hidden="1">disColorPattern[]</definedName>
    <definedName name="_xlcn.WorksheetConnection_017MSPTDAALLVALUES.xlsxdisHurdle1" hidden="1">disHurdle[]</definedName>
    <definedName name="_xlcn.WorksheetConnection_017TestVALUES02.xlsxdProduct1" hidden="1">dProduct[]</definedName>
    <definedName name="_xlcn.WorksheetConnection_017TestVALUES02.xlsxdSalesRep1" hidden="1">dSalesRep[]</definedName>
    <definedName name="_xlcn.WorksheetConnection_017TestVALUES02.xlsxfTransactions1" hidden="1">fTransactions[]</definedName>
    <definedName name="dProduct_1" localSheetId="1" hidden="1">'Cartesian '!$M$7:$O$23</definedName>
    <definedName name="dProduct_1" localSheetId="0" hidden="1">Test!$T$13:$V$33</definedName>
    <definedName name="dProduct_2" localSheetId="0" hidden="1">Test!$X$13:$AB$16</definedName>
    <definedName name="dProduct_3" localSheetId="0" hidden="1">Test!$AD$13:$AH$19</definedName>
    <definedName name="dProduct_4" localSheetId="0" hidden="1">Test!$AJ$13:$AO$29</definedName>
    <definedName name="dProduct_5" localSheetId="0" hidden="1">Test!$AQ$13:$AS$28</definedName>
  </definedNames>
  <calcPr calcId="191029"/>
  <pivotCaches>
    <pivotCache cacheId="1" r:id="rId4"/>
    <pivotCache cacheId="2" r:id="rId5"/>
    <pivotCache cacheId="3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Transactions" name="fTransactions" connection="WorksheetConnection_017-TestVALUES02.xlsx!fTransactions"/>
          <x15:modelTable id="dSalesRep" name="dSalesRep" connection="WorksheetConnection_017-TestVALUES02.xlsx!dSalesRep"/>
          <x15:modelTable id="dProduct" name="dProduct" connection="WorksheetConnection_017-TestVALUES02.xlsx!dProduct"/>
          <x15:modelTable id="disHurdle" name="disHurdle" connection="WorksheetConnection_017-MSPTDA-ALLVALUES.xlsx!disHurdle"/>
          <x15:modelTable id="disColorPattern" name="disColorPattern" connection="WorksheetConnection_017-MSPTDA-ALLVALUES.xlsx!disColorPattern"/>
        </x15:modelTables>
        <x15:modelRelationships>
          <x15:modelRelationship fromTable="fTransactions" fromColumn="Product" toTable="dProduct" toColumn="Product"/>
          <x15:modelRelationship fromTable="fTransactions" fromColumn="SalesRepID" toTable="dSalesRep" toColumn="SalesRepID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F7EE35D-9790-4F56-8F3B-20B9C3C25221}" keepAlive="1" name="ModelConnection_dProduct_1" description="Data Model" type="5" refreshedVersion="6" minRefreshableVersion="5" saveData="1">
    <dbPr connection="Data Model Connection" command="EVALUATE_x000d__x000a__x0009_CROSSJOIN(VALUES(dProduct[Product]),disColorPattern)_x000d__x000a_ORDER BY dProduct[Product] DESC" commandType="4"/>
    <extLst>
      <ext xmlns:x15="http://schemas.microsoft.com/office/spreadsheetml/2010/11/main" uri="{DE250136-89BD-433C-8126-D09CA5730AF9}">
        <x15:connection id="" model="1"/>
      </ext>
    </extLst>
  </connection>
  <connection id="2" xr16:uid="{CD5CC1CC-8889-4699-942C-366214DD455E}" keepAlive="1" name="ModelConnection_dProduct_11" description="Data Model" type="5" refreshedVersion="6" minRefreshableVersion="5" saveData="1">
    <dbPr connection="Data Model Connection" command="EVALUATE_x000d__x000a__x0009_CROSSJOIN(ALLNOBLANKROW(dProduct[Product]),disColorPattern)_x000d__x000a_ORDER BY dProduct[Product]" commandType="4"/>
    <extLst>
      <ext xmlns:x15="http://schemas.microsoft.com/office/spreadsheetml/2010/11/main" uri="{DE250136-89BD-433C-8126-D09CA5730AF9}">
        <x15:connection id="" model="1"/>
      </ext>
    </extLst>
  </connection>
  <connection id="3" xr16:uid="{E4AEBFD3-98CD-4829-93A1-8D637C8CAF68}" keepAlive="1" name="ModelConnection_dProduct_2" description="Data Model" type="5" refreshedVersion="6" minRefreshableVersion="5" saveData="1">
    <dbPr connection="Data Model Connection" command="EVALUATE_x000d__x000a_FILTER(fTransactions,fTransactions[Units]&gt;VALUES(disHurdle[Hurdle]))_x000d__x000a_" commandType="4"/>
    <extLst>
      <ext xmlns:x15="http://schemas.microsoft.com/office/spreadsheetml/2010/11/main" uri="{DE250136-89BD-433C-8126-D09CA5730AF9}">
        <x15:connection id="" model="1"/>
      </ext>
    </extLst>
  </connection>
  <connection id="4" xr16:uid="{BF256C23-11DE-4C55-9083-B31FA1C5784B}" keepAlive="1" name="ModelConnection_dProduct_3" description="Data Model" type="5" refreshedVersion="6" minRefreshableVersion="5" saveData="1">
    <dbPr connection="Data Model Connection" command="EVALUATE_x000d__x000a__x0009_CALCULATETABLE(fTransactions,dProduct[Cost]&gt;13.5)" commandType="4"/>
    <extLst>
      <ext xmlns:x15="http://schemas.microsoft.com/office/spreadsheetml/2010/11/main" uri="{DE250136-89BD-433C-8126-D09CA5730AF9}">
        <x15:connection id="" model="1"/>
      </ext>
    </extLst>
  </connection>
  <connection id="5" xr16:uid="{35C6AD09-C863-4E0F-9084-0D28BDB54246}" keepAlive="1" name="ModelConnection_dProduct_4" description="Data Model" type="5" refreshedVersion="6" minRefreshableVersion="5" saveData="1">
    <dbPr connection="Data Model Connection" command="EVALUATE_x000d__x000a__x0009_ADDCOLUMNS(fTransactions,&quot;SR Name&quot;,RELATED(dSalesRep[SalesRep]))" commandType="4"/>
    <extLst>
      <ext xmlns:x15="http://schemas.microsoft.com/office/spreadsheetml/2010/11/main" uri="{DE250136-89BD-433C-8126-D09CA5730AF9}">
        <x15:connection id="" model="1"/>
      </ext>
    </extLst>
  </connection>
  <connection id="6" xr16:uid="{E254905B-6551-4807-BD82-3432C980BC5D}" keepAlive="1" name="ModelConnection_dProduct_5" description="Data Model" type="5" refreshedVersion="6" minRefreshableVersion="5" saveData="1">
    <dbPr connection="Data Model Connection" command="EVALUATE_x000d__x000a__x0009_ADDCOLUMNS(_x000d__x000a__x0009__x0009_SUMMARIZE(fTransactions,dSalesRep[SalesRep],dProduct[Product]),_x000d__x000a__x0009__x0009_&quot;Total Sales&quot;,_x000d__x000a__x0009__x0009_[Total Revenue]_x000d__x000a__x0009_)_x000d__x000a_" commandType="4"/>
    <extLst>
      <ext xmlns:x15="http://schemas.microsoft.com/office/spreadsheetml/2010/11/main" uri="{DE250136-89BD-433C-8126-D09CA5730AF9}">
        <x15:connection id="" model="1"/>
      </ext>
    </extLst>
  </connection>
  <connection id="7" xr16:uid="{99F927B5-2EAD-461D-A5F5-9D88A6FB9A59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8" xr16:uid="{1C01576E-30D7-470C-B32D-799963511337}" name="WorksheetConnection_017-MSPTDA-ALLVALUES.xlsx!disColorPattern" type="102" refreshedVersion="6" minRefreshableVersion="5">
    <extLst>
      <ext xmlns:x15="http://schemas.microsoft.com/office/spreadsheetml/2010/11/main" uri="{DE250136-89BD-433C-8126-D09CA5730AF9}">
        <x15:connection id="disColorPattern">
          <x15:rangePr sourceName="_xlcn.WorksheetConnection_017MSPTDAALLVALUES.xlsxdisColorPattern1"/>
        </x15:connection>
      </ext>
    </extLst>
  </connection>
  <connection id="9" xr16:uid="{85D5EEC3-AD48-49E4-B6D4-07DC27D44A1A}" name="WorksheetConnection_017-MSPTDA-ALLVALUES.xlsx!disHurdle" type="102" refreshedVersion="6" minRefreshableVersion="5">
    <extLst>
      <ext xmlns:x15="http://schemas.microsoft.com/office/spreadsheetml/2010/11/main" uri="{DE250136-89BD-433C-8126-D09CA5730AF9}">
        <x15:connection id="disHurdle">
          <x15:rangePr sourceName="_xlcn.WorksheetConnection_017MSPTDAALLVALUES.xlsxdisHurdle1"/>
        </x15:connection>
      </ext>
    </extLst>
  </connection>
  <connection id="10" xr16:uid="{AF684547-706F-4700-847B-3361774D476F}" name="WorksheetConnection_017-TestVALUES02.xlsx!dProduct" type="102" refreshedVersion="6" minRefreshableVersion="5">
    <extLst>
      <ext xmlns:x15="http://schemas.microsoft.com/office/spreadsheetml/2010/11/main" uri="{DE250136-89BD-433C-8126-D09CA5730AF9}">
        <x15:connection id="dProduct">
          <x15:rangePr sourceName="_xlcn.WorksheetConnection_017TestVALUES02.xlsxdProduct1"/>
        </x15:connection>
      </ext>
    </extLst>
  </connection>
  <connection id="11" xr16:uid="{F8B51467-574C-4094-BEE8-E7EB393C4B06}" name="WorksheetConnection_017-TestVALUES02.xlsx!dSalesRep" type="102" refreshedVersion="6" minRefreshableVersion="5">
    <extLst>
      <ext xmlns:x15="http://schemas.microsoft.com/office/spreadsheetml/2010/11/main" uri="{DE250136-89BD-433C-8126-D09CA5730AF9}">
        <x15:connection id="dSalesRep">
          <x15:rangePr sourceName="_xlcn.WorksheetConnection_017TestVALUES02.xlsxdSalesRep1"/>
        </x15:connection>
      </ext>
    </extLst>
  </connection>
  <connection id="12" xr16:uid="{04508088-E791-42E6-AA7F-3451B001A985}" name="WorksheetConnection_017-TestVALUES02.xlsx!fTransactions" type="102" refreshedVersion="6" minRefreshableVersion="5">
    <extLst>
      <ext xmlns:x15="http://schemas.microsoft.com/office/spreadsheetml/2010/11/main" uri="{DE250136-89BD-433C-8126-D09CA5730AF9}">
        <x15:connection id="fTransactions">
          <x15:rangePr sourceName="_xlcn.WorksheetConnection_017TestVALUES02.xlsxfTransactions1"/>
        </x15:connection>
      </ext>
    </extLst>
  </connection>
</connections>
</file>

<file path=xl/sharedStrings.xml><?xml version="1.0" encoding="utf-8"?>
<sst xmlns="http://schemas.openxmlformats.org/spreadsheetml/2006/main" count="385" uniqueCount="73">
  <si>
    <t>Date</t>
  </si>
  <si>
    <t>Sales</t>
  </si>
  <si>
    <t>Product</t>
  </si>
  <si>
    <t>SalesRepID</t>
  </si>
  <si>
    <t>SalesRep</t>
  </si>
  <si>
    <t>Sioux</t>
  </si>
  <si>
    <t>Fran</t>
  </si>
  <si>
    <t>Gigi</t>
  </si>
  <si>
    <t>Tyrone</t>
  </si>
  <si>
    <t>Chin</t>
  </si>
  <si>
    <t>Chantel</t>
  </si>
  <si>
    <t>Bellen</t>
  </si>
  <si>
    <t>Quad</t>
  </si>
  <si>
    <t>Carlota</t>
  </si>
  <si>
    <t>Grand Total</t>
  </si>
  <si>
    <t>List Products VALUES</t>
  </si>
  <si>
    <t>List Products ALL</t>
  </si>
  <si>
    <t>Price</t>
  </si>
  <si>
    <t>Cost</t>
  </si>
  <si>
    <t>Units</t>
  </si>
  <si>
    <t>Sunspot</t>
  </si>
  <si>
    <t>Total Revenue</t>
  </si>
  <si>
    <t>Carlota - Bellen - Sunspot</t>
  </si>
  <si>
    <t>Carlota - Quad - Sunspot</t>
  </si>
  <si>
    <t>Quad - Bellen - Sunspot</t>
  </si>
  <si>
    <t>(blank)</t>
  </si>
  <si>
    <t>Aspen</t>
  </si>
  <si>
    <t>Carlota - Quad - Bellen - Sunspot - Aspen</t>
  </si>
  <si>
    <t>Carlota - Aspen</t>
  </si>
  <si>
    <t>Carlota - Quad</t>
  </si>
  <si>
    <t>Bellen - Aspen</t>
  </si>
  <si>
    <t>Color</t>
  </si>
  <si>
    <t>Patterns</t>
  </si>
  <si>
    <t>Red</t>
  </si>
  <si>
    <t>Solid</t>
  </si>
  <si>
    <t>Tips Only</t>
  </si>
  <si>
    <t>Blue</t>
  </si>
  <si>
    <t>Some Useful DAX Table Functions:</t>
  </si>
  <si>
    <t>ALLNOBLANKROW(Table or column or columns) = Returns just unique list of items without extra blank row for unmatched items in a relationship.</t>
  </si>
  <si>
    <t>ADDCOLUMNS(Table,"Name New Column", Expression) = Adds new column/s to a table</t>
  </si>
  <si>
    <t>CROSSJOIN(Table,Table) = Cartesian product of two or more tables that returns a table, # rows = product of the # of rows from all tables, # columns = the sum of the # of columns in all tables</t>
  </si>
  <si>
    <t>CALCULATETABLE(Table,Filters1, Filter2…)  = Filters a table based on changing the Filter Context based on Data Model and delivers a table of values. Can "see" whole Data Model.</t>
  </si>
  <si>
    <t>FILTER(Table, Filter) = Filters a table based on a column in that table and delivers a table of values. Iterates Row-by-Row. Can "see" only Table in first argument.</t>
  </si>
  <si>
    <t>ALLEXCEPT(Table,Column) = Removes all filters and returns a table of unique set of records from the columns in table, without the excluded column.</t>
  </si>
  <si>
    <t xml:space="preserve">Cartesian Product </t>
  </si>
  <si>
    <t>=</t>
  </si>
  <si>
    <t>Cartesian Product  Process:</t>
  </si>
  <si>
    <t>Hurdle</t>
  </si>
  <si>
    <t>FILTER:</t>
  </si>
  <si>
    <t>CROSSJOIN:</t>
  </si>
  <si>
    <t>CALCULATETABLE:</t>
  </si>
  <si>
    <t>ADDCOLUMNS:</t>
  </si>
  <si>
    <t>SR Name</t>
  </si>
  <si>
    <t>Total Sales</t>
  </si>
  <si>
    <t>DISTINCT(Column or Table) = Returns a unique list of of records from a column or a table, while ignoring a blank due to an unmatched item in a relationship.</t>
  </si>
  <si>
    <t>VALUES</t>
  </si>
  <si>
    <t>ALL</t>
  </si>
  <si>
    <t>• Unique List</t>
  </si>
  <si>
    <t>• "Sees" Filter Context</t>
  </si>
  <si>
    <t>• Removes Filters</t>
  </si>
  <si>
    <t>• Unique List in the "Current Filter Context"</t>
  </si>
  <si>
    <t>• Same Unique List Everywhere</t>
  </si>
  <si>
    <t>• Return 1 Blank Cell when there are Unmatched Items in Relationship</t>
  </si>
  <si>
    <t>• If there is no Filter Context = They Both Return Same Items</t>
  </si>
  <si>
    <t>• VALUES(Column or Table)</t>
  </si>
  <si>
    <t>• ALL(Column or Columns from Same Table or Table)</t>
  </si>
  <si>
    <t>• VALUES(Column) = Unique List</t>
  </si>
  <si>
    <t>• VALUES(Table) = Full Table</t>
  </si>
  <si>
    <t>• ALL(Column or Columns) = Unique List</t>
  </si>
  <si>
    <t>• ALL(Table) = Full Table</t>
  </si>
  <si>
    <t>Old:</t>
  </si>
  <si>
    <t>ALL (Table or column or columns) – For Column/Columns: Removes all filters and returns a unique list of records as a table with a single blank row if there are unmatched items in the relationship. Columns must be from same table. For Table: Full Table Returned.</t>
  </si>
  <si>
    <t>VALUES(Column or Table) = For Single Column: Returns a unique list of records from a column or a table with a single blank row if there are unmatched items in the relationship. Can "see" Filter Context". For Table: Full Table Returned.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</si>
</sst>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;\-\$#,##0.00;\$#,##0.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pivotButton="1"/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0" xfId="0" applyFont="1" applyFill="1" applyBorder="1"/>
    <xf numFmtId="0" fontId="6" fillId="3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0" xfId="0" applyFont="1"/>
  </cellXfs>
  <cellStyles count="1">
    <cellStyle name="Normal" xfId="0" builtinId="0"/>
  </cellStyles>
  <dxfs count="1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9" formatCode="m/d/yy"/>
    </dxf>
    <dxf>
      <numFmt numFmtId="19" formatCode="m/d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5" formatCode="&quot;$&quot;#,##0.00"/>
    </dxf>
    <dxf>
      <numFmt numFmtId="19" formatCode="m/d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9" Type="http://schemas.openxmlformats.org/officeDocument/2006/relationships/customXml" Target="../customXml/item27.xml"/><Relationship Id="rId21" Type="http://schemas.openxmlformats.org/officeDocument/2006/relationships/customXml" Target="../customXml/item9.xml"/><Relationship Id="rId34" Type="http://schemas.openxmlformats.org/officeDocument/2006/relationships/customXml" Target="../customXml/item22.xml"/><Relationship Id="rId42" Type="http://schemas.openxmlformats.org/officeDocument/2006/relationships/customXml" Target="../customXml/item30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41" Type="http://schemas.openxmlformats.org/officeDocument/2006/relationships/customXml" Target="../customXml/item29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2.xml"/><Relationship Id="rId32" Type="http://schemas.openxmlformats.org/officeDocument/2006/relationships/customXml" Target="../customXml/item20.xml"/><Relationship Id="rId37" Type="http://schemas.openxmlformats.org/officeDocument/2006/relationships/customXml" Target="../customXml/item25.xml"/><Relationship Id="rId40" Type="http://schemas.openxmlformats.org/officeDocument/2006/relationships/customXml" Target="../customXml/item28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36" Type="http://schemas.openxmlformats.org/officeDocument/2006/relationships/customXml" Target="../customXml/item24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7.xml"/><Relationship Id="rId31" Type="http://schemas.openxmlformats.org/officeDocument/2006/relationships/customXml" Target="../customXml/item19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Relationship Id="rId30" Type="http://schemas.openxmlformats.org/officeDocument/2006/relationships/customXml" Target="../customXml/item18.xml"/><Relationship Id="rId35" Type="http://schemas.openxmlformats.org/officeDocument/2006/relationships/customXml" Target="../customXml/item23.xml"/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33" Type="http://schemas.openxmlformats.org/officeDocument/2006/relationships/customXml" Target="../customXml/item21.xml"/><Relationship Id="rId38" Type="http://schemas.openxmlformats.org/officeDocument/2006/relationships/customXml" Target="../customXml/item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7</xdr:row>
      <xdr:rowOff>76200</xdr:rowOff>
    </xdr:from>
    <xdr:to>
      <xdr:col>9</xdr:col>
      <xdr:colOff>28575</xdr:colOff>
      <xdr:row>7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451485B-FA69-4A6F-891C-22A478193153}"/>
            </a:ext>
          </a:extLst>
        </xdr:cNvPr>
        <xdr:cNvCxnSpPr/>
      </xdr:nvCxnSpPr>
      <xdr:spPr>
        <a:xfrm flipV="1">
          <a:off x="7962900" y="1409700"/>
          <a:ext cx="628650" cy="1905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7</xdr:row>
      <xdr:rowOff>85725</xdr:rowOff>
    </xdr:from>
    <xdr:to>
      <xdr:col>9</xdr:col>
      <xdr:colOff>38100</xdr:colOff>
      <xdr:row>8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F76BE05-5444-4B51-A66A-74BDDDCD3B09}"/>
            </a:ext>
          </a:extLst>
        </xdr:cNvPr>
        <xdr:cNvCxnSpPr/>
      </xdr:nvCxnSpPr>
      <xdr:spPr>
        <a:xfrm>
          <a:off x="7943850" y="1419225"/>
          <a:ext cx="657225" cy="2000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7</xdr:row>
      <xdr:rowOff>95250</xdr:rowOff>
    </xdr:from>
    <xdr:to>
      <xdr:col>9</xdr:col>
      <xdr:colOff>9525</xdr:colOff>
      <xdr:row>9</xdr:row>
      <xdr:rowOff>104775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163FFCD-823F-4ABB-92B2-05F2EC667B60}"/>
            </a:ext>
          </a:extLst>
        </xdr:cNvPr>
        <xdr:cNvCxnSpPr/>
      </xdr:nvCxnSpPr>
      <xdr:spPr>
        <a:xfrm>
          <a:off x="7943850" y="1428750"/>
          <a:ext cx="628650" cy="3905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</xdr:row>
      <xdr:rowOff>104775</xdr:rowOff>
    </xdr:from>
    <xdr:to>
      <xdr:col>8</xdr:col>
      <xdr:colOff>581025</xdr:colOff>
      <xdr:row>10</xdr:row>
      <xdr:rowOff>104775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75D664A4-38D5-4F8E-A4DD-8722745B61A1}"/>
            </a:ext>
          </a:extLst>
        </xdr:cNvPr>
        <xdr:cNvCxnSpPr/>
      </xdr:nvCxnSpPr>
      <xdr:spPr>
        <a:xfrm>
          <a:off x="7962900" y="1438275"/>
          <a:ext cx="571500" cy="5715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11</xdr:row>
      <xdr:rowOff>95250</xdr:rowOff>
    </xdr:from>
    <xdr:to>
      <xdr:col>8</xdr:col>
      <xdr:colOff>600075</xdr:colOff>
      <xdr:row>11</xdr:row>
      <xdr:rowOff>114300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62FB2411-A479-4D80-9D42-F380D00FBD6D}"/>
            </a:ext>
          </a:extLst>
        </xdr:cNvPr>
        <xdr:cNvCxnSpPr/>
      </xdr:nvCxnSpPr>
      <xdr:spPr>
        <a:xfrm flipV="1">
          <a:off x="7924800" y="2190750"/>
          <a:ext cx="628650" cy="1905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11</xdr:row>
      <xdr:rowOff>104775</xdr:rowOff>
    </xdr:from>
    <xdr:to>
      <xdr:col>9</xdr:col>
      <xdr:colOff>0</xdr:colOff>
      <xdr:row>12</xdr:row>
      <xdr:rowOff>114300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32E49F05-136C-42A6-A692-3672CDFF630F}"/>
            </a:ext>
          </a:extLst>
        </xdr:cNvPr>
        <xdr:cNvCxnSpPr/>
      </xdr:nvCxnSpPr>
      <xdr:spPr>
        <a:xfrm>
          <a:off x="7905750" y="2200275"/>
          <a:ext cx="657225" cy="2000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11</xdr:row>
      <xdr:rowOff>114300</xdr:rowOff>
    </xdr:from>
    <xdr:to>
      <xdr:col>8</xdr:col>
      <xdr:colOff>581025</xdr:colOff>
      <xdr:row>13</xdr:row>
      <xdr:rowOff>123825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EFB12FE-9FEC-4283-A756-47D9F29991C7}"/>
            </a:ext>
          </a:extLst>
        </xdr:cNvPr>
        <xdr:cNvCxnSpPr/>
      </xdr:nvCxnSpPr>
      <xdr:spPr>
        <a:xfrm>
          <a:off x="7905750" y="2209800"/>
          <a:ext cx="628650" cy="3905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11</xdr:row>
      <xdr:rowOff>123825</xdr:rowOff>
    </xdr:from>
    <xdr:to>
      <xdr:col>8</xdr:col>
      <xdr:colOff>542925</xdr:colOff>
      <xdr:row>14</xdr:row>
      <xdr:rowOff>123825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5E501775-8A65-4766-B6BB-69FF08FC2277}"/>
            </a:ext>
          </a:extLst>
        </xdr:cNvPr>
        <xdr:cNvCxnSpPr/>
      </xdr:nvCxnSpPr>
      <xdr:spPr>
        <a:xfrm>
          <a:off x="7924800" y="2219325"/>
          <a:ext cx="571500" cy="5715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15</xdr:row>
      <xdr:rowOff>85725</xdr:rowOff>
    </xdr:from>
    <xdr:to>
      <xdr:col>9</xdr:col>
      <xdr:colOff>9525</xdr:colOff>
      <xdr:row>15</xdr:row>
      <xdr:rowOff>104775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FA03B946-7853-4612-BF84-7130759D481B}"/>
            </a:ext>
          </a:extLst>
        </xdr:cNvPr>
        <xdr:cNvCxnSpPr/>
      </xdr:nvCxnSpPr>
      <xdr:spPr>
        <a:xfrm flipV="1">
          <a:off x="7943850" y="2943225"/>
          <a:ext cx="628650" cy="1905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15</xdr:row>
      <xdr:rowOff>95250</xdr:rowOff>
    </xdr:from>
    <xdr:to>
      <xdr:col>9</xdr:col>
      <xdr:colOff>19050</xdr:colOff>
      <xdr:row>16</xdr:row>
      <xdr:rowOff>104775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D7563128-1767-441B-BB39-8B6C37B7AE85}"/>
            </a:ext>
          </a:extLst>
        </xdr:cNvPr>
        <xdr:cNvCxnSpPr/>
      </xdr:nvCxnSpPr>
      <xdr:spPr>
        <a:xfrm>
          <a:off x="7924800" y="2952750"/>
          <a:ext cx="657225" cy="2000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15</xdr:row>
      <xdr:rowOff>104775</xdr:rowOff>
    </xdr:from>
    <xdr:to>
      <xdr:col>8</xdr:col>
      <xdr:colOff>600075</xdr:colOff>
      <xdr:row>17</xdr:row>
      <xdr:rowOff>114300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AB5A868C-AF92-474D-AB52-792CF96BA3E9}"/>
            </a:ext>
          </a:extLst>
        </xdr:cNvPr>
        <xdr:cNvCxnSpPr/>
      </xdr:nvCxnSpPr>
      <xdr:spPr>
        <a:xfrm>
          <a:off x="7924800" y="2962275"/>
          <a:ext cx="628650" cy="3905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15</xdr:row>
      <xdr:rowOff>114300</xdr:rowOff>
    </xdr:from>
    <xdr:to>
      <xdr:col>8</xdr:col>
      <xdr:colOff>561975</xdr:colOff>
      <xdr:row>18</xdr:row>
      <xdr:rowOff>114300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A2E319EF-ABD7-4B7B-B1A3-6400C2C8DF33}"/>
            </a:ext>
          </a:extLst>
        </xdr:cNvPr>
        <xdr:cNvCxnSpPr/>
      </xdr:nvCxnSpPr>
      <xdr:spPr>
        <a:xfrm>
          <a:off x="7943850" y="2971800"/>
          <a:ext cx="571500" cy="5715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19</xdr:row>
      <xdr:rowOff>95250</xdr:rowOff>
    </xdr:from>
    <xdr:to>
      <xdr:col>9</xdr:col>
      <xdr:colOff>9525</xdr:colOff>
      <xdr:row>19</xdr:row>
      <xdr:rowOff>114300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7DEA3EE7-1C90-4E56-B72A-246878032D70}"/>
            </a:ext>
          </a:extLst>
        </xdr:cNvPr>
        <xdr:cNvCxnSpPr/>
      </xdr:nvCxnSpPr>
      <xdr:spPr>
        <a:xfrm flipV="1">
          <a:off x="7943850" y="3714750"/>
          <a:ext cx="628650" cy="1905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19</xdr:row>
      <xdr:rowOff>104775</xdr:rowOff>
    </xdr:from>
    <xdr:to>
      <xdr:col>9</xdr:col>
      <xdr:colOff>19050</xdr:colOff>
      <xdr:row>20</xdr:row>
      <xdr:rowOff>114300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B239A361-0875-4092-87F4-567289357C18}"/>
            </a:ext>
          </a:extLst>
        </xdr:cNvPr>
        <xdr:cNvCxnSpPr/>
      </xdr:nvCxnSpPr>
      <xdr:spPr>
        <a:xfrm>
          <a:off x="7924800" y="3724275"/>
          <a:ext cx="657225" cy="2000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19</xdr:row>
      <xdr:rowOff>114300</xdr:rowOff>
    </xdr:from>
    <xdr:to>
      <xdr:col>8</xdr:col>
      <xdr:colOff>600075</xdr:colOff>
      <xdr:row>21</xdr:row>
      <xdr:rowOff>123825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7206CB59-14AB-46C2-B71B-68DFCC930617}"/>
            </a:ext>
          </a:extLst>
        </xdr:cNvPr>
        <xdr:cNvCxnSpPr/>
      </xdr:nvCxnSpPr>
      <xdr:spPr>
        <a:xfrm>
          <a:off x="7924800" y="3733800"/>
          <a:ext cx="628650" cy="3905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19</xdr:row>
      <xdr:rowOff>123825</xdr:rowOff>
    </xdr:from>
    <xdr:to>
      <xdr:col>8</xdr:col>
      <xdr:colOff>561975</xdr:colOff>
      <xdr:row>22</xdr:row>
      <xdr:rowOff>123825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144E4C11-F5F5-4BB3-A30D-0FF84DC8FBCF}"/>
            </a:ext>
          </a:extLst>
        </xdr:cNvPr>
        <xdr:cNvCxnSpPr/>
      </xdr:nvCxnSpPr>
      <xdr:spPr>
        <a:xfrm>
          <a:off x="7943850" y="3743325"/>
          <a:ext cx="571500" cy="5715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3463.62180439815" backgroundQuery="1" createdVersion="6" refreshedVersion="6" minRefreshableVersion="3" recordCount="0" supportSubquery="1" supportAdvancedDrill="1" xr:uid="{C9F2FBAF-33E3-4843-833D-5C1901CC6EDD}">
  <cacheSource type="external" connectionId="7"/>
  <cacheFields count="4">
    <cacheField name="[dSalesRep].[SalesRep].[SalesRep]" caption="SalesRep" numFmtId="0" hierarchy="7" level="1">
      <sharedItems count="6">
        <s v="Chantel"/>
        <s v="Chin"/>
        <s v="Fran"/>
        <s v="Gigi"/>
        <s v="Sioux"/>
        <s v="Tyrone"/>
      </sharedItems>
      <extLst>
        <ext xmlns:x15="http://schemas.microsoft.com/office/spreadsheetml/2010/11/main" uri="{4F2E5C28-24EA-4eb8-9CBF-B6C8F9C3D259}">
          <x15:cachedUniqueNames>
            <x15:cachedUniqueName index="0" name="[dSalesRep].[SalesRep].&amp;[Chantel]"/>
            <x15:cachedUniqueName index="1" name="[dSalesRep].[SalesRep].&amp;[Chin]"/>
            <x15:cachedUniqueName index="2" name="[dSalesRep].[SalesRep].&amp;[Fran]"/>
            <x15:cachedUniqueName index="3" name="[dSalesRep].[SalesRep].&amp;[Gigi]"/>
            <x15:cachedUniqueName index="4" name="[dSalesRep].[SalesRep].&amp;[Sioux]"/>
            <x15:cachedUniqueName index="5" name="[dSalesRep].[SalesRep].&amp;[Tyrone]"/>
          </x15:cachedUniqueNames>
        </ext>
      </extLst>
    </cacheField>
    <cacheField name="[Measures].[Total Revenue]" caption="Total Revenue" numFmtId="0" hierarchy="13" level="32767"/>
    <cacheField name="[Measures].[List Products ALL]" caption="List Products ALL" numFmtId="0" hierarchy="14" level="32767"/>
    <cacheField name="[Measures].[List Products VALUES]" caption="List Products VALUES" numFmtId="0" hierarchy="15" level="32767"/>
  </cacheFields>
  <cacheHierarchies count="22">
    <cacheHierarchy uniqueName="[disColorPattern].[Color]" caption="Color" attribute="1" defaultMemberUniqueName="[disColorPattern].[Color].[All]" allUniqueName="[disColorPattern].[Color].[All]" dimensionUniqueName="[disColorPattern]" displayFolder="" count="0" memberValueDatatype="130" unbalanced="0"/>
    <cacheHierarchy uniqueName="[disColorPattern].[Patterns]" caption="Patterns" attribute="1" defaultMemberUniqueName="[disColorPattern].[Patterns].[All]" allUniqueName="[disColorPattern].[Patterns].[All]" dimensionUniqueName="[disColorPattern]" displayFolder="" count="0" memberValueDatatype="130" unbalanced="0"/>
    <cacheHierarchy uniqueName="[disHurdle].[Hurdle]" caption="Hurdle" attribute="1" defaultMemberUniqueName="[disHurdle].[Hurdle].[All]" allUniqueName="[disHurdle].[Hurdle].[All]" dimensionUniqueName="[disHurdle]" displayFolder="" count="0" memberValueDatatype="20" unbalanced="0"/>
    <cacheHierarchy uniqueName="[dProduct].[Product]" caption="Product" attribute="1" defaultMemberUniqueName="[dProduct].[Product].[All]" allUniqueName="[dProduct].[Product].[All]" dimensionUniqueName="[dProduct]" displayFolder="" count="0" memberValueDatatype="130" unbalanced="0"/>
    <cacheHierarchy uniqueName="[dProduct].[Price]" caption="Price" attribute="1" defaultMemberUniqueName="[dProduct].[Price].[All]" allUniqueName="[dProduct].[Price].[All]" dimensionUniqueName="[dProduct]" displayFolder="" count="0" memberValueDatatype="5" unbalanced="0"/>
    <cacheHierarchy uniqueName="[dProduct].[Cost]" caption="Cost" attribute="1" defaultMemberUniqueName="[dProduct].[Cost].[All]" allUniqueName="[dProduct].[Cost].[All]" dimensionUniqueName="[dProduct]" displayFolder="" count="0" memberValueDatatype="5" unbalanced="0"/>
    <cacheHierarchy uniqueName="[dSalesRep].[SalesRepID]" caption="SalesRepID" attribute="1" defaultMemberUniqueName="[dSalesRep].[SalesRepID].[All]" allUniqueName="[dSalesRep].[SalesRepID].[All]" dimensionUniqueName="[dSalesRep]" displayFolder="" count="0" memberValueDatatype="20" unbalanced="0"/>
    <cacheHierarchy uniqueName="[dSalesRep].[SalesRep]" caption="SalesRep" attribute="1" defaultMemberUniqueName="[dSalesRep].[SalesRep].[All]" allUniqueName="[dSalesRep].[SalesRep].[All]" dimensionUniqueName="[dSalesRep]" displayFolder="" count="2" memberValueDatatype="130" unbalanced="0">
      <fieldsUsage count="2">
        <fieldUsage x="-1"/>
        <fieldUsage x="0"/>
      </fieldsUsage>
    </cacheHierarchy>
    <cacheHierarchy uniqueName="[fTransactions].[Date]" caption="Date" attribute="1" time="1" defaultMemberUniqueName="[fTransactions].[Date].[All]" allUniqueName="[fTransactions].[Date].[All]" dimensionUniqueName="[fTransactions]" displayFolder="" count="0" memberValueDatatype="7" unbalanced="0"/>
    <cacheHierarchy uniqueName="[fTransactions].[Product]" caption="Product" attribute="1" defaultMemberUniqueName="[fTransactions].[Product].[All]" allUniqueName="[fTransactions].[Product].[All]" dimensionUniqueName="[fTransactions]" displayFolder="" count="0" memberValueDatatype="130" unbalanced="0"/>
    <cacheHierarchy uniqueName="[fTransactions].[Sales]" caption="Sales" attribute="1" defaultMemberUniqueName="[fTransactions].[Sales].[All]" allUniqueName="[fTransactions].[Sales].[All]" dimensionUniqueName="[fTransactions]" displayFolder="" count="0" memberValueDatatype="5" unbalanced="0"/>
    <cacheHierarchy uniqueName="[fTransactions].[SalesRepID]" caption="SalesRepID" attribute="1" defaultMemberUniqueName="[fTransactions].[SalesRepID].[All]" allUniqueName="[fTransactions].[SalesRepID].[All]" dimensionUniqueName="[fTransactions]" displayFolder="" count="0" memberValueDatatype="20" unbalanced="0"/>
    <cacheHierarchy uniqueName="[fTransactions].[Units]" caption="Units" attribute="1" defaultMemberUniqueName="[fTransactions].[Units].[All]" allUniqueName="[fTransactions].[Units].[All]" dimensionUniqueName="[fTransactions]" displayFolder="" count="0" memberValueDatatype="20" unbalanced="0"/>
    <cacheHierarchy uniqueName="[Measures].[Total Revenue]" caption="Total Revenue" measure="1" displayFolder="" measureGroup="fTransactions" count="0" oneField="1">
      <fieldsUsage count="1">
        <fieldUsage x="1"/>
      </fieldsUsage>
    </cacheHierarchy>
    <cacheHierarchy uniqueName="[Measures].[List Products ALL]" caption="List Products ALL" measure="1" displayFolder="" measureGroup="fTransactions" count="0" oneField="1">
      <fieldsUsage count="1">
        <fieldUsage x="2"/>
      </fieldsUsage>
    </cacheHierarchy>
    <cacheHierarchy uniqueName="[Measures].[List Products VALUES]" caption="List Products VALUES" measure="1" displayFolder="" measureGroup="fTransactions" count="0" oneField="1">
      <fieldsUsage count="1">
        <fieldUsage x="3"/>
      </fieldsUsage>
    </cacheHierarchy>
    <cacheHierarchy uniqueName="[Measures].[__XL_Count dProduct]" caption="__XL_Count dProduct" measure="1" displayFolder="" measureGroup="dProduct" count="0" hidden="1"/>
    <cacheHierarchy uniqueName="[Measures].[__XL_Count dSalesRep]" caption="__XL_Count dSalesRep" measure="1" displayFolder="" measureGroup="dSalesRep" count="0" hidden="1"/>
    <cacheHierarchy uniqueName="[Measures].[__XL_Count fTransactions]" caption="__XL_Count fTransactions" measure="1" displayFolder="" measureGroup="fTransactions" count="0" hidden="1"/>
    <cacheHierarchy uniqueName="[Measures].[__XL_Count disColorPattern]" caption="__XL_Count disColorPattern" measure="1" displayFolder="" measureGroup="disColorPattern" count="0" hidden="1"/>
    <cacheHierarchy uniqueName="[Measures].[__XL_Count disHurdle]" caption="__XL_Count disHurdle" measure="1" displayFolder="" measureGroup="disHurdle" count="0" hidden="1"/>
    <cacheHierarchy uniqueName="[Measures].[__No measures defined]" caption="__No measures defined" measure="1" displayFolder="" count="0" hidden="1"/>
  </cacheHierarchies>
  <kpis count="0"/>
  <dimensions count="6">
    <dimension name="disColorPattern" uniqueName="[disColorPattern]" caption="disColorPattern"/>
    <dimension name="disHurdle" uniqueName="[disHurdle]" caption="disHurdle"/>
    <dimension name="dProduct" uniqueName="[dProduct]" caption="dProduct"/>
    <dimension name="dSalesRep" uniqueName="[dSalesRep]" caption="dSalesRep"/>
    <dimension name="fTransactions" uniqueName="[fTransactions]" caption="fTransactions"/>
    <dimension measure="1" name="Measures" uniqueName="[Measures]" caption="Measures"/>
  </dimensions>
  <measureGroups count="5">
    <measureGroup name="disColorPattern" caption="disColorPattern"/>
    <measureGroup name="disHurdle" caption="disHurdle"/>
    <measureGroup name="dProduct" caption="dProduct"/>
    <measureGroup name="dSalesRep" caption="dSalesRep"/>
    <measureGroup name="fTransactions" caption="fTransactions"/>
  </measureGroups>
  <maps count="7">
    <map measureGroup="0" dimension="0"/>
    <map measureGroup="1" dimension="1"/>
    <map measureGroup="2" dimension="2"/>
    <map measureGroup="3" dimension="3"/>
    <map measureGroup="4" dimension="2"/>
    <map measureGroup="4" dimension="3"/>
    <map measureGroup="4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3463.629020949076" backgroundQuery="1" createdVersion="6" refreshedVersion="6" minRefreshableVersion="3" recordCount="0" supportSubquery="1" supportAdvancedDrill="1" xr:uid="{56499E96-6801-45E4-8043-FA7AB15309AC}">
  <cacheSource type="external" connectionId="7"/>
  <cacheFields count="2">
    <cacheField name="[Measures].[Total Revenue]" caption="Total Revenue" numFmtId="0" hierarchy="13" level="32767"/>
    <cacheField name="[dProduct].[Product].[Product]" caption="Product" numFmtId="0" hierarchy="3" level="1">
      <sharedItems containsBlank="1" count="5">
        <s v="Bellen"/>
        <s v="Carlota"/>
        <s v="Quad"/>
        <s v="Sunspot"/>
        <m/>
      </sharedItems>
      <extLst>
        <ext xmlns:x15="http://schemas.microsoft.com/office/spreadsheetml/2010/11/main" uri="{4F2E5C28-24EA-4eb8-9CBF-B6C8F9C3D259}">
          <x15:cachedUniqueNames>
            <x15:cachedUniqueName index="0" name="[dProduct].[Product].&amp;[Bellen]"/>
            <x15:cachedUniqueName index="1" name="[dProduct].[Product].&amp;[Carlota]"/>
            <x15:cachedUniqueName index="2" name="[dProduct].[Product].&amp;[Quad]"/>
            <x15:cachedUniqueName index="3" name="[dProduct].[Product].&amp;[Sunspot]"/>
            <x15:cachedUniqueName index="4" name="[dProduct].[Product].&amp;"/>
          </x15:cachedUniqueNames>
        </ext>
      </extLst>
    </cacheField>
  </cacheFields>
  <cacheHierarchies count="22">
    <cacheHierarchy uniqueName="[disColorPattern].[Color]" caption="Color" attribute="1" defaultMemberUniqueName="[disColorPattern].[Color].[All]" allUniqueName="[disColorPattern].[Color].[All]" dimensionUniqueName="[disColorPattern]" displayFolder="" count="0" memberValueDatatype="130" unbalanced="0"/>
    <cacheHierarchy uniqueName="[disColorPattern].[Patterns]" caption="Patterns" attribute="1" defaultMemberUniqueName="[disColorPattern].[Patterns].[All]" allUniqueName="[disColorPattern].[Patterns].[All]" dimensionUniqueName="[disColorPattern]" displayFolder="" count="0" memberValueDatatype="130" unbalanced="0"/>
    <cacheHierarchy uniqueName="[disHurdle].[Hurdle]" caption="Hurdle" attribute="1" defaultMemberUniqueName="[disHurdle].[Hurdle].[All]" allUniqueName="[disHurdle].[Hurdle].[All]" dimensionUniqueName="[disHurdle]" displayFolder="" count="0" memberValueDatatype="20" unbalanced="0"/>
    <cacheHierarchy uniqueName="[dProduct].[Product]" caption="Product" attribute="1" defaultMemberUniqueName="[dProduct].[Product].[All]" allUniqueName="[dProduct].[Product].[All]" dimensionUniqueName="[dProduct]" displayFolder="" count="2" memberValueDatatype="130" unbalanced="0">
      <fieldsUsage count="2">
        <fieldUsage x="-1"/>
        <fieldUsage x="1"/>
      </fieldsUsage>
    </cacheHierarchy>
    <cacheHierarchy uniqueName="[dProduct].[Price]" caption="Price" attribute="1" defaultMemberUniqueName="[dProduct].[Price].[All]" allUniqueName="[dProduct].[Price].[All]" dimensionUniqueName="[dProduct]" displayFolder="" count="0" memberValueDatatype="5" unbalanced="0"/>
    <cacheHierarchy uniqueName="[dProduct].[Cost]" caption="Cost" attribute="1" defaultMemberUniqueName="[dProduct].[Cost].[All]" allUniqueName="[dProduct].[Cost].[All]" dimensionUniqueName="[dProduct]" displayFolder="" count="0" memberValueDatatype="5" unbalanced="0"/>
    <cacheHierarchy uniqueName="[dSalesRep].[SalesRepID]" caption="SalesRepID" attribute="1" defaultMemberUniqueName="[dSalesRep].[SalesRepID].[All]" allUniqueName="[dSalesRep].[SalesRepID].[All]" dimensionUniqueName="[dSalesRep]" displayFolder="" count="0" memberValueDatatype="20" unbalanced="0"/>
    <cacheHierarchy uniqueName="[dSalesRep].[SalesRep]" caption="SalesRep" attribute="1" defaultMemberUniqueName="[dSalesRep].[SalesRep].[All]" allUniqueName="[dSalesRep].[SalesRep].[All]" dimensionUniqueName="[dSalesRep]" displayFolder="" count="0" memberValueDatatype="130" unbalanced="0"/>
    <cacheHierarchy uniqueName="[fTransactions].[Date]" caption="Date" attribute="1" time="1" defaultMemberUniqueName="[fTransactions].[Date].[All]" allUniqueName="[fTransactions].[Date].[All]" dimensionUniqueName="[fTransactions]" displayFolder="" count="0" memberValueDatatype="7" unbalanced="0"/>
    <cacheHierarchy uniqueName="[fTransactions].[Product]" caption="Product" attribute="1" defaultMemberUniqueName="[fTransactions].[Product].[All]" allUniqueName="[fTransactions].[Product].[All]" dimensionUniqueName="[fTransactions]" displayFolder="" count="0" memberValueDatatype="130" unbalanced="0"/>
    <cacheHierarchy uniqueName="[fTransactions].[Sales]" caption="Sales" attribute="1" defaultMemberUniqueName="[fTransactions].[Sales].[All]" allUniqueName="[fTransactions].[Sales].[All]" dimensionUniqueName="[fTransactions]" displayFolder="" count="0" memberValueDatatype="5" unbalanced="0"/>
    <cacheHierarchy uniqueName="[fTransactions].[SalesRepID]" caption="SalesRepID" attribute="1" defaultMemberUniqueName="[fTransactions].[SalesRepID].[All]" allUniqueName="[fTransactions].[SalesRepID].[All]" dimensionUniqueName="[fTransactions]" displayFolder="" count="0" memberValueDatatype="20" unbalanced="0"/>
    <cacheHierarchy uniqueName="[fTransactions].[Units]" caption="Units" attribute="1" defaultMemberUniqueName="[fTransactions].[Units].[All]" allUniqueName="[fTransactions].[Units].[All]" dimensionUniqueName="[fTransactions]" displayFolder="" count="0" memberValueDatatype="20" unbalanced="0"/>
    <cacheHierarchy uniqueName="[Measures].[Total Revenue]" caption="Total Revenue" measure="1" displayFolder="" measureGroup="fTransactions" count="0" oneField="1">
      <fieldsUsage count="1">
        <fieldUsage x="0"/>
      </fieldsUsage>
    </cacheHierarchy>
    <cacheHierarchy uniqueName="[Measures].[List Products ALL]" caption="List Products ALL" measure="1" displayFolder="" measureGroup="fTransactions" count="0"/>
    <cacheHierarchy uniqueName="[Measures].[List Products VALUES]" caption="List Products VALUES" measure="1" displayFolder="" measureGroup="fTransactions" count="0"/>
    <cacheHierarchy uniqueName="[Measures].[__XL_Count dProduct]" caption="__XL_Count dProduct" measure="1" displayFolder="" measureGroup="dProduct" count="0" hidden="1"/>
    <cacheHierarchy uniqueName="[Measures].[__XL_Count dSalesRep]" caption="__XL_Count dSalesRep" measure="1" displayFolder="" measureGroup="dSalesRep" count="0" hidden="1"/>
    <cacheHierarchy uniqueName="[Measures].[__XL_Count fTransactions]" caption="__XL_Count fTransactions" measure="1" displayFolder="" measureGroup="fTransactions" count="0" hidden="1"/>
    <cacheHierarchy uniqueName="[Measures].[__XL_Count disColorPattern]" caption="__XL_Count disColorPattern" measure="1" displayFolder="" measureGroup="disColorPattern" count="0" hidden="1"/>
    <cacheHierarchy uniqueName="[Measures].[__XL_Count disHurdle]" caption="__XL_Count disHurdle" measure="1" displayFolder="" measureGroup="disHurdle" count="0" hidden="1"/>
    <cacheHierarchy uniqueName="[Measures].[__No measures defined]" caption="__No measures defined" measure="1" displayFolder="" count="0" hidden="1"/>
  </cacheHierarchies>
  <kpis count="0"/>
  <dimensions count="6">
    <dimension name="disColorPattern" uniqueName="[disColorPattern]" caption="disColorPattern"/>
    <dimension name="disHurdle" uniqueName="[disHurdle]" caption="disHurdle"/>
    <dimension name="dProduct" uniqueName="[dProduct]" caption="dProduct"/>
    <dimension name="dSalesRep" uniqueName="[dSalesRep]" caption="dSalesRep"/>
    <dimension name="fTransactions" uniqueName="[fTransactions]" caption="fTransactions"/>
    <dimension measure="1" name="Measures" uniqueName="[Measures]" caption="Measures"/>
  </dimensions>
  <measureGroups count="5">
    <measureGroup name="disColorPattern" caption="disColorPattern"/>
    <measureGroup name="disHurdle" caption="disHurdle"/>
    <measureGroup name="dProduct" caption="dProduct"/>
    <measureGroup name="dSalesRep" caption="dSalesRep"/>
    <measureGroup name="fTransactions" caption="fTransactions"/>
  </measureGroups>
  <maps count="7">
    <map measureGroup="0" dimension="0"/>
    <map measureGroup="1" dimension="1"/>
    <map measureGroup="2" dimension="2"/>
    <map measureGroup="3" dimension="3"/>
    <map measureGroup="4" dimension="2"/>
    <map measureGroup="4" dimension="3"/>
    <map measureGroup="4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3463.629185300924" backgroundQuery="1" createdVersion="6" refreshedVersion="6" minRefreshableVersion="3" recordCount="0" supportSubquery="1" supportAdvancedDrill="1" xr:uid="{D92086FF-BA5A-4840-974D-14024BFB53A0}">
  <cacheSource type="external" connectionId="7"/>
  <cacheFields count="2">
    <cacheField name="[Measures].[Total Revenue]" caption="Total Revenue" numFmtId="0" hierarchy="13" level="32767"/>
    <cacheField name="[fTransactions].[Product].[Product]" caption="Product" numFmtId="0" hierarchy="9" level="1">
      <sharedItems count="5">
        <s v="Aspen"/>
        <s v="Bellen"/>
        <s v="Carlota"/>
        <s v="Quad"/>
        <s v="Sunspot"/>
      </sharedItems>
      <extLst>
        <ext xmlns:x15="http://schemas.microsoft.com/office/spreadsheetml/2010/11/main" uri="{4F2E5C28-24EA-4eb8-9CBF-B6C8F9C3D259}">
          <x15:cachedUniqueNames>
            <x15:cachedUniqueName index="0" name="[fTransactions].[Product].&amp;[Aspen]"/>
            <x15:cachedUniqueName index="1" name="[fTransactions].[Product].&amp;[Bellen]"/>
            <x15:cachedUniqueName index="2" name="[fTransactions].[Product].&amp;[Carlota]"/>
            <x15:cachedUniqueName index="3" name="[fTransactions].[Product].&amp;[Quad]"/>
            <x15:cachedUniqueName index="4" name="[fTransactions].[Product].&amp;[Sunspot]"/>
          </x15:cachedUniqueNames>
        </ext>
      </extLst>
    </cacheField>
  </cacheFields>
  <cacheHierarchies count="22">
    <cacheHierarchy uniqueName="[disColorPattern].[Color]" caption="Color" attribute="1" defaultMemberUniqueName="[disColorPattern].[Color].[All]" allUniqueName="[disColorPattern].[Color].[All]" dimensionUniqueName="[disColorPattern]" displayFolder="" count="0" memberValueDatatype="130" unbalanced="0"/>
    <cacheHierarchy uniqueName="[disColorPattern].[Patterns]" caption="Patterns" attribute="1" defaultMemberUniqueName="[disColorPattern].[Patterns].[All]" allUniqueName="[disColorPattern].[Patterns].[All]" dimensionUniqueName="[disColorPattern]" displayFolder="" count="0" memberValueDatatype="130" unbalanced="0"/>
    <cacheHierarchy uniqueName="[disHurdle].[Hurdle]" caption="Hurdle" attribute="1" defaultMemberUniqueName="[disHurdle].[Hurdle].[All]" allUniqueName="[disHurdle].[Hurdle].[All]" dimensionUniqueName="[disHurdle]" displayFolder="" count="0" memberValueDatatype="20" unbalanced="0"/>
    <cacheHierarchy uniqueName="[dProduct].[Product]" caption="Product" attribute="1" defaultMemberUniqueName="[dProduct].[Product].[All]" allUniqueName="[dProduct].[Product].[All]" dimensionUniqueName="[dProduct]" displayFolder="" count="0" memberValueDatatype="130" unbalanced="0"/>
    <cacheHierarchy uniqueName="[dProduct].[Price]" caption="Price" attribute="1" defaultMemberUniqueName="[dProduct].[Price].[All]" allUniqueName="[dProduct].[Price].[All]" dimensionUniqueName="[dProduct]" displayFolder="" count="0" memberValueDatatype="5" unbalanced="0"/>
    <cacheHierarchy uniqueName="[dProduct].[Cost]" caption="Cost" attribute="1" defaultMemberUniqueName="[dProduct].[Cost].[All]" allUniqueName="[dProduct].[Cost].[All]" dimensionUniqueName="[dProduct]" displayFolder="" count="0" memberValueDatatype="5" unbalanced="0"/>
    <cacheHierarchy uniqueName="[dSalesRep].[SalesRepID]" caption="SalesRepID" attribute="1" defaultMemberUniqueName="[dSalesRep].[SalesRepID].[All]" allUniqueName="[dSalesRep].[SalesRepID].[All]" dimensionUniqueName="[dSalesRep]" displayFolder="" count="0" memberValueDatatype="20" unbalanced="0"/>
    <cacheHierarchy uniqueName="[dSalesRep].[SalesRep]" caption="SalesRep" attribute="1" defaultMemberUniqueName="[dSalesRep].[SalesRep].[All]" allUniqueName="[dSalesRep].[SalesRep].[All]" dimensionUniqueName="[dSalesRep]" displayFolder="" count="0" memberValueDatatype="130" unbalanced="0"/>
    <cacheHierarchy uniqueName="[fTransactions].[Date]" caption="Date" attribute="1" time="1" defaultMemberUniqueName="[fTransactions].[Date].[All]" allUniqueName="[fTransactions].[Date].[All]" dimensionUniqueName="[fTransactions]" displayFolder="" count="0" memberValueDatatype="7" unbalanced="0"/>
    <cacheHierarchy uniqueName="[fTransactions].[Product]" caption="Product" attribute="1" defaultMemberUniqueName="[fTransactions].[Product].[All]" allUniqueName="[fTransactions].[Product].[All]" dimensionUniqueName="[fTransactions]" displayFolder="" count="2" memberValueDatatype="130" unbalanced="0">
      <fieldsUsage count="2">
        <fieldUsage x="-1"/>
        <fieldUsage x="1"/>
      </fieldsUsage>
    </cacheHierarchy>
    <cacheHierarchy uniqueName="[fTransactions].[Sales]" caption="Sales" attribute="1" defaultMemberUniqueName="[fTransactions].[Sales].[All]" allUniqueName="[fTransactions].[Sales].[All]" dimensionUniqueName="[fTransactions]" displayFolder="" count="0" memberValueDatatype="5" unbalanced="0"/>
    <cacheHierarchy uniqueName="[fTransactions].[SalesRepID]" caption="SalesRepID" attribute="1" defaultMemberUniqueName="[fTransactions].[SalesRepID].[All]" allUniqueName="[fTransactions].[SalesRepID].[All]" dimensionUniqueName="[fTransactions]" displayFolder="" count="0" memberValueDatatype="20" unbalanced="0"/>
    <cacheHierarchy uniqueName="[fTransactions].[Units]" caption="Units" attribute="1" defaultMemberUniqueName="[fTransactions].[Units].[All]" allUniqueName="[fTransactions].[Units].[All]" dimensionUniqueName="[fTransactions]" displayFolder="" count="0" memberValueDatatype="20" unbalanced="0"/>
    <cacheHierarchy uniqueName="[Measures].[Total Revenue]" caption="Total Revenue" measure="1" displayFolder="" measureGroup="fTransactions" count="0" oneField="1">
      <fieldsUsage count="1">
        <fieldUsage x="0"/>
      </fieldsUsage>
    </cacheHierarchy>
    <cacheHierarchy uniqueName="[Measures].[List Products ALL]" caption="List Products ALL" measure="1" displayFolder="" measureGroup="fTransactions" count="0"/>
    <cacheHierarchy uniqueName="[Measures].[List Products VALUES]" caption="List Products VALUES" measure="1" displayFolder="" measureGroup="fTransactions" count="0"/>
    <cacheHierarchy uniqueName="[Measures].[__XL_Count dProduct]" caption="__XL_Count dProduct" measure="1" displayFolder="" measureGroup="dProduct" count="0" hidden="1"/>
    <cacheHierarchy uniqueName="[Measures].[__XL_Count dSalesRep]" caption="__XL_Count dSalesRep" measure="1" displayFolder="" measureGroup="dSalesRep" count="0" hidden="1"/>
    <cacheHierarchy uniqueName="[Measures].[__XL_Count fTransactions]" caption="__XL_Count fTransactions" measure="1" displayFolder="" measureGroup="fTransactions" count="0" hidden="1"/>
    <cacheHierarchy uniqueName="[Measures].[__XL_Count disColorPattern]" caption="__XL_Count disColorPattern" measure="1" displayFolder="" measureGroup="disColorPattern" count="0" hidden="1"/>
    <cacheHierarchy uniqueName="[Measures].[__XL_Count disHurdle]" caption="__XL_Count disHurdle" measure="1" displayFolder="" measureGroup="disHurdle" count="0" hidden="1"/>
    <cacheHierarchy uniqueName="[Measures].[__No measures defined]" caption="__No measures defined" measure="1" displayFolder="" count="0" hidden="1"/>
  </cacheHierarchies>
  <kpis count="0"/>
  <dimensions count="6">
    <dimension name="disColorPattern" uniqueName="[disColorPattern]" caption="disColorPattern"/>
    <dimension name="disHurdle" uniqueName="[disHurdle]" caption="disHurdle"/>
    <dimension name="dProduct" uniqueName="[dProduct]" caption="dProduct"/>
    <dimension name="dSalesRep" uniqueName="[dSalesRep]" caption="dSalesRep"/>
    <dimension name="fTransactions" uniqueName="[fTransactions]" caption="fTransactions"/>
    <dimension measure="1" name="Measures" uniqueName="[Measures]" caption="Measures"/>
  </dimensions>
  <measureGroups count="5">
    <measureGroup name="disColorPattern" caption="disColorPattern"/>
    <measureGroup name="disHurdle" caption="disHurdle"/>
    <measureGroup name="dProduct" caption="dProduct"/>
    <measureGroup name="dSalesRep" caption="dSalesRep"/>
    <measureGroup name="fTransactions" caption="fTransactions"/>
  </measureGroups>
  <maps count="7">
    <map measureGroup="0" dimension="0"/>
    <map measureGroup="1" dimension="1"/>
    <map measureGroup="2" dimension="2"/>
    <map measureGroup="3" dimension="3"/>
    <map measureGroup="4" dimension="2"/>
    <map measureGroup="4" dimension="3"/>
    <map measureGroup="4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4E87EC-BC83-49AD-B64A-0ADE38226735}" name="PivotTable8" cacheId="1" applyNumberFormats="0" applyBorderFormats="0" applyFontFormats="0" applyPatternFormats="0" applyAlignmentFormats="0" applyWidthHeightFormats="1" dataCaption="Values" tag="2119fbd5-b571-4389-81ab-55aaebc4d757" updatedVersion="6" minRefreshableVersion="3" useAutoFormatting="1" itemPrintTitles="1" createdVersion="6" indent="0" compact="0" compactData="0" multipleFieldFilters="0">
  <location ref="N12:Q19" firstHeaderRow="0" firstDataRow="1" firstDataCol="1"/>
  <pivotFields count="4">
    <pivotField axis="axisRow" compact="0" allDrilled="1" outline="0" subtotalTop="0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/>
    <pivotField dataField="1" compact="0" outline="0" subtotalTop="0" showAll="0"/>
    <pivotField dataField="1" compact="0" outline="0" subtotalTop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1" subtotal="count" baseField="0" baseItem="0"/>
    <dataField fld="3" subtotal="count" baseField="0" baseItem="0"/>
    <dataField fld="2" subtotal="count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SalesRep]"/>
        <x15:activeTabTopLevelEntity name="[fTransaction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8D1151-3B92-4A30-8AEE-53028DB72EE7}" name="PivotTable10" cacheId="3" applyNumberFormats="0" applyBorderFormats="0" applyFontFormats="0" applyPatternFormats="0" applyAlignmentFormats="0" applyWidthHeightFormats="1" dataCaption="Values" tag="a6b6d0df-83c1-4129-863d-fc753134154e" updatedVersion="6" minRefreshableVersion="3" useAutoFormatting="1" itemPrintTitles="1" createdVersion="6" indent="0" compact="0" compactData="0" multipleFieldFilters="0">
  <location ref="N30:O36" firstHeaderRow="1" firstDataRow="1" firstDataCol="1"/>
  <pivotFields count="2">
    <pivotField dataField="1" compact="0" outline="0" subtotalTop="0" showAll="0"/>
    <pivotField axis="axisRow" compact="0" allDrilled="1" outline="0" subtotalTop="0" showAll="0" dataSourceSort="1" defaultAttributeDrillState="1">
      <items count="6">
        <item x="0"/>
        <item x="1"/>
        <item x="2"/>
        <item x="3"/>
        <item x="4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fld="0" subtotal="count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fTransaction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9A5761-49DB-4B53-8BE5-A18611EACF19}" name="PivotTable9" cacheId="2" applyNumberFormats="0" applyBorderFormats="0" applyFontFormats="0" applyPatternFormats="0" applyAlignmentFormats="0" applyWidthHeightFormats="1" dataCaption="Values" tag="6bb9b702-d391-4289-b13a-5c4c3a398122" updatedVersion="6" minRefreshableVersion="3" useAutoFormatting="1" subtotalHiddenItems="1" itemPrintTitles="1" createdVersion="6" indent="0" compact="0" compactData="0" multipleFieldFilters="0">
  <location ref="N22:O28" firstHeaderRow="1" firstDataRow="1" firstDataCol="1"/>
  <pivotFields count="2">
    <pivotField dataField="1" compact="0" outline="0" subtotalTop="0" showAll="0"/>
    <pivotField axis="axisRow" compact="0" allDrilled="1" outline="0" subtotalTop="0" showAll="0" dataSourceSort="1" defaultAttributeDrillState="1">
      <items count="6">
        <item x="0"/>
        <item x="1"/>
        <item x="2"/>
        <item x="3"/>
        <item x="4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fld="0" subtotal="count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Product]"/>
        <x15:activeTabTopLevelEntity name="[fTransaction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Product_1" backgroundRefresh="0" connectionId="1" xr16:uid="{96251054-8860-4F70-B8A8-C8E80652AFFE}" autoFormatId="16" applyNumberFormats="0" applyBorderFormats="0" applyFontFormats="0" applyPatternFormats="0" applyAlignmentFormats="0" applyWidthHeightFormats="0">
  <queryTableRefresh nextId="6">
    <queryTableFields count="3">
      <queryTableField id="1" name="Product" tableColumnId="1"/>
      <queryTableField id="4" name="Color" tableColumnId="4"/>
      <queryTableField id="5" name="Patterns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Product_2" backgroundRefresh="0" connectionId="3" xr16:uid="{397F53B4-947F-46C5-AAEB-9686F7E0E609}" autoFormatId="16" applyNumberFormats="0" applyBorderFormats="0" applyFontFormats="0" applyPatternFormats="0" applyAlignmentFormats="0" applyWidthHeightFormats="0">
  <queryTableRefresh nextId="8">
    <queryTableFields count="5">
      <queryTableField id="1" name="Product" tableColumnId="1"/>
      <queryTableField id="4" name="Date" tableColumnId="4"/>
      <queryTableField id="5" name="Sales" tableColumnId="5"/>
      <queryTableField id="6" name="SalesRepID" tableColumnId="6"/>
      <queryTableField id="7" name="Units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Product_3" backgroundRefresh="0" connectionId="4" xr16:uid="{072E62D1-71BE-4EB3-ADC2-8C19C35B84F9}" autoFormatId="16" applyNumberFormats="0" applyBorderFormats="0" applyFontFormats="0" applyPatternFormats="0" applyAlignmentFormats="0" applyWidthHeightFormats="0">
  <queryTableRefresh nextId="8">
    <queryTableFields count="5">
      <queryTableField id="1" name="Product" tableColumnId="1"/>
      <queryTableField id="4" name="Date" tableColumnId="4"/>
      <queryTableField id="5" name="Sales" tableColumnId="5"/>
      <queryTableField id="6" name="SalesRepID" tableColumnId="6"/>
      <queryTableField id="7" name="Units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Product_4" backgroundRefresh="0" connectionId="5" xr16:uid="{E92F07EF-B17D-4226-AC79-7D9629467E22}" autoFormatId="16" applyNumberFormats="0" applyBorderFormats="0" applyFontFormats="0" applyPatternFormats="0" applyAlignmentFormats="0" applyWidthHeightFormats="0">
  <queryTableRefresh nextId="9">
    <queryTableFields count="6">
      <queryTableField id="1" name="Product" tableColumnId="1"/>
      <queryTableField id="4" name="Date" tableColumnId="4"/>
      <queryTableField id="5" name="Sales" tableColumnId="5"/>
      <queryTableField id="6" name="SalesRepID" tableColumnId="6"/>
      <queryTableField id="7" name="Units" tableColumnId="7"/>
      <queryTableField id="8" name="SR Name" tableColumnId="8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Product_5" backgroundRefresh="0" connectionId="6" xr16:uid="{98029577-00FF-415B-953F-0C14E9E75E6D}" autoFormatId="16" applyNumberFormats="0" applyBorderFormats="0" applyFontFormats="0" applyPatternFormats="0" applyAlignmentFormats="0" applyWidthHeightFormats="0">
  <queryTableRefresh nextId="6">
    <queryTableFields count="3">
      <queryTableField id="1" name="Product" tableColumnId="1"/>
      <queryTableField id="4" name="SalesRep" tableColumnId="4"/>
      <queryTableField id="5" name="Total Sales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Product_1" backgroundRefresh="0" connectionId="2" xr16:uid="{11F5515E-3827-4EBF-B1C9-1842D237980E}" autoFormatId="16" applyNumberFormats="0" applyBorderFormats="0" applyFontFormats="0" applyPatternFormats="0" applyAlignmentFormats="0" applyWidthHeightFormats="0">
  <queryTableRefresh nextId="6">
    <queryTableFields count="3">
      <queryTableField id="1" name="Product" tableColumnId="1"/>
      <queryTableField id="4" name="Color" tableColumnId="4"/>
      <queryTableField id="5" name="Patterns" tableColumnId="5"/>
    </queryTableFields>
  </queryTableRefresh>
</queryTable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13FF27-FE87-44E8-B432-CB145EEF3C3F}" name="fTransactions" displayName="fTransactions" ref="A12:E28" totalsRowShown="0" headerRowDxfId="16">
  <autoFilter ref="A12:E28" xr:uid="{3BB6967E-C364-49F2-97C3-10615B77E52E}"/>
  <tableColumns count="5">
    <tableColumn id="1" xr3:uid="{59936851-79D3-4832-AF19-ACF1E77BC153}" name="Date" dataDxfId="15"/>
    <tableColumn id="2" xr3:uid="{4367DA48-0FF5-49A9-A554-31052A4410B4}" name="Product"/>
    <tableColumn id="5" xr3:uid="{5D51237F-44FC-4717-A4DB-AAE686A59F27}" name="Sales" dataDxfId="14">
      <calculatedColumnFormula>ROUND(_xlfn.IFNA(VLOOKUP(fTransactions[[#This Row],[Product]],dProduct[[Product]:[Price]],2,0),20)*fTransactions[[#This Row],[Units]],2)</calculatedColumnFormula>
    </tableColumn>
    <tableColumn id="3" xr3:uid="{BA571C77-354B-4A4E-8D42-B0AB5762D3D3}" name="SalesRepID"/>
    <tableColumn id="4" xr3:uid="{06C30F4F-C07B-4453-AEB7-7482B37C0444}" name="Unit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3443755-5E36-4592-9347-E0CF3E43EF89}" name="Table_dProduct_5" displayName="Table_dProduct_5" ref="AQ13:AS28" tableType="queryTable" totalsRowShown="0">
  <autoFilter ref="AQ13:AS28" xr:uid="{63481382-BBB3-4232-8744-0580D372210B}"/>
  <tableColumns count="3">
    <tableColumn id="1" xr3:uid="{B460237C-A8FB-416A-A288-5768CE018F00}" uniqueName="1" name="Product" queryTableFieldId="1"/>
    <tableColumn id="4" xr3:uid="{FBCFF805-099D-4C72-A2BC-D4AB78BA913F}" uniqueName="4" name="SalesRep" queryTableFieldId="4"/>
    <tableColumn id="5" xr3:uid="{D037F075-329D-45FC-B1D0-5CC34868299C}" uniqueName="5" name="Total Sales" queryTableFieldId="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C9872E9-8EDC-4269-B628-27B4FBE7072D}" name="Table_dProduct_19" displayName="Table_dProduct_19" ref="M7:O23" tableType="queryTable" totalsRowShown="0" headerRowDxfId="6" headerRowBorderDxfId="5" tableBorderDxfId="4" totalsRowBorderDxfId="3">
  <autoFilter ref="M7:O23" xr:uid="{04E9E8F3-92C1-40A3-BD82-CC0F89C7F878}"/>
  <tableColumns count="3">
    <tableColumn id="1" xr3:uid="{42D8FAC1-0935-462B-9143-1EC330FD7429}" uniqueName="1" name="Product" queryTableFieldId="1" dataDxfId="2"/>
    <tableColumn id="4" xr3:uid="{D49D147C-2245-4ACF-927E-7659FD4802EE}" uniqueName="4" name="Color" queryTableFieldId="4" dataDxfId="1"/>
    <tableColumn id="5" xr3:uid="{7BD072F9-2BA3-4ADC-B7E3-75728BA4ABA4}" uniqueName="5" name="Patterns" queryTableFieldId="5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6389D3-7EF6-4B33-94E1-DFD797AD6505}" name="dProduct" displayName="dProduct" ref="G12:I16" totalsRowShown="0" headerRowDxfId="13">
  <autoFilter ref="G12:I16" xr:uid="{3A6605D2-9B99-49A7-8D33-828A6DFB97B1}"/>
  <tableColumns count="3">
    <tableColumn id="2" xr3:uid="{7E7D769A-BFD3-444E-A20A-FC2A29849233}" name="Product"/>
    <tableColumn id="3" xr3:uid="{628AF570-B99F-4E96-8690-8D9073D4C3A2}" name="Price"/>
    <tableColumn id="4" xr3:uid="{775D9EF5-C784-4449-82C6-7880CD6DC3BC}" name="Cos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60172D3-C9C5-45DE-AC01-1954867E1F58}" name="dSalesRep" displayName="dSalesRep" ref="K12:L18" totalsRowShown="0" headerRowDxfId="12">
  <autoFilter ref="K12:L18" xr:uid="{B633DDAE-4923-4125-9CBB-3C11BDF7B2DE}"/>
  <tableColumns count="2">
    <tableColumn id="1" xr3:uid="{7D573B98-4C1C-4B17-992C-EB0319CA15E0}" name="SalesRepID"/>
    <tableColumn id="2" xr3:uid="{2E5ABF95-4986-4C99-8097-A4B8A0C2E0D9}" name="SalesRep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E4A3-9509-4446-A555-940A8BAE22DB}" name="disColorPattern" displayName="disColorPattern" ref="G19:H23" totalsRowShown="0" headerRowDxfId="11">
  <autoFilter ref="G19:H23" xr:uid="{25A08657-40BE-4ADD-A5AB-06C847497BE0}"/>
  <tableColumns count="2">
    <tableColumn id="1" xr3:uid="{6B178833-D506-4983-A681-98A63C51873F}" name="Color"/>
    <tableColumn id="2" xr3:uid="{56CF397B-518A-45B4-9633-5CE782463A8E}" name="Pattern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8F9E1BC-774C-435D-B766-F90BDDAB3727}" name="Table_dProduct_1" displayName="Table_dProduct_1" ref="T13:V33" tableType="queryTable" totalsRowShown="0">
  <autoFilter ref="T13:V33" xr:uid="{27257EB6-1A18-44CB-8E57-E2D7723B17C3}"/>
  <tableColumns count="3">
    <tableColumn id="1" xr3:uid="{5CFB3393-EAAB-4E70-8224-2583FD2E243E}" uniqueName="1" name="Product" queryTableFieldId="1"/>
    <tableColumn id="4" xr3:uid="{02CCA781-E855-4438-8B99-61720C61CCB6}" uniqueName="4" name="Color" queryTableFieldId="4"/>
    <tableColumn id="5" xr3:uid="{08A8F68D-925E-4240-BA7B-23E14B175268}" uniqueName="5" name="Patterns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5E39BF3-C37B-4173-B35A-580B5897789F}" name="Table_dProduct_2" displayName="Table_dProduct_2" ref="X13:AB16" tableType="queryTable" totalsRowShown="0">
  <autoFilter ref="X13:AB16" xr:uid="{50E63B9B-6F09-4393-B6A8-326D4E9001CA}"/>
  <tableColumns count="5">
    <tableColumn id="1" xr3:uid="{1ED395C1-2308-4C72-8373-D1D3D4D32D4E}" uniqueName="1" name="Product" queryTableFieldId="1"/>
    <tableColumn id="4" xr3:uid="{ADE7074C-E3AF-412A-89D1-B4F95292B812}" uniqueName="4" name="Date" queryTableFieldId="4" dataDxfId="10"/>
    <tableColumn id="5" xr3:uid="{4A83FDB9-EEAF-4509-AB42-BA8CA5E73929}" uniqueName="5" name="Sales" queryTableFieldId="5"/>
    <tableColumn id="6" xr3:uid="{891AA8B2-574A-40E0-9CD7-A99F1AFE79B2}" uniqueName="6" name="SalesRepID" queryTableFieldId="6"/>
    <tableColumn id="7" xr3:uid="{8630212A-37C6-47AE-B690-B6CF230F8F03}" uniqueName="7" name="Units" queryTableFieldId="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442F8E9-2F56-4E9E-ABB1-2E9B7DFD9701}" name="disHurdle" displayName="disHurdle" ref="AB10:AB11" totalsRowShown="0" headerRowDxfId="9">
  <autoFilter ref="AB10:AB11" xr:uid="{92851611-0174-42E0-A0CB-EBF58EBF6B93}"/>
  <tableColumns count="1">
    <tableColumn id="1" xr3:uid="{3D3FA27B-29B6-4C41-82AF-E2DB819674CE}" name="Hurdl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62A4F31-5044-4BBC-95BC-69F9F422DB53}" name="Table_dProduct_3" displayName="Table_dProduct_3" ref="AD13:AH19" tableType="queryTable" totalsRowShown="0">
  <autoFilter ref="AD13:AH19" xr:uid="{424C6E43-2221-4BEB-A46E-4DCF78230436}"/>
  <tableColumns count="5">
    <tableColumn id="1" xr3:uid="{409951F2-7EAC-447E-BA4D-AC6B1B7DB5CB}" uniqueName="1" name="Product" queryTableFieldId="1"/>
    <tableColumn id="4" xr3:uid="{E4318AAF-AD8F-46F6-B8C2-592D730D753B}" uniqueName="4" name="Date" queryTableFieldId="4" dataDxfId="8"/>
    <tableColumn id="5" xr3:uid="{E2D1E79B-9714-4318-8FF5-55DA061A438E}" uniqueName="5" name="Sales" queryTableFieldId="5"/>
    <tableColumn id="6" xr3:uid="{4CDAC145-B5DD-4072-9BE0-94FA6F384206}" uniqueName="6" name="SalesRepID" queryTableFieldId="6"/>
    <tableColumn id="7" xr3:uid="{12E08CB6-3E25-4E30-87CF-6B8E3E3C8CB3}" uniqueName="7" name="Units" queryTableFieldId="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4B3E9DE-F599-4588-813C-892E5E5970A5}" name="Table_dProduct_4" displayName="Table_dProduct_4" ref="AJ13:AO29" tableType="queryTable" totalsRowShown="0">
  <autoFilter ref="AJ13:AO29" xr:uid="{3E20079E-F83D-4B9A-8A29-9CAFBCC9179E}"/>
  <tableColumns count="6">
    <tableColumn id="1" xr3:uid="{B220C0B4-8C86-4452-ABF3-6C19FE1E77C0}" uniqueName="1" name="Product" queryTableFieldId="1"/>
    <tableColumn id="4" xr3:uid="{A0423734-9ED3-4B50-A848-A335AA39665B}" uniqueName="4" name="Date" queryTableFieldId="4" dataDxfId="7"/>
    <tableColumn id="5" xr3:uid="{30D6081F-0B2D-4B0C-AF7B-0037589A90B2}" uniqueName="5" name="Sales" queryTableFieldId="5"/>
    <tableColumn id="6" xr3:uid="{8A5C0E00-EDB0-4F14-8229-845BA200A48C}" uniqueName="6" name="SalesRepID" queryTableFieldId="6"/>
    <tableColumn id="7" xr3:uid="{D6DC4925-7080-4D51-85D2-E97D68873BAB}" uniqueName="7" name="Units" queryTableFieldId="7"/>
    <tableColumn id="8" xr3:uid="{BA8A204B-DEEE-4381-BEF6-E639A2F2D14A}" uniqueName="8" name="SR Name" queryTableField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0" Type="http://schemas.openxmlformats.org/officeDocument/2006/relationships/table" Target="../tables/table6.xml"/><Relationship Id="rId4" Type="http://schemas.openxmlformats.org/officeDocument/2006/relationships/printerSettings" Target="../printerSettings/printerSettings1.bin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36"/>
  <sheetViews>
    <sheetView tabSelected="1" zoomScaleNormal="100" workbookViewId="0">
      <selection activeCell="A2" sqref="A2"/>
    </sheetView>
  </sheetViews>
  <sheetFormatPr defaultRowHeight="15" x14ac:dyDescent="0.25"/>
  <cols>
    <col min="1" max="1" width="8.7109375" bestFit="1" customWidth="1"/>
    <col min="2" max="2" width="10.140625" bestFit="1" customWidth="1"/>
    <col min="3" max="3" width="10.140625" customWidth="1"/>
    <col min="4" max="4" width="13.140625" bestFit="1" customWidth="1"/>
    <col min="5" max="5" width="8" bestFit="1" customWidth="1"/>
    <col min="6" max="6" width="2.7109375" customWidth="1"/>
    <col min="7" max="7" width="10.140625" bestFit="1" customWidth="1"/>
    <col min="8" max="8" width="10.140625" customWidth="1"/>
    <col min="9" max="9" width="7.140625" bestFit="1" customWidth="1"/>
    <col min="10" max="10" width="2.7109375" customWidth="1"/>
    <col min="11" max="11" width="13.140625" bestFit="1" customWidth="1"/>
    <col min="12" max="12" width="11.28515625" bestFit="1" customWidth="1"/>
    <col min="13" max="13" width="2.7109375" customWidth="1"/>
    <col min="14" max="14" width="11.28515625" bestFit="1" customWidth="1"/>
    <col min="15" max="15" width="13.85546875" bestFit="1" customWidth="1"/>
    <col min="16" max="17" width="37.5703125" bestFit="1" customWidth="1"/>
    <col min="20" max="20" width="10.140625" bestFit="1" customWidth="1"/>
    <col min="21" max="21" width="8" bestFit="1" customWidth="1"/>
    <col min="22" max="22" width="10.7109375" bestFit="1" customWidth="1"/>
    <col min="23" max="23" width="7.7109375" bestFit="1" customWidth="1"/>
    <col min="24" max="24" width="10.140625" bestFit="1" customWidth="1"/>
    <col min="25" max="25" width="8.85546875" bestFit="1" customWidth="1"/>
    <col min="26" max="26" width="7.85546875" bestFit="1" customWidth="1"/>
    <col min="27" max="27" width="13.140625" bestFit="1" customWidth="1"/>
    <col min="28" max="28" width="8" bestFit="1" customWidth="1"/>
    <col min="29" max="29" width="9.140625" customWidth="1"/>
    <col min="30" max="30" width="10.140625" bestFit="1" customWidth="1"/>
    <col min="31" max="31" width="8.85546875" bestFit="1" customWidth="1"/>
    <col min="32" max="32" width="8.140625" bestFit="1" customWidth="1"/>
    <col min="33" max="33" width="13.140625" bestFit="1" customWidth="1"/>
    <col min="34" max="34" width="8" bestFit="1" customWidth="1"/>
    <col min="35" max="35" width="7.7109375" bestFit="1" customWidth="1"/>
    <col min="36" max="36" width="10.140625" bestFit="1" customWidth="1"/>
    <col min="37" max="37" width="8.85546875" bestFit="1" customWidth="1"/>
    <col min="38" max="38" width="8.140625" bestFit="1" customWidth="1"/>
    <col min="39" max="39" width="13.140625" bestFit="1" customWidth="1"/>
    <col min="40" max="40" width="8" bestFit="1" customWidth="1"/>
    <col min="41" max="41" width="11.140625" bestFit="1" customWidth="1"/>
    <col min="42" max="42" width="7.7109375" bestFit="1" customWidth="1"/>
    <col min="43" max="43" width="10.140625" bestFit="1" customWidth="1"/>
    <col min="44" max="44" width="11.28515625" bestFit="1" customWidth="1"/>
    <col min="45" max="45" width="12.7109375" bestFit="1" customWidth="1"/>
    <col min="46" max="46" width="7.7109375" bestFit="1" customWidth="1"/>
    <col min="47" max="47" width="7.140625" bestFit="1" customWidth="1"/>
  </cols>
  <sheetData>
    <row r="1" spans="1:45" x14ac:dyDescent="0.25">
      <c r="A1" s="20" t="s">
        <v>37</v>
      </c>
    </row>
    <row r="2" spans="1:45" x14ac:dyDescent="0.25">
      <c r="A2" s="18">
        <v>1</v>
      </c>
      <c r="B2" s="2" t="s">
        <v>71</v>
      </c>
      <c r="O2" s="19"/>
    </row>
    <row r="3" spans="1:45" x14ac:dyDescent="0.25">
      <c r="A3" s="18">
        <v>2</v>
      </c>
      <c r="B3" s="2" t="s">
        <v>72</v>
      </c>
      <c r="O3" s="19"/>
    </row>
    <row r="4" spans="1:45" x14ac:dyDescent="0.25">
      <c r="A4" s="19">
        <v>3</v>
      </c>
      <c r="B4" s="19" t="s">
        <v>40</v>
      </c>
      <c r="O4" s="19"/>
    </row>
    <row r="5" spans="1:45" x14ac:dyDescent="0.25">
      <c r="A5">
        <v>4</v>
      </c>
      <c r="B5" t="s">
        <v>43</v>
      </c>
    </row>
    <row r="6" spans="1:45" x14ac:dyDescent="0.25">
      <c r="A6">
        <v>5</v>
      </c>
      <c r="B6" t="s">
        <v>38</v>
      </c>
    </row>
    <row r="7" spans="1:45" x14ac:dyDescent="0.25">
      <c r="A7">
        <v>6</v>
      </c>
      <c r="B7" t="s">
        <v>54</v>
      </c>
    </row>
    <row r="8" spans="1:45" x14ac:dyDescent="0.25">
      <c r="A8">
        <v>7</v>
      </c>
      <c r="B8" t="s">
        <v>42</v>
      </c>
    </row>
    <row r="9" spans="1:45" x14ac:dyDescent="0.25">
      <c r="A9">
        <v>8</v>
      </c>
      <c r="B9" t="s">
        <v>41</v>
      </c>
    </row>
    <row r="10" spans="1:45" x14ac:dyDescent="0.25">
      <c r="A10">
        <v>9</v>
      </c>
      <c r="B10" t="s">
        <v>39</v>
      </c>
      <c r="AB10" s="2" t="s">
        <v>47</v>
      </c>
    </row>
    <row r="11" spans="1:45" x14ac:dyDescent="0.25">
      <c r="T11" s="2" t="s">
        <v>49</v>
      </c>
      <c r="X11" s="2" t="s">
        <v>48</v>
      </c>
      <c r="AB11">
        <v>250</v>
      </c>
      <c r="AD11" s="2" t="s">
        <v>50</v>
      </c>
      <c r="AE11" s="2"/>
      <c r="AF11" s="2"/>
      <c r="AG11" s="2"/>
      <c r="AH11" s="2"/>
      <c r="AJ11" s="2" t="s">
        <v>51</v>
      </c>
      <c r="AK11" s="2"/>
      <c r="AL11" s="2"/>
      <c r="AM11" s="2"/>
      <c r="AN11" s="2"/>
      <c r="AO11" s="2"/>
      <c r="AQ11" s="2" t="s">
        <v>51</v>
      </c>
      <c r="AR11" s="2"/>
      <c r="AS11" s="2"/>
    </row>
    <row r="12" spans="1:45" x14ac:dyDescent="0.25">
      <c r="A12" s="2" t="s">
        <v>0</v>
      </c>
      <c r="B12" s="2" t="s">
        <v>2</v>
      </c>
      <c r="C12" s="2" t="s">
        <v>1</v>
      </c>
      <c r="D12" s="2" t="s">
        <v>3</v>
      </c>
      <c r="E12" s="2" t="s">
        <v>19</v>
      </c>
      <c r="G12" s="2" t="s">
        <v>2</v>
      </c>
      <c r="H12" s="2" t="s">
        <v>17</v>
      </c>
      <c r="I12" s="2" t="s">
        <v>18</v>
      </c>
      <c r="K12" s="2" t="s">
        <v>3</v>
      </c>
      <c r="L12" s="2" t="s">
        <v>4</v>
      </c>
      <c r="N12" s="3" t="s">
        <v>4</v>
      </c>
      <c r="O12" t="s">
        <v>21</v>
      </c>
      <c r="P12" t="s">
        <v>15</v>
      </c>
      <c r="Q12" t="s">
        <v>16</v>
      </c>
    </row>
    <row r="13" spans="1:45" x14ac:dyDescent="0.25">
      <c r="A13" s="1">
        <v>43447</v>
      </c>
      <c r="B13" t="s">
        <v>13</v>
      </c>
      <c r="C13" s="5">
        <f>ROUND(_xlfn.IFNA(VLOOKUP(fTransactions[[#This Row],[Product]],dProduct[[Product]:[Price]],2,0),20)*fTransactions[[#This Row],[Units]],2)</f>
        <v>1425.45</v>
      </c>
      <c r="D13">
        <v>6</v>
      </c>
      <c r="E13">
        <v>51</v>
      </c>
      <c r="G13" t="s">
        <v>11</v>
      </c>
      <c r="H13">
        <v>26.95</v>
      </c>
      <c r="I13">
        <v>13.875</v>
      </c>
      <c r="K13">
        <v>1</v>
      </c>
      <c r="L13" t="s">
        <v>5</v>
      </c>
      <c r="N13" t="s">
        <v>10</v>
      </c>
      <c r="O13" s="4">
        <v>17494.2</v>
      </c>
      <c r="P13" t="s">
        <v>22</v>
      </c>
      <c r="Q13" t="s">
        <v>27</v>
      </c>
      <c r="T13" t="s">
        <v>2</v>
      </c>
      <c r="U13" t="s">
        <v>31</v>
      </c>
      <c r="V13" t="s">
        <v>32</v>
      </c>
      <c r="X13" t="s">
        <v>2</v>
      </c>
      <c r="Y13" t="s">
        <v>0</v>
      </c>
      <c r="Z13" t="s">
        <v>1</v>
      </c>
      <c r="AA13" t="s">
        <v>3</v>
      </c>
      <c r="AB13" t="s">
        <v>19</v>
      </c>
      <c r="AD13" t="s">
        <v>2</v>
      </c>
      <c r="AE13" t="s">
        <v>0</v>
      </c>
      <c r="AF13" t="s">
        <v>1</v>
      </c>
      <c r="AG13" t="s">
        <v>3</v>
      </c>
      <c r="AH13" t="s">
        <v>19</v>
      </c>
      <c r="AJ13" t="s">
        <v>2</v>
      </c>
      <c r="AK13" t="s">
        <v>0</v>
      </c>
      <c r="AL13" t="s">
        <v>1</v>
      </c>
      <c r="AM13" t="s">
        <v>3</v>
      </c>
      <c r="AN13" t="s">
        <v>19</v>
      </c>
      <c r="AO13" t="s">
        <v>52</v>
      </c>
      <c r="AQ13" t="s">
        <v>2</v>
      </c>
      <c r="AR13" t="s">
        <v>4</v>
      </c>
      <c r="AS13" t="s">
        <v>53</v>
      </c>
    </row>
    <row r="14" spans="1:45" x14ac:dyDescent="0.25">
      <c r="A14" s="1">
        <v>43448</v>
      </c>
      <c r="B14" t="s">
        <v>13</v>
      </c>
      <c r="C14" s="5">
        <f>ROUND(_xlfn.IFNA(VLOOKUP(fTransactions[[#This Row],[Product]],dProduct[[Product]:[Price]],2,0),20)*fTransactions[[#This Row],[Units]],2)</f>
        <v>3493.75</v>
      </c>
      <c r="D14">
        <v>5</v>
      </c>
      <c r="E14">
        <v>125</v>
      </c>
      <c r="G14" t="s">
        <v>12</v>
      </c>
      <c r="H14">
        <v>43.69</v>
      </c>
      <c r="I14">
        <v>22.45</v>
      </c>
      <c r="K14">
        <v>2</v>
      </c>
      <c r="L14" t="s">
        <v>6</v>
      </c>
      <c r="N14" t="s">
        <v>9</v>
      </c>
      <c r="O14" s="4">
        <v>17037.349999999999</v>
      </c>
      <c r="P14" t="s">
        <v>23</v>
      </c>
      <c r="Q14" t="s">
        <v>27</v>
      </c>
      <c r="T14" t="s">
        <v>20</v>
      </c>
      <c r="U14" t="s">
        <v>36</v>
      </c>
      <c r="V14" t="s">
        <v>35</v>
      </c>
      <c r="X14" t="s">
        <v>11</v>
      </c>
      <c r="Y14" s="1">
        <v>43456</v>
      </c>
      <c r="Z14">
        <v>6899.2</v>
      </c>
      <c r="AA14">
        <v>4</v>
      </c>
      <c r="AB14">
        <v>256</v>
      </c>
      <c r="AD14" t="s">
        <v>12</v>
      </c>
      <c r="AE14" s="1">
        <v>43449</v>
      </c>
      <c r="AF14">
        <v>4631.1400000000003</v>
      </c>
      <c r="AG14">
        <v>1</v>
      </c>
      <c r="AH14">
        <v>106</v>
      </c>
      <c r="AJ14" t="s">
        <v>13</v>
      </c>
      <c r="AK14" s="1">
        <v>43447</v>
      </c>
      <c r="AL14">
        <v>1425.45</v>
      </c>
      <c r="AM14">
        <v>6</v>
      </c>
      <c r="AN14">
        <v>51</v>
      </c>
      <c r="AO14" t="s">
        <v>10</v>
      </c>
      <c r="AQ14" t="s">
        <v>11</v>
      </c>
      <c r="AR14" t="s">
        <v>5</v>
      </c>
      <c r="AS14">
        <v>2452.4499999999998</v>
      </c>
    </row>
    <row r="15" spans="1:45" x14ac:dyDescent="0.25">
      <c r="A15" s="1">
        <v>43449</v>
      </c>
      <c r="B15" t="s">
        <v>12</v>
      </c>
      <c r="C15" s="5">
        <f>ROUND(_xlfn.IFNA(VLOOKUP(fTransactions[[#This Row],[Product]],dProduct[[Product]:[Price]],2,0),20)*fTransactions[[#This Row],[Units]],2)</f>
        <v>4631.1400000000003</v>
      </c>
      <c r="D15">
        <v>1</v>
      </c>
      <c r="E15">
        <v>106</v>
      </c>
      <c r="G15" t="s">
        <v>13</v>
      </c>
      <c r="H15">
        <v>27.95</v>
      </c>
      <c r="I15">
        <v>13.5</v>
      </c>
      <c r="K15">
        <v>3</v>
      </c>
      <c r="L15" t="s">
        <v>7</v>
      </c>
      <c r="N15" t="s">
        <v>6</v>
      </c>
      <c r="O15" s="4">
        <v>6542.62</v>
      </c>
      <c r="P15" t="s">
        <v>29</v>
      </c>
      <c r="Q15" t="s">
        <v>27</v>
      </c>
      <c r="T15" t="s">
        <v>20</v>
      </c>
      <c r="U15" t="s">
        <v>36</v>
      </c>
      <c r="V15" t="s">
        <v>34</v>
      </c>
      <c r="X15" t="s">
        <v>26</v>
      </c>
      <c r="Y15" s="1">
        <v>43447</v>
      </c>
      <c r="Z15">
        <v>11160</v>
      </c>
      <c r="AA15">
        <v>3</v>
      </c>
      <c r="AB15">
        <v>558</v>
      </c>
      <c r="AD15" t="s">
        <v>11</v>
      </c>
      <c r="AE15" s="1">
        <v>43450</v>
      </c>
      <c r="AF15">
        <v>2452.4499999999998</v>
      </c>
      <c r="AG15">
        <v>1</v>
      </c>
      <c r="AH15">
        <v>91</v>
      </c>
      <c r="AJ15" t="s">
        <v>13</v>
      </c>
      <c r="AK15" s="1">
        <v>43448</v>
      </c>
      <c r="AL15">
        <v>3493.75</v>
      </c>
      <c r="AM15">
        <v>5</v>
      </c>
      <c r="AN15">
        <v>125</v>
      </c>
      <c r="AO15" t="s">
        <v>9</v>
      </c>
      <c r="AQ15" t="s">
        <v>12</v>
      </c>
      <c r="AR15" t="s">
        <v>5</v>
      </c>
      <c r="AS15">
        <v>4631.1400000000003</v>
      </c>
    </row>
    <row r="16" spans="1:45" x14ac:dyDescent="0.25">
      <c r="A16" s="1">
        <v>43450</v>
      </c>
      <c r="B16" t="s">
        <v>11</v>
      </c>
      <c r="C16" s="5">
        <f>ROUND(_xlfn.IFNA(VLOOKUP(fTransactions[[#This Row],[Product]],dProduct[[Product]:[Price]],2,0),20)*fTransactions[[#This Row],[Units]],2)</f>
        <v>2452.4499999999998</v>
      </c>
      <c r="D16">
        <v>1</v>
      </c>
      <c r="E16">
        <v>91</v>
      </c>
      <c r="G16" t="s">
        <v>20</v>
      </c>
      <c r="H16">
        <v>22</v>
      </c>
      <c r="I16">
        <v>8.9499999999999993</v>
      </c>
      <c r="K16">
        <v>4</v>
      </c>
      <c r="L16" t="s">
        <v>8</v>
      </c>
      <c r="N16" t="s">
        <v>7</v>
      </c>
      <c r="O16" s="4">
        <v>13451.9</v>
      </c>
      <c r="P16" t="s">
        <v>28</v>
      </c>
      <c r="Q16" t="s">
        <v>27</v>
      </c>
      <c r="T16" t="s">
        <v>20</v>
      </c>
      <c r="U16" t="s">
        <v>33</v>
      </c>
      <c r="V16" t="s">
        <v>34</v>
      </c>
      <c r="X16" t="s">
        <v>26</v>
      </c>
      <c r="Y16" s="1">
        <v>43454</v>
      </c>
      <c r="Z16">
        <v>13380</v>
      </c>
      <c r="AA16">
        <v>4</v>
      </c>
      <c r="AB16">
        <v>669</v>
      </c>
      <c r="AD16" t="s">
        <v>11</v>
      </c>
      <c r="AE16" s="1">
        <v>43451</v>
      </c>
      <c r="AF16">
        <v>5066.6000000000004</v>
      </c>
      <c r="AG16">
        <v>6</v>
      </c>
      <c r="AH16">
        <v>188</v>
      </c>
      <c r="AJ16" t="s">
        <v>12</v>
      </c>
      <c r="AK16" s="1">
        <v>43449</v>
      </c>
      <c r="AL16">
        <v>4631.1400000000003</v>
      </c>
      <c r="AM16">
        <v>1</v>
      </c>
      <c r="AN16">
        <v>106</v>
      </c>
      <c r="AO16" t="s">
        <v>5</v>
      </c>
      <c r="AQ16" t="s">
        <v>20</v>
      </c>
      <c r="AR16" t="s">
        <v>5</v>
      </c>
      <c r="AS16">
        <v>5214</v>
      </c>
    </row>
    <row r="17" spans="1:45" x14ac:dyDescent="0.25">
      <c r="A17" s="1">
        <v>43451</v>
      </c>
      <c r="B17" t="s">
        <v>11</v>
      </c>
      <c r="C17" s="5">
        <f>ROUND(_xlfn.IFNA(VLOOKUP(fTransactions[[#This Row],[Product]],dProduct[[Product]:[Price]],2,0),20)*fTransactions[[#This Row],[Units]],2)</f>
        <v>5066.6000000000004</v>
      </c>
      <c r="D17">
        <v>6</v>
      </c>
      <c r="E17">
        <v>188</v>
      </c>
      <c r="K17">
        <v>5</v>
      </c>
      <c r="L17" t="s">
        <v>9</v>
      </c>
      <c r="N17" t="s">
        <v>5</v>
      </c>
      <c r="O17" s="4">
        <v>12297.59</v>
      </c>
      <c r="P17" t="s">
        <v>24</v>
      </c>
      <c r="Q17" t="s">
        <v>27</v>
      </c>
      <c r="T17" t="s">
        <v>20</v>
      </c>
      <c r="U17" t="s">
        <v>33</v>
      </c>
      <c r="V17" t="s">
        <v>35</v>
      </c>
      <c r="AD17" t="s">
        <v>12</v>
      </c>
      <c r="AE17" s="1">
        <v>43455</v>
      </c>
      <c r="AF17">
        <v>10485.6</v>
      </c>
      <c r="AG17">
        <v>5</v>
      </c>
      <c r="AH17">
        <v>240</v>
      </c>
      <c r="AJ17" t="s">
        <v>11</v>
      </c>
      <c r="AK17" s="1">
        <v>43450</v>
      </c>
      <c r="AL17">
        <v>2452.4499999999998</v>
      </c>
      <c r="AM17">
        <v>1</v>
      </c>
      <c r="AN17">
        <v>91</v>
      </c>
      <c r="AO17" t="s">
        <v>5</v>
      </c>
      <c r="AQ17" t="s">
        <v>12</v>
      </c>
      <c r="AR17" t="s">
        <v>6</v>
      </c>
      <c r="AS17">
        <v>5592.32</v>
      </c>
    </row>
    <row r="18" spans="1:45" x14ac:dyDescent="0.25">
      <c r="A18" s="1">
        <v>43452</v>
      </c>
      <c r="B18" t="s">
        <v>20</v>
      </c>
      <c r="C18" s="5">
        <f>ROUND(_xlfn.IFNA(VLOOKUP(fTransactions[[#This Row],[Product]],dProduct[[Product]:[Price]],2,0),20)*fTransactions[[#This Row],[Units]],2)</f>
        <v>3058</v>
      </c>
      <c r="D18">
        <v>5</v>
      </c>
      <c r="E18">
        <v>139</v>
      </c>
      <c r="K18">
        <v>6</v>
      </c>
      <c r="L18" t="s">
        <v>10</v>
      </c>
      <c r="N18" t="s">
        <v>8</v>
      </c>
      <c r="O18" s="4">
        <v>20279.2</v>
      </c>
      <c r="P18" t="s">
        <v>30</v>
      </c>
      <c r="Q18" t="s">
        <v>27</v>
      </c>
      <c r="T18" t="s">
        <v>12</v>
      </c>
      <c r="U18" t="s">
        <v>36</v>
      </c>
      <c r="V18" t="s">
        <v>34</v>
      </c>
      <c r="AD18" t="s">
        <v>11</v>
      </c>
      <c r="AE18" s="1">
        <v>43456</v>
      </c>
      <c r="AF18">
        <v>6899.2</v>
      </c>
      <c r="AG18">
        <v>4</v>
      </c>
      <c r="AH18">
        <v>256</v>
      </c>
      <c r="AJ18" t="s">
        <v>11</v>
      </c>
      <c r="AK18" s="1">
        <v>43451</v>
      </c>
      <c r="AL18">
        <v>5066.6000000000004</v>
      </c>
      <c r="AM18">
        <v>6</v>
      </c>
      <c r="AN18">
        <v>188</v>
      </c>
      <c r="AO18" t="s">
        <v>10</v>
      </c>
      <c r="AQ18" t="s">
        <v>13</v>
      </c>
      <c r="AR18" t="s">
        <v>6</v>
      </c>
      <c r="AS18">
        <v>950.3</v>
      </c>
    </row>
    <row r="19" spans="1:45" x14ac:dyDescent="0.25">
      <c r="A19" s="1">
        <v>43453</v>
      </c>
      <c r="B19" t="s">
        <v>13</v>
      </c>
      <c r="C19" s="5">
        <f>ROUND(_xlfn.IFNA(VLOOKUP(fTransactions[[#This Row],[Product]],dProduct[[Product]:[Price]],2,0),20)*fTransactions[[#This Row],[Units]],2)</f>
        <v>2291.9</v>
      </c>
      <c r="D19">
        <v>3</v>
      </c>
      <c r="E19">
        <v>82</v>
      </c>
      <c r="G19" s="2" t="s">
        <v>31</v>
      </c>
      <c r="H19" s="2" t="s">
        <v>32</v>
      </c>
      <c r="N19" t="s">
        <v>14</v>
      </c>
      <c r="O19" s="4">
        <v>87102.86</v>
      </c>
      <c r="P19" t="s">
        <v>27</v>
      </c>
      <c r="Q19" t="s">
        <v>27</v>
      </c>
      <c r="T19" t="s">
        <v>12</v>
      </c>
      <c r="U19" t="s">
        <v>36</v>
      </c>
      <c r="V19" t="s">
        <v>35</v>
      </c>
      <c r="AD19" t="s">
        <v>12</v>
      </c>
      <c r="AE19" s="1">
        <v>43458</v>
      </c>
      <c r="AF19">
        <v>5592.32</v>
      </c>
      <c r="AG19">
        <v>2</v>
      </c>
      <c r="AH19">
        <v>128</v>
      </c>
      <c r="AJ19" t="s">
        <v>20</v>
      </c>
      <c r="AK19" s="1">
        <v>43452</v>
      </c>
      <c r="AL19">
        <v>3058</v>
      </c>
      <c r="AM19">
        <v>5</v>
      </c>
      <c r="AN19">
        <v>139</v>
      </c>
      <c r="AO19" t="s">
        <v>9</v>
      </c>
      <c r="AR19" t="s">
        <v>7</v>
      </c>
      <c r="AS19">
        <v>11160</v>
      </c>
    </row>
    <row r="20" spans="1:45" x14ac:dyDescent="0.25">
      <c r="A20" s="1">
        <v>43454</v>
      </c>
      <c r="B20" t="s">
        <v>13</v>
      </c>
      <c r="C20" s="5">
        <f>ROUND(_xlfn.IFNA(VLOOKUP(fTransactions[[#This Row],[Product]],dProduct[[Product]:[Price]],2,0),20)*fTransactions[[#This Row],[Units]],2)</f>
        <v>6624.15</v>
      </c>
      <c r="D20">
        <v>6</v>
      </c>
      <c r="E20">
        <v>237</v>
      </c>
      <c r="G20" t="s">
        <v>33</v>
      </c>
      <c r="H20" t="s">
        <v>34</v>
      </c>
      <c r="T20" t="s">
        <v>12</v>
      </c>
      <c r="U20" t="s">
        <v>33</v>
      </c>
      <c r="V20" t="s">
        <v>34</v>
      </c>
      <c r="AJ20" t="s">
        <v>13</v>
      </c>
      <c r="AK20" s="1">
        <v>43453</v>
      </c>
      <c r="AL20">
        <v>2291.9</v>
      </c>
      <c r="AM20">
        <v>3</v>
      </c>
      <c r="AN20">
        <v>82</v>
      </c>
      <c r="AO20" t="s">
        <v>7</v>
      </c>
      <c r="AQ20" t="s">
        <v>13</v>
      </c>
      <c r="AR20" t="s">
        <v>7</v>
      </c>
      <c r="AS20">
        <v>2291.9</v>
      </c>
    </row>
    <row r="21" spans="1:45" x14ac:dyDescent="0.25">
      <c r="A21" s="1">
        <v>43455</v>
      </c>
      <c r="B21" t="s">
        <v>12</v>
      </c>
      <c r="C21" s="5">
        <f>ROUND(_xlfn.IFNA(VLOOKUP(fTransactions[[#This Row],[Product]],dProduct[[Product]:[Price]],2,0),20)*fTransactions[[#This Row],[Units]],2)</f>
        <v>10485.6</v>
      </c>
      <c r="D21">
        <v>5</v>
      </c>
      <c r="E21">
        <v>240</v>
      </c>
      <c r="G21" t="s">
        <v>33</v>
      </c>
      <c r="H21" t="s">
        <v>35</v>
      </c>
      <c r="T21" t="s">
        <v>12</v>
      </c>
      <c r="U21" t="s">
        <v>33</v>
      </c>
      <c r="V21" t="s">
        <v>35</v>
      </c>
      <c r="AJ21" t="s">
        <v>13</v>
      </c>
      <c r="AK21" s="1">
        <v>43454</v>
      </c>
      <c r="AL21">
        <v>6624.15</v>
      </c>
      <c r="AM21">
        <v>6</v>
      </c>
      <c r="AN21">
        <v>237</v>
      </c>
      <c r="AO21" t="s">
        <v>10</v>
      </c>
      <c r="AR21" t="s">
        <v>8</v>
      </c>
      <c r="AS21">
        <v>13380</v>
      </c>
    </row>
    <row r="22" spans="1:45" x14ac:dyDescent="0.25">
      <c r="A22" s="1">
        <v>43456</v>
      </c>
      <c r="B22" t="s">
        <v>11</v>
      </c>
      <c r="C22" s="5">
        <f>ROUND(_xlfn.IFNA(VLOOKUP(fTransactions[[#This Row],[Product]],dProduct[[Product]:[Price]],2,0),20)*fTransactions[[#This Row],[Units]],2)</f>
        <v>6899.2</v>
      </c>
      <c r="D22">
        <v>4</v>
      </c>
      <c r="E22">
        <v>256</v>
      </c>
      <c r="G22" t="s">
        <v>36</v>
      </c>
      <c r="H22" t="s">
        <v>34</v>
      </c>
      <c r="N22" s="3" t="s">
        <v>2</v>
      </c>
      <c r="O22" t="s">
        <v>21</v>
      </c>
      <c r="T22" t="s">
        <v>13</v>
      </c>
      <c r="U22" t="s">
        <v>33</v>
      </c>
      <c r="V22" t="s">
        <v>35</v>
      </c>
      <c r="AJ22" t="s">
        <v>12</v>
      </c>
      <c r="AK22" s="1">
        <v>43455</v>
      </c>
      <c r="AL22">
        <v>10485.6</v>
      </c>
      <c r="AM22">
        <v>5</v>
      </c>
      <c r="AN22">
        <v>240</v>
      </c>
      <c r="AO22" t="s">
        <v>9</v>
      </c>
      <c r="AQ22" t="s">
        <v>11</v>
      </c>
      <c r="AR22" t="s">
        <v>8</v>
      </c>
      <c r="AS22">
        <v>6899.2</v>
      </c>
    </row>
    <row r="23" spans="1:45" x14ac:dyDescent="0.25">
      <c r="A23" s="1">
        <v>43457</v>
      </c>
      <c r="B23" t="s">
        <v>13</v>
      </c>
      <c r="C23" s="5">
        <f>ROUND(_xlfn.IFNA(VLOOKUP(fTransactions[[#This Row],[Product]],dProduct[[Product]:[Price]],2,0),20)*fTransactions[[#This Row],[Units]],2)</f>
        <v>950.3</v>
      </c>
      <c r="D23">
        <v>2</v>
      </c>
      <c r="E23">
        <v>34</v>
      </c>
      <c r="G23" t="s">
        <v>36</v>
      </c>
      <c r="H23" t="s">
        <v>35</v>
      </c>
      <c r="N23" t="s">
        <v>11</v>
      </c>
      <c r="O23" s="4">
        <v>14418.25</v>
      </c>
      <c r="T23" t="s">
        <v>13</v>
      </c>
      <c r="U23" t="s">
        <v>36</v>
      </c>
      <c r="V23" t="s">
        <v>35</v>
      </c>
      <c r="AJ23" t="s">
        <v>11</v>
      </c>
      <c r="AK23" s="1">
        <v>43456</v>
      </c>
      <c r="AL23">
        <v>6899.2</v>
      </c>
      <c r="AM23">
        <v>4</v>
      </c>
      <c r="AN23">
        <v>256</v>
      </c>
      <c r="AO23" t="s">
        <v>8</v>
      </c>
      <c r="AQ23" t="s">
        <v>12</v>
      </c>
      <c r="AR23" t="s">
        <v>9</v>
      </c>
      <c r="AS23">
        <v>10485.6</v>
      </c>
    </row>
    <row r="24" spans="1:45" x14ac:dyDescent="0.25">
      <c r="A24" s="1">
        <v>43458</v>
      </c>
      <c r="B24" t="s">
        <v>20</v>
      </c>
      <c r="C24" s="5">
        <f>ROUND(_xlfn.IFNA(VLOOKUP(fTransactions[[#This Row],[Product]],dProduct[[Product]:[Price]],2,0),20)*fTransactions[[#This Row],[Units]],2)</f>
        <v>4378</v>
      </c>
      <c r="D24">
        <v>6</v>
      </c>
      <c r="E24">
        <v>199</v>
      </c>
      <c r="N24" t="s">
        <v>13</v>
      </c>
      <c r="O24" s="4">
        <v>14785.55</v>
      </c>
      <c r="T24" t="s">
        <v>13</v>
      </c>
      <c r="U24" t="s">
        <v>33</v>
      </c>
      <c r="V24" t="s">
        <v>34</v>
      </c>
      <c r="AJ24" t="s">
        <v>13</v>
      </c>
      <c r="AK24" s="1">
        <v>43457</v>
      </c>
      <c r="AL24">
        <v>950.3</v>
      </c>
      <c r="AM24">
        <v>2</v>
      </c>
      <c r="AN24">
        <v>34</v>
      </c>
      <c r="AO24" t="s">
        <v>6</v>
      </c>
      <c r="AQ24" t="s">
        <v>13</v>
      </c>
      <c r="AR24" t="s">
        <v>9</v>
      </c>
      <c r="AS24">
        <v>3493.75</v>
      </c>
    </row>
    <row r="25" spans="1:45" x14ac:dyDescent="0.25">
      <c r="A25" s="1">
        <v>43459</v>
      </c>
      <c r="B25" t="s">
        <v>20</v>
      </c>
      <c r="C25" s="5">
        <f>ROUND(_xlfn.IFNA(VLOOKUP(fTransactions[[#This Row],[Product]],dProduct[[Product]:[Price]],2,0),20)*fTransactions[[#This Row],[Units]],2)</f>
        <v>5214</v>
      </c>
      <c r="D25">
        <v>1</v>
      </c>
      <c r="E25">
        <v>237</v>
      </c>
      <c r="N25" t="s">
        <v>12</v>
      </c>
      <c r="O25" s="4">
        <v>20709.060000000001</v>
      </c>
      <c r="T25" t="s">
        <v>13</v>
      </c>
      <c r="U25" t="s">
        <v>36</v>
      </c>
      <c r="V25" t="s">
        <v>34</v>
      </c>
      <c r="AJ25" t="s">
        <v>20</v>
      </c>
      <c r="AK25" s="1">
        <v>43458</v>
      </c>
      <c r="AL25">
        <v>4378</v>
      </c>
      <c r="AM25">
        <v>6</v>
      </c>
      <c r="AN25">
        <v>199</v>
      </c>
      <c r="AO25" t="s">
        <v>10</v>
      </c>
      <c r="AQ25" t="s">
        <v>20</v>
      </c>
      <c r="AR25" t="s">
        <v>9</v>
      </c>
      <c r="AS25">
        <v>3058</v>
      </c>
    </row>
    <row r="26" spans="1:45" x14ac:dyDescent="0.25">
      <c r="A26" s="1">
        <v>43447</v>
      </c>
      <c r="B26" t="s">
        <v>26</v>
      </c>
      <c r="C26" s="5">
        <f>ROUND(_xlfn.IFNA(VLOOKUP(fTransactions[[#This Row],[Product]],dProduct[[Product]:[Price]],2,0),20)*fTransactions[[#This Row],[Units]],2)</f>
        <v>11160</v>
      </c>
      <c r="D26">
        <v>3</v>
      </c>
      <c r="E26">
        <v>558</v>
      </c>
      <c r="N26" t="s">
        <v>20</v>
      </c>
      <c r="O26" s="4">
        <v>12650</v>
      </c>
      <c r="T26" t="s">
        <v>11</v>
      </c>
      <c r="U26" t="s">
        <v>36</v>
      </c>
      <c r="V26" t="s">
        <v>34</v>
      </c>
      <c r="AJ26" t="s">
        <v>20</v>
      </c>
      <c r="AK26" s="1">
        <v>43459</v>
      </c>
      <c r="AL26">
        <v>5214</v>
      </c>
      <c r="AM26">
        <v>1</v>
      </c>
      <c r="AN26">
        <v>237</v>
      </c>
      <c r="AO26" t="s">
        <v>5</v>
      </c>
      <c r="AQ26" t="s">
        <v>11</v>
      </c>
      <c r="AR26" t="s">
        <v>10</v>
      </c>
      <c r="AS26">
        <v>5066.6000000000004</v>
      </c>
    </row>
    <row r="27" spans="1:45" x14ac:dyDescent="0.25">
      <c r="A27" s="1">
        <v>43458</v>
      </c>
      <c r="B27" t="s">
        <v>12</v>
      </c>
      <c r="C27" s="5">
        <f>ROUND(_xlfn.IFNA(VLOOKUP(fTransactions[[#This Row],[Product]],dProduct[[Product]:[Price]],2,0),20)*fTransactions[[#This Row],[Units]],2)</f>
        <v>5592.32</v>
      </c>
      <c r="D27">
        <v>2</v>
      </c>
      <c r="E27">
        <v>128</v>
      </c>
      <c r="N27" t="s">
        <v>25</v>
      </c>
      <c r="O27" s="4">
        <v>24540</v>
      </c>
      <c r="T27" t="s">
        <v>11</v>
      </c>
      <c r="U27" t="s">
        <v>33</v>
      </c>
      <c r="V27" t="s">
        <v>35</v>
      </c>
      <c r="AJ27" t="s">
        <v>26</v>
      </c>
      <c r="AK27" s="1">
        <v>43447</v>
      </c>
      <c r="AL27">
        <v>11160</v>
      </c>
      <c r="AM27">
        <v>3</v>
      </c>
      <c r="AN27">
        <v>558</v>
      </c>
      <c r="AO27" t="s">
        <v>7</v>
      </c>
      <c r="AQ27" t="s">
        <v>13</v>
      </c>
      <c r="AR27" t="s">
        <v>10</v>
      </c>
      <c r="AS27">
        <v>8049.6</v>
      </c>
    </row>
    <row r="28" spans="1:45" x14ac:dyDescent="0.25">
      <c r="A28" s="1">
        <v>43454</v>
      </c>
      <c r="B28" t="s">
        <v>26</v>
      </c>
      <c r="C28" s="5">
        <f>ROUND(_xlfn.IFNA(VLOOKUP(fTransactions[[#This Row],[Product]],dProduct[[Product]:[Price]],2,0),20)*fTransactions[[#This Row],[Units]],2)</f>
        <v>13380</v>
      </c>
      <c r="D28">
        <v>4</v>
      </c>
      <c r="E28">
        <v>669</v>
      </c>
      <c r="N28" t="s">
        <v>14</v>
      </c>
      <c r="O28" s="4">
        <v>87102.86</v>
      </c>
      <c r="T28" t="s">
        <v>11</v>
      </c>
      <c r="U28" t="s">
        <v>33</v>
      </c>
      <c r="V28" t="s">
        <v>34</v>
      </c>
      <c r="AJ28" t="s">
        <v>12</v>
      </c>
      <c r="AK28" s="1">
        <v>43458</v>
      </c>
      <c r="AL28">
        <v>5592.32</v>
      </c>
      <c r="AM28">
        <v>2</v>
      </c>
      <c r="AN28">
        <v>128</v>
      </c>
      <c r="AO28" t="s">
        <v>6</v>
      </c>
      <c r="AQ28" t="s">
        <v>20</v>
      </c>
      <c r="AR28" t="s">
        <v>10</v>
      </c>
      <c r="AS28">
        <v>4378</v>
      </c>
    </row>
    <row r="29" spans="1:45" x14ac:dyDescent="0.25">
      <c r="T29" t="s">
        <v>11</v>
      </c>
      <c r="U29" t="s">
        <v>36</v>
      </c>
      <c r="V29" t="s">
        <v>35</v>
      </c>
      <c r="AJ29" t="s">
        <v>26</v>
      </c>
      <c r="AK29" s="1">
        <v>43454</v>
      </c>
      <c r="AL29">
        <v>13380</v>
      </c>
      <c r="AM29">
        <v>4</v>
      </c>
      <c r="AN29">
        <v>669</v>
      </c>
      <c r="AO29" t="s">
        <v>8</v>
      </c>
    </row>
    <row r="30" spans="1:45" x14ac:dyDescent="0.25">
      <c r="N30" s="3" t="s">
        <v>2</v>
      </c>
      <c r="O30" t="s">
        <v>21</v>
      </c>
      <c r="U30" t="s">
        <v>36</v>
      </c>
      <c r="V30" t="s">
        <v>34</v>
      </c>
    </row>
    <row r="31" spans="1:45" x14ac:dyDescent="0.25">
      <c r="N31" t="s">
        <v>26</v>
      </c>
      <c r="O31" s="4">
        <v>24540</v>
      </c>
      <c r="U31" t="s">
        <v>33</v>
      </c>
      <c r="V31" t="s">
        <v>35</v>
      </c>
    </row>
    <row r="32" spans="1:45" x14ac:dyDescent="0.25">
      <c r="N32" t="s">
        <v>11</v>
      </c>
      <c r="O32" s="4">
        <v>14418.25</v>
      </c>
      <c r="U32" t="s">
        <v>33</v>
      </c>
      <c r="V32" t="s">
        <v>34</v>
      </c>
    </row>
    <row r="33" spans="14:22" x14ac:dyDescent="0.25">
      <c r="N33" t="s">
        <v>13</v>
      </c>
      <c r="O33" s="4">
        <v>14785.55</v>
      </c>
      <c r="U33" t="s">
        <v>36</v>
      </c>
      <c r="V33" t="s">
        <v>35</v>
      </c>
    </row>
    <row r="34" spans="14:22" x14ac:dyDescent="0.25">
      <c r="N34" t="s">
        <v>12</v>
      </c>
      <c r="O34" s="4">
        <v>20709.060000000001</v>
      </c>
    </row>
    <row r="35" spans="14:22" x14ac:dyDescent="0.25">
      <c r="N35" t="s">
        <v>20</v>
      </c>
      <c r="O35" s="4">
        <v>12650</v>
      </c>
    </row>
    <row r="36" spans="14:22" x14ac:dyDescent="0.25">
      <c r="N36" t="s">
        <v>14</v>
      </c>
      <c r="O36" s="4">
        <v>87102.86</v>
      </c>
    </row>
  </sheetData>
  <pageMargins left="0.7" right="0.7" top="0.75" bottom="0.75" header="0.3" footer="0.3"/>
  <pageSetup orientation="portrait" r:id="rId4"/>
  <tableParts count="10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8F83E-1246-4C97-8110-B3EB8DD5AB7B}">
  <sheetPr>
    <tabColor rgb="FFFFFF00"/>
  </sheetPr>
  <dimension ref="C7:O23"/>
  <sheetViews>
    <sheetView showGridLines="0" workbookViewId="0">
      <selection activeCell="D7" sqref="D7"/>
    </sheetView>
  </sheetViews>
  <sheetFormatPr defaultRowHeight="15" x14ac:dyDescent="0.25"/>
  <cols>
    <col min="4" max="4" width="20.7109375" customWidth="1"/>
    <col min="7" max="7" width="7.7109375" bestFit="1" customWidth="1"/>
    <col min="8" max="8" width="7.140625" bestFit="1" customWidth="1"/>
    <col min="13" max="13" width="10.140625" bestFit="1" customWidth="1"/>
    <col min="14" max="14" width="8" bestFit="1" customWidth="1"/>
    <col min="15" max="15" width="10.7109375" bestFit="1" customWidth="1"/>
  </cols>
  <sheetData>
    <row r="7" spans="3:15" x14ac:dyDescent="0.25">
      <c r="C7" s="17" t="s">
        <v>2</v>
      </c>
      <c r="D7" s="6" t="s">
        <v>44</v>
      </c>
      <c r="E7" s="17" t="s">
        <v>31</v>
      </c>
      <c r="F7" s="17" t="s">
        <v>32</v>
      </c>
      <c r="G7" s="7" t="s">
        <v>45</v>
      </c>
      <c r="H7" s="2" t="s">
        <v>46</v>
      </c>
      <c r="L7" s="7" t="s">
        <v>45</v>
      </c>
      <c r="M7" s="8" t="s">
        <v>2</v>
      </c>
      <c r="N7" s="9" t="s">
        <v>31</v>
      </c>
      <c r="O7" s="10" t="s">
        <v>32</v>
      </c>
    </row>
    <row r="8" spans="3:15" x14ac:dyDescent="0.25">
      <c r="C8" s="12" t="s">
        <v>11</v>
      </c>
      <c r="E8" s="12" t="s">
        <v>33</v>
      </c>
      <c r="F8" s="12" t="s">
        <v>34</v>
      </c>
      <c r="H8" s="12" t="s">
        <v>11</v>
      </c>
      <c r="J8" s="12" t="s">
        <v>33</v>
      </c>
      <c r="K8" s="12" t="s">
        <v>34</v>
      </c>
      <c r="M8" s="11" t="s">
        <v>11</v>
      </c>
      <c r="N8" s="12" t="s">
        <v>36</v>
      </c>
      <c r="O8" s="13" t="s">
        <v>34</v>
      </c>
    </row>
    <row r="9" spans="3:15" x14ac:dyDescent="0.25">
      <c r="C9" s="12" t="s">
        <v>12</v>
      </c>
      <c r="E9" s="12" t="s">
        <v>33</v>
      </c>
      <c r="F9" s="12" t="s">
        <v>35</v>
      </c>
      <c r="J9" s="12" t="s">
        <v>33</v>
      </c>
      <c r="K9" s="12" t="s">
        <v>35</v>
      </c>
      <c r="M9" s="11" t="s">
        <v>11</v>
      </c>
      <c r="N9" s="12" t="s">
        <v>33</v>
      </c>
      <c r="O9" s="13" t="s">
        <v>35</v>
      </c>
    </row>
    <row r="10" spans="3:15" x14ac:dyDescent="0.25">
      <c r="C10" s="12" t="s">
        <v>13</v>
      </c>
      <c r="E10" s="12" t="s">
        <v>36</v>
      </c>
      <c r="F10" s="12" t="s">
        <v>34</v>
      </c>
      <c r="J10" s="12" t="s">
        <v>36</v>
      </c>
      <c r="K10" s="12" t="s">
        <v>34</v>
      </c>
      <c r="M10" s="11" t="s">
        <v>11</v>
      </c>
      <c r="N10" s="12" t="s">
        <v>33</v>
      </c>
      <c r="O10" s="13" t="s">
        <v>34</v>
      </c>
    </row>
    <row r="11" spans="3:15" x14ac:dyDescent="0.25">
      <c r="C11" s="12" t="s">
        <v>20</v>
      </c>
      <c r="E11" s="12" t="s">
        <v>36</v>
      </c>
      <c r="F11" s="12" t="s">
        <v>35</v>
      </c>
      <c r="J11" s="12" t="s">
        <v>36</v>
      </c>
      <c r="K11" s="12" t="s">
        <v>35</v>
      </c>
      <c r="M11" s="11" t="s">
        <v>11</v>
      </c>
      <c r="N11" s="12" t="s">
        <v>36</v>
      </c>
      <c r="O11" s="13" t="s">
        <v>35</v>
      </c>
    </row>
    <row r="12" spans="3:15" x14ac:dyDescent="0.25">
      <c r="H12" s="12" t="s">
        <v>12</v>
      </c>
      <c r="J12" s="12" t="s">
        <v>33</v>
      </c>
      <c r="K12" s="12" t="s">
        <v>34</v>
      </c>
      <c r="M12" s="11" t="s">
        <v>13</v>
      </c>
      <c r="N12" s="12" t="s">
        <v>36</v>
      </c>
      <c r="O12" s="13" t="s">
        <v>35</v>
      </c>
    </row>
    <row r="13" spans="3:15" x14ac:dyDescent="0.25">
      <c r="J13" s="12" t="s">
        <v>33</v>
      </c>
      <c r="K13" s="12" t="s">
        <v>35</v>
      </c>
      <c r="M13" s="11" t="s">
        <v>13</v>
      </c>
      <c r="N13" s="12" t="s">
        <v>33</v>
      </c>
      <c r="O13" s="13" t="s">
        <v>35</v>
      </c>
    </row>
    <row r="14" spans="3:15" x14ac:dyDescent="0.25">
      <c r="J14" s="12" t="s">
        <v>36</v>
      </c>
      <c r="K14" s="12" t="s">
        <v>34</v>
      </c>
      <c r="M14" s="11" t="s">
        <v>13</v>
      </c>
      <c r="N14" s="12" t="s">
        <v>36</v>
      </c>
      <c r="O14" s="13" t="s">
        <v>34</v>
      </c>
    </row>
    <row r="15" spans="3:15" x14ac:dyDescent="0.25">
      <c r="J15" s="12" t="s">
        <v>36</v>
      </c>
      <c r="K15" s="12" t="s">
        <v>35</v>
      </c>
      <c r="M15" s="11" t="s">
        <v>13</v>
      </c>
      <c r="N15" s="12" t="s">
        <v>33</v>
      </c>
      <c r="O15" s="13" t="s">
        <v>34</v>
      </c>
    </row>
    <row r="16" spans="3:15" x14ac:dyDescent="0.25">
      <c r="H16" s="12" t="s">
        <v>13</v>
      </c>
      <c r="J16" s="12" t="s">
        <v>33</v>
      </c>
      <c r="K16" s="12" t="s">
        <v>34</v>
      </c>
      <c r="M16" s="11" t="s">
        <v>12</v>
      </c>
      <c r="N16" s="12" t="s">
        <v>36</v>
      </c>
      <c r="O16" s="13" t="s">
        <v>35</v>
      </c>
    </row>
    <row r="17" spans="8:15" x14ac:dyDescent="0.25">
      <c r="J17" s="12" t="s">
        <v>33</v>
      </c>
      <c r="K17" s="12" t="s">
        <v>35</v>
      </c>
      <c r="M17" s="11" t="s">
        <v>12</v>
      </c>
      <c r="N17" s="12" t="s">
        <v>33</v>
      </c>
      <c r="O17" s="13" t="s">
        <v>35</v>
      </c>
    </row>
    <row r="18" spans="8:15" x14ac:dyDescent="0.25">
      <c r="J18" s="12" t="s">
        <v>36</v>
      </c>
      <c r="K18" s="12" t="s">
        <v>34</v>
      </c>
      <c r="M18" s="11" t="s">
        <v>12</v>
      </c>
      <c r="N18" s="12" t="s">
        <v>36</v>
      </c>
      <c r="O18" s="13" t="s">
        <v>34</v>
      </c>
    </row>
    <row r="19" spans="8:15" x14ac:dyDescent="0.25">
      <c r="J19" s="12" t="s">
        <v>36</v>
      </c>
      <c r="K19" s="12" t="s">
        <v>35</v>
      </c>
      <c r="M19" s="11" t="s">
        <v>12</v>
      </c>
      <c r="N19" s="12" t="s">
        <v>33</v>
      </c>
      <c r="O19" s="13" t="s">
        <v>34</v>
      </c>
    </row>
    <row r="20" spans="8:15" x14ac:dyDescent="0.25">
      <c r="H20" s="12" t="s">
        <v>20</v>
      </c>
      <c r="J20" s="12" t="s">
        <v>33</v>
      </c>
      <c r="K20" s="12" t="s">
        <v>34</v>
      </c>
      <c r="M20" s="11" t="s">
        <v>20</v>
      </c>
      <c r="N20" s="12" t="s">
        <v>36</v>
      </c>
      <c r="O20" s="13" t="s">
        <v>35</v>
      </c>
    </row>
    <row r="21" spans="8:15" x14ac:dyDescent="0.25">
      <c r="J21" s="12" t="s">
        <v>33</v>
      </c>
      <c r="K21" s="12" t="s">
        <v>35</v>
      </c>
      <c r="M21" s="11" t="s">
        <v>20</v>
      </c>
      <c r="N21" s="12" t="s">
        <v>33</v>
      </c>
      <c r="O21" s="13" t="s">
        <v>34</v>
      </c>
    </row>
    <row r="22" spans="8:15" x14ac:dyDescent="0.25">
      <c r="J22" s="12" t="s">
        <v>36</v>
      </c>
      <c r="K22" s="12" t="s">
        <v>34</v>
      </c>
      <c r="M22" s="11" t="s">
        <v>20</v>
      </c>
      <c r="N22" s="12" t="s">
        <v>33</v>
      </c>
      <c r="O22" s="13" t="s">
        <v>35</v>
      </c>
    </row>
    <row r="23" spans="8:15" x14ac:dyDescent="0.25">
      <c r="J23" s="12" t="s">
        <v>36</v>
      </c>
      <c r="K23" s="12" t="s">
        <v>35</v>
      </c>
      <c r="M23" s="14" t="s">
        <v>20</v>
      </c>
      <c r="N23" s="15" t="s">
        <v>36</v>
      </c>
      <c r="O23" s="16" t="s">
        <v>34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8A277-B2BA-4756-B106-579DAF8979BD}">
  <sheetPr>
    <tabColor rgb="FFFFFF00"/>
  </sheetPr>
  <dimension ref="D4:E28"/>
  <sheetViews>
    <sheetView showGridLines="0" topLeftCell="A4" zoomScale="145" zoomScaleNormal="145" workbookViewId="0">
      <selection activeCell="D20" sqref="D20"/>
    </sheetView>
  </sheetViews>
  <sheetFormatPr defaultRowHeight="15" x14ac:dyDescent="0.25"/>
  <cols>
    <col min="4" max="5" width="60.42578125" customWidth="1"/>
  </cols>
  <sheetData>
    <row r="4" spans="4:4" ht="15.75" thickBot="1" x14ac:dyDescent="0.3"/>
    <row r="5" spans="4:4" ht="26.25" x14ac:dyDescent="0.4">
      <c r="D5" s="21" t="s">
        <v>55</v>
      </c>
    </row>
    <row r="6" spans="4:4" x14ac:dyDescent="0.25">
      <c r="D6" s="23" t="s">
        <v>66</v>
      </c>
    </row>
    <row r="7" spans="4:4" x14ac:dyDescent="0.25">
      <c r="D7" s="23" t="s">
        <v>67</v>
      </c>
    </row>
    <row r="8" spans="4:4" x14ac:dyDescent="0.25">
      <c r="D8" s="23" t="s">
        <v>58</v>
      </c>
    </row>
    <row r="9" spans="4:4" x14ac:dyDescent="0.25">
      <c r="D9" s="23" t="s">
        <v>62</v>
      </c>
    </row>
    <row r="10" spans="4:4" x14ac:dyDescent="0.25">
      <c r="D10" s="23" t="s">
        <v>63</v>
      </c>
    </row>
    <row r="11" spans="4:4" ht="15.75" thickBot="1" x14ac:dyDescent="0.3">
      <c r="D11" s="24" t="s">
        <v>64</v>
      </c>
    </row>
    <row r="12" spans="4:4" ht="26.25" x14ac:dyDescent="0.4">
      <c r="D12" s="22" t="s">
        <v>56</v>
      </c>
    </row>
    <row r="13" spans="4:4" x14ac:dyDescent="0.25">
      <c r="D13" s="23" t="s">
        <v>68</v>
      </c>
    </row>
    <row r="14" spans="4:4" x14ac:dyDescent="0.25">
      <c r="D14" s="23" t="s">
        <v>69</v>
      </c>
    </row>
    <row r="15" spans="4:4" x14ac:dyDescent="0.25">
      <c r="D15" s="23" t="s">
        <v>59</v>
      </c>
    </row>
    <row r="16" spans="4:4" x14ac:dyDescent="0.25">
      <c r="D16" s="23" t="s">
        <v>62</v>
      </c>
    </row>
    <row r="17" spans="4:5" x14ac:dyDescent="0.25">
      <c r="D17" s="23" t="s">
        <v>63</v>
      </c>
    </row>
    <row r="18" spans="4:5" ht="15.75" thickBot="1" x14ac:dyDescent="0.3">
      <c r="D18" s="24" t="s">
        <v>65</v>
      </c>
    </row>
    <row r="20" spans="4:5" x14ac:dyDescent="0.25">
      <c r="D20" s="25" t="s">
        <v>70</v>
      </c>
    </row>
    <row r="21" spans="4:5" ht="15.75" thickBot="1" x14ac:dyDescent="0.3"/>
    <row r="22" spans="4:5" ht="26.25" x14ac:dyDescent="0.4">
      <c r="D22" s="21" t="s">
        <v>55</v>
      </c>
      <c r="E22" s="22" t="s">
        <v>56</v>
      </c>
    </row>
    <row r="23" spans="4:5" x14ac:dyDescent="0.25">
      <c r="D23" s="23" t="s">
        <v>57</v>
      </c>
      <c r="E23" s="23" t="s">
        <v>57</v>
      </c>
    </row>
    <row r="24" spans="4:5" x14ac:dyDescent="0.25">
      <c r="D24" s="23" t="s">
        <v>58</v>
      </c>
      <c r="E24" s="23" t="s">
        <v>59</v>
      </c>
    </row>
    <row r="25" spans="4:5" x14ac:dyDescent="0.25">
      <c r="D25" s="23" t="s">
        <v>60</v>
      </c>
      <c r="E25" s="23" t="s">
        <v>61</v>
      </c>
    </row>
    <row r="26" spans="4:5" x14ac:dyDescent="0.25">
      <c r="D26" s="23" t="s">
        <v>62</v>
      </c>
      <c r="E26" s="23" t="s">
        <v>62</v>
      </c>
    </row>
    <row r="27" spans="4:5" x14ac:dyDescent="0.25">
      <c r="D27" s="23" t="s">
        <v>63</v>
      </c>
      <c r="E27" s="23" t="s">
        <v>63</v>
      </c>
    </row>
    <row r="28" spans="4:5" ht="15.75" thickBot="1" x14ac:dyDescent="0.3">
      <c r="D28" s="24" t="s">
        <v>64</v>
      </c>
      <c r="E28" s="24" t="s">
        <v>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 d P r o d u c t 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 d P r o d u c t 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 d i s C o l o r P a t t e r n 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 d i s C o l o r P a t t e r n 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 C o l u m n s \ P a t t e r n s 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 d i s H u r d l e 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 d i s H u r d l e 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 C o l u m n s \ H u r d l e 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 d S a l e s R e p 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 d S a l e s R e p 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 C o l u m n s \ S a l e s R e p I D 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 C o l u m n s \ S a l e s R e p 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 f T r a n s a c t i o n s 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 f T r a n s a c t i o n s 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 C o l u m n s \ S a l e s R e p I D 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d S a l e s R e p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 S a l e s R e p I D < / s t r i n g > < / k e y > < v a l u e > < i n t > 1 0 5 < / i n t > < / v a l u e > < / i t e m > < i t e m > < k e y > < s t r i n g > S a l e s R e p < / s t r i n g > < / k e y > < v a l u e > < i n t > 9 2 < / i n t > < / v a l u e > < / i t e m > < / C o l u m n W i d t h s > < C o l u m n D i s p l a y I n d e x > < i t e m > < k e y > < s t r i n g > S a l e s R e p I D < / s t r i n g > < / k e y > < v a l u e > < i n t > 0 < / i n t > < / v a l u e > < / i t e m > < i t e m > < k e y > < s t r i n g > S a l e s R e p 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9 6 4 2 a d 0 f - f 5 2 3 - 4 e 0 c - 9 c 3 1 - f 1 b 8 6 6 a f c a e 7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 L i s t   P r o d u c t s   V A L U E S < / M e a s u r e N a m e > < D i s p l a y N a m e > L i s t   P r o d u c t s   V A L U E S < / D i s p l a y N a m e > < V i s i b l e > F a l s e < / V i s i b l e > < / i t e m > < i t e m > < M e a s u r e N a m e > L i s t   P r o d u c t s   A L L < / M e a s u r e N a m e > < D i s p l a y N a m e > L i s t   P r o d u c t s   A L L 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f T r a n s a c t i o n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 P r o d u c t < / s t r i n g > < / k e y > < v a l u e > < i n t > 8 4 < / i n t > < / v a l u e > < / i t e m > < i t e m > < k e y > < s t r i n g > S a l e s R e p I D < / s t r i n g > < / k e y > < v a l u e > < i n t > 1 0 5 < / i n t > < / v a l u e > < / i t e m > < i t e m > < k e y > < s t r i n g > U n i t s < / s t r i n g > < / k e y > < v a l u e > < i n t > 6 6 7 < / i n t > < / v a l u e > < / i t e m > < i t e m > < k e y > < s t r i n g > S a l e s < / s t r i n g > < / k e y > < v a l u e > < i n t > 6 8 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 P r o d u c t < / s t r i n g > < / k e y > < v a l u e > < i n t > 1 < / i n t > < / v a l u e > < / i t e m > < i t e m > < k e y > < s t r i n g > S a l e s R e p I D < / s t r i n g > < / k e y > < v a l u e > < i n t > 2 < / i n t > < / v a l u e > < / i t e m > < i t e m > < k e y > < s t r i n g > U n i t s < / s t r i n g > < / k e y > < v a l u e > < i n t > 3 < / i n t > < / v a l u e > < / i t e m > < i t e m > < k e y > < s t r i n g > S a l e s 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2 d 2 1 2 b 9 c - 6 1 f 4 - 4 7 c 1 - b c a 7 - e 6 e b 2 5 9 2 b 0 f d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 T o t a l   C O G S < / M e a s u r e N a m e > < D i s p l a y N a m e > T o t a l   C O G S < / D i s p l a y N a m e > < V i s i b l e > F a l s e < / V i s i b l e > < / i t e m > < i t e m > < M e a s u r e N a m e > L i s t   P r o d u c t s   A L L < / M e a s u r e N a m e > < D i s p l a y N a m e > L i s t   P r o d u c t s   A L L < / D i s p l a y N a m e > < V i s i b l e > F a l s e < / V i s i b l e > < / i t e m > < i t e m > < M e a s u r e N a m e > L i s t   P r o d u c t s   V A L U E S < / M e a s u r e N a m e > < D i s p l a y N a m e > L i s t   P r o d u c t s   V A L U E S 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a 6 b 6 d 0 d f - 8 3 c 1 - 4 1 2 9 - 8 6 3 d - f c 7 5 3 1 3 4 1 5 4 e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 L i s t   P r o d u c t s   A L L < / M e a s u r e N a m e > < D i s p l a y N a m e > L i s t   P r o d u c t s   A L L < / D i s p l a y N a m e > < V i s i b l e > F a l s e < / V i s i b l e > < / i t e m > < i t e m > < M e a s u r e N a m e > L i s t   P r o d u c t s   V A L U E S < / M e a s u r e N a m e > < D i s p l a y N a m e > L i s t   P r o d u c t s   V A L U E S 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4 f e 6 d 5 c 9 - e 2 b d - 4 4 9 0 - a 0 0 f - 8 7 8 8 1 0 c 7 a a 2 f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 T o t a l   C O G S < / M e a s u r e N a m e > < D i s p l a y N a m e > T o t a l   C O G S < / D i s p l a y N a m e > < V i s i b l e > F a l s e < / V i s i b l e > < / i t e m > < i t e m > < M e a s u r e N a m e > L i s t   P r o d u c t s   A L L < / M e a s u r e N a m e > < D i s p l a y N a m e > L i s t   P r o d u c t s   A L L < / D i s p l a y N a m e > < V i s i b l e > F a l s e < / V i s i b l e > < / i t e m > < i t e m > < M e a s u r e N a m e > L i s t   P r o d u c t s   V A L U E S < / M e a s u r e N a m e > < D i s p l a y N a m e > L i s t   P r o d u c t s   V A L U E S 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6 b b 9 b 7 0 2 - d 3 9 1 - 4 2 8 9 - b 1 3 a - 5 c 4 c 3 a 3 9 8 1 2 2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 L i s t   P r o d u c t s   A L L < / M e a s u r e N a m e > < D i s p l a y N a m e > L i s t   P r o d u c t s   A L L < / D i s p l a y N a m e > < V i s i b l e > F a l s e < / V i s i b l e > < / i t e m > < i t e m > < M e a s u r e N a m e > L i s t   P r o d u c t s   V A L U E S < / M e a s u r e N a m e > < D i s p l a y N a m e > L i s t   P r o d u c t s   V A L U E S 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b 4 8 d 2 c 4 4 - a 4 e 4 - 4 d 7 f - 8 0 5 c - c d 9 a f 4 3 c 5 5 b 5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 T o t a l   C O G S < / M e a s u r e N a m e > < D i s p l a y N a m e > T o t a l   C O G S < / D i s p l a y N a m e > < V i s i b l e > F a l s e < / V i s i b l e > < / i t e m > < i t e m > < M e a s u r e N a m e > L i s t   P r o d u c t s   A L L < / M e a s u r e N a m e > < D i s p l a y N a m e > L i s t   P r o d u c t s   A L L < / D i s p l a y N a m e > < V i s i b l e > F a l s e < / V i s i b l e > < / i t e m > < i t e m > < M e a s u r e N a m e > L i s t   P r o d u c t s   V A L U E S < / M e a s u r e N a m e > < D i s p l a y N a m e > L i s t   P r o d u c t s   V A L U E S 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8 e 1 4 1 e 5 - 5 2 7 0 - 4 4 1 e - 8 8 5 8 - 0 1 4 2 6 e d 4 3 d b f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 T o t a l   C O G S < / M e a s u r e N a m e > < D i s p l a y N a m e > T o t a l   C O G S < / D i s p l a y N a m e > < V i s i b l e > F a l s e < / V i s i b l e > < / i t e m > < i t e m > < M e a s u r e N a m e > L i s t   P r o d u c t s   A L L < / M e a s u r e N a m e > < D i s p l a y N a m e > L i s t   P r o d u c t s   A L L < / D i s p l a y N a m e > < V i s i b l e > F a l s e < / V i s i b l e > < / i t e m > < i t e m > < M e a s u r e N a m e > L i s t   P r o d u c t s   V A L U E S < / M e a s u r e N a m e > < D i s p l a y N a m e > L i s t   P r o d u c t s   V A L U E S 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d i s C o l o r P a t t e r n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 C o l o r < / s t r i n g > < / k e y > < v a l u e > < i n t > 6 9 < / i n t > < / v a l u e > < / i t e m > < i t e m > < k e y > < s t r i n g > P a t t e r n s < / s t r i n g > < / k e y > < v a l u e > < i n t > 8 8 < / i n t > < / v a l u e > < / i t e m > < / C o l u m n W i d t h s > < C o l u m n D i s p l a y I n d e x > < i t e m > < k e y > < s t r i n g > C o l o r < / s t r i n g > < / k e y > < v a l u e > < i n t > 0 < / i n t > < / v a l u e > < / i t e m > < i t e m > < k e y > < s t r i n g > P a t t e r n s 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 d S a l e s R e p 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 d S a l e s R e p 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 C o l u m n s \ S a l e s R e p I D < / K e y > < / D i a g r a m O b j e c t K e y > < D i a g r a m O b j e c t K e y > < K e y > C o l u m n s \ S a l e s R e p 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 C o l u m n s \ S a l e s R e p I D 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 C o l u m n s \ S a l e s R e p 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 d i s H u r d l e 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 d i s H u r d l e 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 C o l u m n s \ H u r d l e 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 C o l u m n s \ H u r d l e 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 T a g s \ T a b l e s \ & l t ; T a b l e s \ f T r a n s a c t i o n s & g t ; < / K e y > < / D i a g r a m O b j e c t K e y > < D i a g r a m O b j e c t K e y > < K e y > D y n a m i c   T a g s \ T a b l e s \ & l t ; T a b l e s \ d S a l e s R e p & g t ; < / K e y > < / D i a g r a m O b j e c t K e y > < D i a g r a m O b j e c t K e y > < K e y > D y n a m i c   T a g s \ T a b l e s \ & l t ; T a b l e s \ d P r o d u c t & g t ; < / K e y > < / D i a g r a m O b j e c t K e y > < D i a g r a m O b j e c t K e y > < K e y > D y n a m i c   T a g s \ T a b l e s \ & l t ; T a b l e s \ d i s C o l o r P a t t e r n & g t ; < / K e y > < / D i a g r a m O b j e c t K e y > < D i a g r a m O b j e c t K e y > < K e y > D y n a m i c   T a g s \ T a b l e s \ & l t ; T a b l e s \ d i s H u r d l e & g t ; < / K e y > < / D i a g r a m O b j e c t K e y > < D i a g r a m O b j e c t K e y > < K e y > T a b l e s \ f T r a n s a c t i o n s < / K e y > < / D i a g r a m O b j e c t K e y > < D i a g r a m O b j e c t K e y > < K e y > T a b l e s \ f T r a n s a c t i o n s \ C o l u m n s \ D a t e < / K e y > < / D i a g r a m O b j e c t K e y > < D i a g r a m O b j e c t K e y > < K e y > T a b l e s \ f T r a n s a c t i o n s \ C o l u m n s \ P r o d u c t < / K e y > < / D i a g r a m O b j e c t K e y > < D i a g r a m O b j e c t K e y > < K e y > T a b l e s \ f T r a n s a c t i o n s \ C o l u m n s \ S a l e s < / K e y > < / D i a g r a m O b j e c t K e y > < D i a g r a m O b j e c t K e y > < K e y > T a b l e s \ f T r a n s a c t i o n s \ C o l u m n s \ S a l e s R e p I D < / K e y > < / D i a g r a m O b j e c t K e y > < D i a g r a m O b j e c t K e y > < K e y > T a b l e s \ f T r a n s a c t i o n s \ C o l u m n s \ U n i t s < / K e y > < / D i a g r a m O b j e c t K e y > < D i a g r a m O b j e c t K e y > < K e y > T a b l e s \ f T r a n s a c t i o n s \ M e a s u r e s \ T o t a l   R e v e n u e < / K e y > < / D i a g r a m O b j e c t K e y > < D i a g r a m O b j e c t K e y > < K e y > T a b l e s \ f T r a n s a c t i o n s \ M e a s u r e s \ L i s t   P r o d u c t s   A L L < / K e y > < / D i a g r a m O b j e c t K e y > < D i a g r a m O b j e c t K e y > < K e y > T a b l e s \ f T r a n s a c t i o n s \ M e a s u r e s \ L i s t   P r o d u c t s   V A L U E S < / K e y > < / D i a g r a m O b j e c t K e y > < D i a g r a m O b j e c t K e y > < K e y > T a b l e s \ d S a l e s R e p < / K e y > < / D i a g r a m O b j e c t K e y > < D i a g r a m O b j e c t K e y > < K e y > T a b l e s \ d S a l e s R e p \ C o l u m n s \ S a l e s R e p I D < / K e y > < / D i a g r a m O b j e c t K e y > < D i a g r a m O b j e c t K e y > < K e y > T a b l e s \ d S a l e s R e p \ C o l u m n s \ S a l e s R e p < / K e y > < / D i a g r a m O b j e c t K e y > < D i a g r a m O b j e c t K e y > < K e y > T a b l e s \ d P r o d u c t < / K e y > < / D i a g r a m O b j e c t K e y > < D i a g r a m O b j e c t K e y > < K e y > T a b l e s \ d P r o d u c t \ C o l u m n s \ P r o d u c t < / K e y > < / D i a g r a m O b j e c t K e y > < D i a g r a m O b j e c t K e y > < K e y > T a b l e s \ d P r o d u c t \ C o l u m n s \ P r i c e < / K e y > < / D i a g r a m O b j e c t K e y > < D i a g r a m O b j e c t K e y > < K e y > T a b l e s \ d P r o d u c t \ C o l u m n s \ C o s t < / K e y > < / D i a g r a m O b j e c t K e y > < D i a g r a m O b j e c t K e y > < K e y > T a b l e s \ d i s C o l o r P a t t e r n < / K e y > < / D i a g r a m O b j e c t K e y > < D i a g r a m O b j e c t K e y > < K e y > T a b l e s \ d i s C o l o r P a t t e r n \ C o l u m n s \ C o l o r < / K e y > < / D i a g r a m O b j e c t K e y > < D i a g r a m O b j e c t K e y > < K e y > T a b l e s \ d i s C o l o r P a t t e r n \ C o l u m n s \ P a t t e r n s < / K e y > < / D i a g r a m O b j e c t K e y > < D i a g r a m O b j e c t K e y > < K e y > T a b l e s \ d i s H u r d l e < / K e y > < / D i a g r a m O b j e c t K e y > < D i a g r a m O b j e c t K e y > < K e y > T a b l e s \ d i s H u r d l e \ C o l u m n s \ H u r d l e < / K e y > < / D i a g r a m O b j e c t K e y > < D i a g r a m O b j e c t K e y > < K e y > R e l a t i o n s h i p s \ & l t ; T a b l e s \ f T r a n s a c t i o n s \ C o l u m n s \ P r o d u c t & g t ; - & l t ; T a b l e s \ d P r o d u c t \ C o l u m n s \ P r o d u c t & g t ; < / K e y > < / D i a g r a m O b j e c t K e y > < D i a g r a m O b j e c t K e y > < K e y > R e l a t i o n s h i p s \ & l t ; T a b l e s \ f T r a n s a c t i o n s \ C o l u m n s \ P r o d u c t & g t ; - & l t ; T a b l e s \ d P r o d u c t \ C o l u m n s \ P r o d u c t & g t ; \ F K < / K e y > < / D i a g r a m O b j e c t K e y > < D i a g r a m O b j e c t K e y > < K e y > R e l a t i o n s h i p s \ & l t ; T a b l e s \ f T r a n s a c t i o n s \ C o l u m n s \ P r o d u c t & g t ; - & l t ; T a b l e s \ d P r o d u c t \ C o l u m n s \ P r o d u c t & g t ; \ P K < / K e y > < / D i a g r a m O b j e c t K e y > < D i a g r a m O b j e c t K e y > < K e y > R e l a t i o n s h i p s \ & l t ; T a b l e s \ f T r a n s a c t i o n s \ C o l u m n s \ P r o d u c t & g t ; - & l t ; T a b l e s \ d P r o d u c t \ C o l u m n s \ P r o d u c t & g t ; \ C r o s s F i l t e r < / K e y > < / D i a g r a m O b j e c t K e y > < D i a g r a m O b j e c t K e y > < K e y > R e l a t i o n s h i p s \ & l t ; T a b l e s \ f T r a n s a c t i o n s \ C o l u m n s \ S a l e s R e p I D & g t ; - & l t ; T a b l e s \ d S a l e s R e p \ C o l u m n s \ S a l e s R e p I D & g t ; < / K e y > < / D i a g r a m O b j e c t K e y > < D i a g r a m O b j e c t K e y > < K e y > R e l a t i o n s h i p s \ & l t ; T a b l e s \ f T r a n s a c t i o n s \ C o l u m n s \ S a l e s R e p I D & g t ; - & l t ; T a b l e s \ d S a l e s R e p \ C o l u m n s \ S a l e s R e p I D & g t ; \ F K < / K e y > < / D i a g r a m O b j e c t K e y > < D i a g r a m O b j e c t K e y > < K e y > R e l a t i o n s h i p s \ & l t ; T a b l e s \ f T r a n s a c t i o n s \ C o l u m n s \ S a l e s R e p I D & g t ; - & l t ; T a b l e s \ d S a l e s R e p \ C o l u m n s \ S a l e s R e p I D & g t ; \ P K < / K e y > < / D i a g r a m O b j e c t K e y > < D i a g r a m O b j e c t K e y > < K e y > R e l a t i o n s h i p s \ & l t ; T a b l e s \ f T r a n s a c t i o n s \ C o l u m n s \ S a l e s R e p I D & g t ; - & l t ; T a b l e s \ d S a l e s R e p \ C o l u m n s \ S a l e s R e p I D & g t ; \ C r o s s F i l t e r < / K e y > < / D i a g r a m O b j e c t K e y > < / A l l K e y s > < S e l e c t e d K e y s > < D i a g r a m O b j e c t K e y > < K e y > T a b l e s \ d i s H u r d l e 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 T a g s \ T a b l e s \ & l t ; T a b l e s \ f T r a n s a c t i o n s & g t ; 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 T a g s \ T a b l e s \ & l t ; T a b l e s \ d S a l e s R e p & g t ; 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 T a g s \ T a b l e s \ & l t ; T a b l e s \ d P r o d u c t & g t ; 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 T a g s \ T a b l e s \ & l t ; T a b l e s \ d i s C o l o r P a t t e r n & g t ; 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 T a g s \ T a b l e s \ & l t ; T a b l e s \ d i s H u r d l e & g t ; 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 T a b l e s \ f T r a n s a c t i o n s < / K e y > < / a : K e y > < a : V a l u e   i : t y p e = " D i a g r a m D i s p l a y N o d e V i e w S t a t e " > < H e i g h t > 3 8 1 < / H e i g h t > < I s E x p a n d e d > t r u e < / I s E x p a n d e d > < L a y e d O u t > t r u e < / L a y e d O u t > < L e f t > 3 0 3 . 8 0 7 6 2 1 1 3 5 3 3 1 6 < / L e f t > < T a b I n d e x > 1 < / T a b I n d e x > < W i d t h > 2 3 3 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 T a b l e s \ f T r a n s a c t i o n s \ C o l u m n s \ S a l e s 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 T a b l e s \ f T r a n s a c t i o n s \ C o l u m n s \ S a l e s R e p I D 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 T a b l e s \ f T r a n s a c t i o n s \ C o l u m n s \ U n i t s 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 T a b l e s \ f T r a n s a c t i o n s \ M e a s u r e s \ T o t a l  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 T a b l e s \ f T r a n s a c t i o n s \ M e a s u r e s \ L i s t   P r o d u c t s   A L L 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 T a b l e s \ f T r a n s a c t i o n s \ M e a s u r e s \ L i s t   P r o d u c t s   V A L U E S 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 T a b l e s \ d S a l e s R e p 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 6 1 6 . 8 0 7 6 2 1 1 3 5 3 3 1 6 < / L e f t > < T a b I n d e x > 2 < / T a b I n d e x > < T o p > 2 8 . 5 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 T a b l e s \ d S a l e s R e p \ C o l u m n s \ S a l e s R e p I D 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 T a b l e s \ d S a l e s R e p \ C o l u m n s \ S a l e s R e p 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< / K e y > < / a : K e y > < a : V a l u e   i : t y p e = " D i a g r a m D i s p l a y N o d e V i e w S t a t e " > < H e i g h t > 1 5 0 < / H e i g h t > < I s E x p a n d e d > t r u e < / I s E x p a n d e d > < L a y e d O u t > t r u e < / L a y e d O u t > < T o p > 1 6 . 5 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 T a b l e s \ d i s C o l o r P a t t e r n 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 6 2 1 . 8 0 7 6 2 1 1 3 5 3 3 1 6 < / L e f t > < T a b I n d e x > 4 < / T a b I n d e x > < T o p > 2 9 3 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 T a b l e s \ d i s C o l o r P a t t e r n \ C o l u m n s \ C o l o r 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 T a b l e s \ d i s C o l o r P a t t e r n \ C o l u m n s \ P a t t e r n s 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 T a b l e s \ d i s H u r d l e 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 8 5 3 . 8 0 7 6 2 1 1 3 5 3 3 1 6 < / L e f t > < T a b I n d e x > 3 < / T a b I n d e x > < T o p > 3 1 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 T a b l e s \ d i s H u r d l e \ C o l u m n s \ H u r d l e 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 R e l a t i o n s h i p s \ & l t ; T a b l e s \ f T r a n s a c t i o n s \ C o l u m n s \ P r o d u c t & g t ; - & l t ; T a b l e s \ d P r o d u c t \ C o l u m n s \ P r o d u c t & g t ; < / K e y > < / a : K e y > < a : V a l u e   i : t y p e = " D i a g r a m D i s p l a y L i n k V i e w S t a t e " > < A u t o m a t i o n P r o p e r t y H e l p e r T e x t > E n d   p o i n t   1 :   ( 2 8 7 . 8 0 7 6 2 1 1 3 5 3 3 2 , 1 9 0 . 5 ) .   E n d   p o i n t   2 :   ( 2 1 6 , 9 1 . 5 ) 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 2 8 7 . 8 0 7 6 2 1 1 3 5 3 3 1 6 < / b : _ x > < b : _ y > 1 9 0 . 5 < / b : _ y > < / b : P o i n t > < b : P o i n t > < b : _ x > 2 5 3 . 9 0 3 8 1 0 5 < / b : _ x > < b : _ y > 1 9 0 . 5 < / b : _ y > < / b : P o i n t > < b : P o i n t > < b : _ x > 2 5 1 . 9 0 3 8 1 0 5 < / b : _ x > < b : _ y > 1 8 8 . 5 < / b : _ y > < / b : P o i n t > < b : P o i n t > < b : _ x > 2 5 1 . 9 0 3 8 1 0 5 < / b : _ x > < b : _ y > 9 3 . 5 < / b : _ y > < / b : P o i n t > < b : P o i n t > < b : _ x > 2 4 9 . 9 0 3 8 1 0 5 < / b : _ x > < b : _ y > 9 1 . 5 < / b : _ y > < / b : P o i n t > < b : P o i n t > < b : _ x > 2 1 6 . 0 0 0 0 0 0 0 0 0 0 0 0 0 6 < / b : _ x > < b : _ y > 9 1 . 5 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 R e l a t i o n s h i p s \ & l t ; T a b l e s \ f T r a n s a c t i o n s \ C o l u m n s \ P r o d u c t & g t ; - & l t ; T a b l e s \ d P r o d u c t \ C o l u m n s \ P r o d u c t & g t ; \ F K 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 2 8 7 . 8 0 7 6 2 1 1 3 5 3 3 1 6 < / b : _ x > < b : _ y > 1 8 2 . 5 < / b : _ y > < / L a b e l L o c a t i o n > < L o c a t i o n   x m l n s : b = " h t t p : / / s c h e m a s . d a t a c o n t r a c t . o r g / 2 0 0 4 / 0 7 / S y s t e m . W i n d o w s " > < b : _ x > 3 0 3 . 8 0 7 6 2 1 1 3 5 3 3 1 6 < / b : _ x > < b : _ y > 1 9 0 . 5 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 R e l a t i o n s h i p s \ & l t ; T a b l e s \ f T r a n s a c t i o n s \ C o l u m n s \ P r o d u c t & g t ; - & l t ; T a b l e s \ d P r o d u c t \ C o l u m n s \ P r o d u c t & g t ; \ P K 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 2 0 0 . 0 0 0 0 0 0 0 0 0 0 0 0 0 6 < / b : _ x > < b : _ y > 8 3 . 5 < / b : _ y > < / L a b e l L o c a t i o n > < L o c a t i o n   x m l n s : b = " h t t p : / / s c h e m a s . d a t a c o n t r a c t . o r g / 2 0 0 4 / 0 7 / S y s t e m . W i n d o w s " > < b : _ x > 2 0 0 . 0 0 0 0 0 0 0 0 0 0 0 0 0 6 < / b : _ x > < b : _ y > 9 1 . 5 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 R e l a t i o n s h i p s \ & l t ; T a b l e s \ f T r a n s a c t i o n s \ C o l u m n s \ P r o d u c t & g t ; - & l t ; T a b l e s \ d P r o d u c t \ C o l u m n s \ P r o d u c t & g t ; \ C r o s s F i l t e r 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 2 8 7 . 8 0 7 6 2 1 1 3 5 3 3 1 6 < / b : _ x > < b : _ y > 1 9 0 . 5 < / b : _ y > < / b : P o i n t > < b : P o i n t > < b : _ x > 2 5 3 . 9 0 3 8 1 0 5 < / b : _ x > < b : _ y > 1 9 0 . 5 < / b : _ y > < / b : P o i n t > < b : P o i n t > < b : _ x > 2 5 1 . 9 0 3 8 1 0 5 < / b : _ x > < b : _ y > 1 8 8 . 5 < / b : _ y > < / b : P o i n t > < b : P o i n t > < b : _ x > 2 5 1 . 9 0 3 8 1 0 5 < / b : _ x > < b : _ y > 9 3 . 5 < / b : _ y > < / b : P o i n t > < b : P o i n t > < b : _ x > 2 4 9 . 9 0 3 8 1 0 5 < / b : _ x > < b : _ y > 9 1 . 5 < / b : _ y > < / b : P o i n t > < b : P o i n t > < b : _ x > 2 1 6 . 0 0 0 0 0 0 0 0 0 0 0 0 0 6 < / b : _ x > < b : _ y > 9 1 . 5 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 R e l a t i o n s h i p s \ & l t ; T a b l e s \ f T r a n s a c t i o n s \ C o l u m n s \ S a l e s R e p I D & g t ; - & l t ; T a b l e s \ d S a l e s R e p \ C o l u m n s \ S a l e s R e p I D & g t ; < / K e y > < / a : K e y > < a : V a l u e   i : t y p e = " D i a g r a m D i s p l a y L i n k V i e w S t a t e " > < A u t o m a t i o n P r o p e r t y H e l p e r T e x t > E n d   p o i n t   1 :   ( 5 5 2 . 8 0 7 6 2 1 1 3 5 3 3 2 , 1 9 0 . 5 ) .   E n d   p o i n t   2 :   ( 6 0 0 . 8 0 7 6 2 1 1 3 5 3 3 2 , 1 0 3 . 5 ) 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 5 5 2 . 8 0 7 6 2 1 1 3 5 3 3 1 6 < / b : _ x > < b : _ y > 1 9 0 . 5 < / b : _ y > < / b : P o i n t > < b : P o i n t > < b : _ x > 5 7 4 . 8 0 7 6 2 1 < / b : _ x > < b : _ y > 1 9 0 . 5 < / b : _ y > < / b : P o i n t > < b : P o i n t > < b : _ x > 5 7 6 . 8 0 7 6 2 1 < / b : _ x > < b : _ y > 1 8 8 . 5 < / b : _ y > < / b : P o i n t > < b : P o i n t > < b : _ x > 5 7 6 . 8 0 7 6 2 1 < / b : _ x > < b : _ y > 1 0 5 . 5 < / b : _ y > < / b : P o i n t > < b : P o i n t > < b : _ x > 5 7 8 . 8 0 7 6 2 1 < / b : _ x > < b : _ y > 1 0 3 . 5 < / b : _ y > < / b : P o i n t > < b : P o i n t > < b : _ x > 6 0 0 . 8 0 7 6 2 1 1 3 5 3 3 1 6 < / b : _ x > < b : _ y > 1 0 3 . 5 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 R e l a t i o n s h i p s \ & l t ; T a b l e s \ f T r a n s a c t i o n s \ C o l u m n s \ S a l e s R e p I D & g t ; - & l t ; T a b l e s \ d S a l e s R e p \ C o l u m n s \ S a l e s R e p I D & g t ; \ F K 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 5 3 6 . 8 0 7 6 2 1 1 3 5 3 3 1 6 < / b : _ x > < b : _ y > 1 8 2 . 5 < / b : _ y > < / L a b e l L o c a t i o n > < L o c a t i o n   x m l n s : b = " h t t p : / / s c h e m a s . d a t a c o n t r a c t . o r g / 2 0 0 4 / 0 7 / S y s t e m . W i n d o w s " > < b : _ x > 5 3 6 . 8 0 7 6 2 1 1 3 5 3 3 1 6 < / b : _ x > < b : _ y > 1 9 0 . 5 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 R e l a t i o n s h i p s \ & l t ; T a b l e s \ f T r a n s a c t i o n s \ C o l u m n s \ S a l e s R e p I D & g t ; - & l t ; T a b l e s \ d S a l e s R e p \ C o l u m n s \ S a l e s R e p I D & g t ; \ P K 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 6 0 0 . 8 0 7 6 2 1 1 3 5 3 3 1 6 < / b : _ x > < b : _ y > 9 5 . 5 < / b : _ y > < / L a b e l L o c a t i o n > < L o c a t i o n   x m l n s : b = " h t t p : / / s c h e m a s . d a t a c o n t r a c t . o r g / 2 0 0 4 / 0 7 / S y s t e m . W i n d o w s " > < b : _ x > 6 1 6 . 8 0 7 6 2 1 1 3 5 3 3 1 6 < / b : _ x > < b : _ y > 1 0 3 . 5 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 R e l a t i o n s h i p s \ & l t ; T a b l e s \ f T r a n s a c t i o n s \ C o l u m n s \ S a l e s R e p I D & g t ; - & l t ; T a b l e s \ d S a l e s R e p \ C o l u m n s \ S a l e s R e p I D & g t ; \ C r o s s F i l t e r 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 5 5 2 . 8 0 7 6 2 1 1 3 5 3 3 1 6 < / b : _ x > < b : _ y > 1 9 0 . 5 < / b : _ y > < / b : P o i n t > < b : P o i n t > < b : _ x > 5 7 4 . 8 0 7 6 2 1 < / b : _ x > < b : _ y > 1 9 0 . 5 < / b : _ y > < / b : P o i n t > < b : P o i n t > < b : _ x > 5 7 6 . 8 0 7 6 2 1 < / b : _ x > < b : _ y > 1 8 8 . 5 < / b : _ y > < / b : P o i n t > < b : P o i n t > < b : _ x > 5 7 6 . 8 0 7 6 2 1 < / b : _ x > < b : _ y > 1 0 5 . 5 < / b : _ y > < / b : P o i n t > < b : P o i n t > < b : _ x > 5 7 8 . 8 0 7 6 2 1 < / b : _ x > < b : _ y > 1 0 3 . 5 < / b : _ y > < / b : P o i n t > < b : P o i n t > < b : _ x > 6 0 0 . 8 0 7 6 2 1 1 3 5 3 3 1 6 < / b : _ x > < b : _ y > 1 0 3 . 5 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 d i s C o l o r P a t t e r n 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 d i s C o l o r P a t t e r n 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 C o l u m n s \ C o l o r < / K e y > < / D i a g r a m O b j e c t K e y > < D i a g r a m O b j e c t K e y > < K e y > C o l u m n s \ P a t t e r n s 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 C o l u m n s \ C o l o r 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 C o l u m n s \ P a t t e r n s 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 d P r o d u c t 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 d P r o d u c t 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< / K e y > < / D i a g r a m O b j e c t K e y > < D i a g r a m O b j e c t K e y > < K e y > C o l u m n s \ P r i c e < / K e y > < / D i a g r a m O b j e c t K e y > < D i a g r a m O b j e c t K e y > < K e y > C o l u m n s \ C o s t 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 2 < / F o c u s C o l u m n > < F o c u s R o w > 1 8 < / F o c u s R o w > < S e l e c t i o n E n d C o l u m n > 2 < / S e l e c t i o n E n d C o l u m n > < S e l e c t i o n E n d R o w > 1 8 < / S e l e c t i o n E n d R o w > < S e l e c t i o n S t a r t C o l u m n > 2 < / S e l e c t i o n S t a r t C o l u m n > < S e l e c t i o n S t a r t R o w > 1 8 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 f T r a n s a c t i o n s 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 f T r a n s a c t i o n s 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 M e a s u r e s \ T o t a l   R e v e n u e < / K e y > < / D i a g r a m O b j e c t K e y > < D i a g r a m O b j e c t K e y > < K e y > M e a s u r e s \ T o t a l   R e v e n u e \ T a g I n f o \ F o r m u l a < / K e y > < / D i a g r a m O b j e c t K e y > < D i a g r a m O b j e c t K e y > < K e y > M e a s u r e s \ T o t a l   R e v e n u e \ T a g I n f o \ V a l u e < / K e y > < / D i a g r a m O b j e c t K e y > < D i a g r a m O b j e c t K e y > < K e y > M e a s u r e s \ L i s t   P r o d u c t s   A L L < / K e y > < / D i a g r a m O b j e c t K e y > < D i a g r a m O b j e c t K e y > < K e y > M e a s u r e s \ L i s t   P r o d u c t s   A L L \ T a g I n f o \ F o r m u l a < / K e y > < / D i a g r a m O b j e c t K e y > < D i a g r a m O b j e c t K e y > < K e y > M e a s u r e s \ L i s t   P r o d u c t s   A L L \ T a g I n f o \ V a l u e < / K e y > < / D i a g r a m O b j e c t K e y > < D i a g r a m O b j e c t K e y > < K e y > M e a s u r e s \ L i s t   P r o d u c t s   V A L U E S < / K e y > < / D i a g r a m O b j e c t K e y > < D i a g r a m O b j e c t K e y > < K e y > M e a s u r e s \ L i s t   P r o d u c t s   V A L U E S \ T a g I n f o \ F o r m u l a < / K e y > < / D i a g r a m O b j e c t K e y > < D i a g r a m O b j e c t K e y > < K e y > M e a s u r e s \ L i s t   P r o d u c t s   V A L U E S \ T a g I n f o \ V a l u e < / K e y > < / D i a g r a m O b j e c t K e y > < D i a g r a m O b j e c t K e y > < K e y > C o l u m n s \ D a t e < / K e y > < / D i a g r a m O b j e c t K e y > < D i a g r a m O b j e c t K e y > < K e y > C o l u m n s \ P r o d u c t < / K e y > < / D i a g r a m O b j e c t K e y > < D i a g r a m O b j e c t K e y > < K e y > C o l u m n s \ S a l e s < / K e y > < / D i a g r a m O b j e c t K e y > < D i a g r a m O b j e c t K e y > < K e y > C o l u m n s \ S a l e s R e p I D < / K e y > < / D i a g r a m O b j e c t K e y > < D i a g r a m O b j e c t K e y > < K e y > C o l u m n s \ U n i t s 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 3 < / F o c u s C o l u m n > < F o c u s R o w > 4 < / F o c u s R o w > < S e l e c t i o n E n d C o l u m n > 3 < / S e l e c t i o n E n d C o l u m n > < S e l e c t i o n E n d R o w > 4 < / S e l e c t i o n E n d R o w > < S e l e c t i o n S t a r t C o l u m n > 3 < / S e l e c t i o n S t a r t C o l u m n > < S e l e c t i o n S t a r t R o w >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 M e a s u r e s \ T o t a l   R e v e n u e < / K e y > < / a : K e y > < a : V a l u e   i : t y p e = " M e a s u r e G r i d N o d e V i e w S t a t e " > < C o l u m n > 3 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 M e a s u r e s \ T o t a l   R e v e n u e \ T a g I n f o \ F o r m u l a 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 R e v e n u e \ T a g I n f o \ V a l u e 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 M e a s u r e s \ L i s t   P r o d u c t s   A L L < / K e y > < / a : K e y > < a : V a l u e   i : t y p e = " M e a s u r e G r i d N o d e V i e w S t a t e " > < C o l u m n > 3 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 M e a s u r e s \ L i s t   P r o d u c t s   A L L \ T a g I n f o \ F o r m u l a 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 M e a s u r e s \ L i s t   P r o d u c t s   A L L \ T a g I n f o \ V a l u e 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 M e a s u r e s \ L i s t   P r o d u c t s   V A L U E S < / K e y > < / a : K e y > < a : V a l u e   i : t y p e = " M e a s u r e G r i d N o d e V i e w S t a t e " > < C o l u m n > 3 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 M e a s u r e s \ L i s t   P r o d u c t s   V A L U E S \ T a g I n f o \ F o r m u l a 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 M e a s u r e s \ L i s t   P r o d u c t s   V A L U E S \ T a g I n f o \ V a l u e 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 C o l u m n s \ S a l e s R e p I D 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5.xml>��< ? x m l   v e r s i o n = " 1 . 0 "   e n c o d i n g = " U T F - 1 6 " ? > < G e m i n i   x m l n s = " h t t p : / / g e m i n i / p i v o t c u s t o m i z a t i o n / b 9 0 b 0 f 2 8 - 4 3 e 1 - 4 4 4 2 - 9 7 c b - 6 5 0 c 2 2 c e d e 6 2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 T o t a l   C O G S < / M e a s u r e N a m e > < D i s p l a y N a m e > T o t a l   C O G S < / D i s p l a y N a m e > < V i s i b l e > F a l s e < / V i s i b l e > < / i t e m > < i t e m > < M e a s u r e N a m e > L i s t   P r o d u c t s   A L L < / M e a s u r e N a m e > < D i s p l a y N a m e > L i s t   P r o d u c t s   A L L < / D i s p l a y N a m e > < V i s i b l e > F a l s e < / V i s i b l e > < / i t e m > < i t e m > < M e a s u r e N a m e > L i s t   P r o d u c t s   V A L U E S < / M e a s u r e N a m e > < D i s p l a y N a m e > L i s t   P r o d u c t s   V A L U E S 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2 1 1 9 f b d 5 - b 5 7 1 - 4 3 8 9 - 8 1 a b - 5 5 a a e b c 4 d 7 5 7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 L i s t   P r o d u c t s   A L L < / M e a s u r e N a m e > < D i s p l a y N a m e > L i s t   P r o d u c t s   A L L < / D i s p l a y N a m e > < V i s i b l e > F a l s e < / V i s i b l e > < / i t e m > < i t e m > < M e a s u r e N a m e > L i s t   P r o d u c t s   V A L U E S < / M e a s u r e N a m e > < D i s p l a y N a m e > L i s t   P r o d u c t s   V A L U E S 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29.xml>��< ? x m l   v e r s i o n = " 1 . 0 "   e n c o d i n g = " U T F - 1 6 " ? > < G e m i n i   x m l n s = " h t t p : / / g e m i n i / p i v o t c u s t o m i z a t i o n / T a b l e X M L _ d i s H u r d l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 H u r d l e < / s t r i n g > < / k e y > < v a l u e > < i n t > 7 8 < / i n t > < / v a l u e > < / i t e m > < / C o l u m n W i d t h s > < C o l u m n D i s p l a y I n d e x > < i t e m > < k e y > < s t r i n g > H u r d l e 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a 4 5 3 1 f b - 7 7 e b - 4 5 1 b - 8 e 6 2 - 4 1 f 6 c 1 8 5 1 9 b f " > < C u s t o m C o n t e n t > < ! [ C D A T A [ < ? x m l   v e r s i o n = " 1 . 0 "   e n c o d i n g = " u t f - 1 6 " ? > < S e t t i n g s > < C a l c u l a t e d F i e l d s > < i t e m > < M e a s u r e N a m e > T o t a l   R e v e n u e < / M e a s u r e N a m e > < D i s p l a y N a m e > T o t a l   R e v e n u e < / D i s p l a y N a m e > < V i s i b l e > F a l s e < / V i s i b l e > < / i t e m > < i t e m > < M e a s u r e N a m e > T o t a l   C O G S < / M e a s u r e N a m e > < D i s p l a y N a m e > T o t a l   C O G S < / D i s p l a y N a m e > < V i s i b l e > F a l s e < / V i s i b l e > < / i t e m > < i t e m > < M e a s u r e N a m e > L i s t   P r o d u c t s   A L L < / M e a s u r e N a m e > < D i s p l a y N a m e > L i s t   P r o d u c t s   A L L < / D i s p l a y N a m e > < V i s i b l e > F a l s e < / V i s i b l e > < / i t e m > < i t e m > < M e a s u r e N a m e > L i s t   P r o d u c t s   V A L U E S < / M e a s u r e N a m e > < D i s p l a y N a m e > L i s t   P r o d u c t s   V A L U E S 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T a b l e O r d e r " > < C u s t o m C o n t e n t > < ! [ C D A T A [ d P r o d u c t , d S a l e s R e p , f T r a n s a c t i o n s , d i s C o l o r P a t t e r n , d i s H u r d l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 2 0 1 8 - 1 2 - 2 9 T 1 9 : 4 5 : 1 5 . 2 7 7 2 3 4 5 - 0 8 : 0 0 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f T r a n s a c t i o n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 d P r o d u c t 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 4 3 1 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 d S a l e s R e p 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 6 4 8 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 f T r a n s a c t i o n s 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 4 3 1 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 d i s C o l o r P a t t e r n 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 4 3 1 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 d i s H u r d l e 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 7 2 2 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d P r o d u c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 P r i c e < / s t r i n g > < / k e y > < v a l u e > < i n t > 6 7 < / i n t > < / v a l u e > < / i t e m > < i t e m > < k e y > < s t r i n g > P r o d u c t < / s t r i n g > < / k e y > < v a l u e > < i n t > 8 4 < / i n t > < / v a l u e > < / i t e m > < i t e m > < k e y > < s t r i n g > C o s t < / s t r i n g > < / k e y > < v a l u e > < i n t > 6 3 < / i n t > < / v a l u e > < / i t e m > < / C o l u m n W i d t h s > < C o l u m n D i s p l a y I n d e x > < i t e m > < k e y > < s t r i n g > P r i c e < / s t r i n g > < / k e y > < v a l u e > < i n t > 1 < / i n t > < / v a l u e > < / i t e m > < i t e m > < k e y > < s t r i n g > P r o d u c t < / s t r i n g > < / k e y > < v a l u e > < i n t > 0 < / i n t > < / v a l u e > < / i t e m > < i t e m > < k e y > < s t r i n g > C o s t 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AE5F30A6-C458-4B6A-BFDB-90DF6780B322}">
  <ds:schemaRefs/>
</ds:datastoreItem>
</file>

<file path=customXml/itemProps10.xml><?xml version="1.0" encoding="utf-8"?>
<ds:datastoreItem xmlns:ds="http://schemas.openxmlformats.org/officeDocument/2006/customXml" ds:itemID="{992A7E45-E79C-4A4A-B71E-7BD974EFC9A3}">
  <ds:schemaRefs/>
</ds:datastoreItem>
</file>

<file path=customXml/itemProps11.xml><?xml version="1.0" encoding="utf-8"?>
<ds:datastoreItem xmlns:ds="http://schemas.openxmlformats.org/officeDocument/2006/customXml" ds:itemID="{5166F077-CC33-45F6-9D47-0213681B7D9C}">
  <ds:schemaRefs/>
</ds:datastoreItem>
</file>

<file path=customXml/itemProps12.xml><?xml version="1.0" encoding="utf-8"?>
<ds:datastoreItem xmlns:ds="http://schemas.openxmlformats.org/officeDocument/2006/customXml" ds:itemID="{B72C682A-9602-4EFC-B162-03DAE7D0B3D3}">
  <ds:schemaRefs/>
</ds:datastoreItem>
</file>

<file path=customXml/itemProps13.xml><?xml version="1.0" encoding="utf-8"?>
<ds:datastoreItem xmlns:ds="http://schemas.openxmlformats.org/officeDocument/2006/customXml" ds:itemID="{D2B4F5AA-19A7-4AE4-A3FE-E6A9151AD9D2}">
  <ds:schemaRefs/>
</ds:datastoreItem>
</file>

<file path=customXml/itemProps14.xml><?xml version="1.0" encoding="utf-8"?>
<ds:datastoreItem xmlns:ds="http://schemas.openxmlformats.org/officeDocument/2006/customXml" ds:itemID="{17027B44-984D-4285-8F0F-C1A2D52E80F9}">
  <ds:schemaRefs/>
</ds:datastoreItem>
</file>

<file path=customXml/itemProps15.xml><?xml version="1.0" encoding="utf-8"?>
<ds:datastoreItem xmlns:ds="http://schemas.openxmlformats.org/officeDocument/2006/customXml" ds:itemID="{41AD81A5-124A-440D-B57E-2C0805381BBA}">
  <ds:schemaRefs/>
</ds:datastoreItem>
</file>

<file path=customXml/itemProps16.xml><?xml version="1.0" encoding="utf-8"?>
<ds:datastoreItem xmlns:ds="http://schemas.openxmlformats.org/officeDocument/2006/customXml" ds:itemID="{3F7D83FC-13A0-46D8-B8DB-1C569A41A4A0}">
  <ds:schemaRefs/>
</ds:datastoreItem>
</file>

<file path=customXml/itemProps17.xml><?xml version="1.0" encoding="utf-8"?>
<ds:datastoreItem xmlns:ds="http://schemas.openxmlformats.org/officeDocument/2006/customXml" ds:itemID="{23A77A13-94D4-4EBC-B3D7-49DE37C96424}">
  <ds:schemaRefs/>
</ds:datastoreItem>
</file>

<file path=customXml/itemProps18.xml><?xml version="1.0" encoding="utf-8"?>
<ds:datastoreItem xmlns:ds="http://schemas.openxmlformats.org/officeDocument/2006/customXml" ds:itemID="{391EA1F1-40C9-4585-8A53-41F46A44DB20}">
  <ds:schemaRefs/>
</ds:datastoreItem>
</file>

<file path=customXml/itemProps19.xml><?xml version="1.0" encoding="utf-8"?>
<ds:datastoreItem xmlns:ds="http://schemas.openxmlformats.org/officeDocument/2006/customXml" ds:itemID="{5A769D19-B92A-40E1-BB13-3ECA13132075}">
  <ds:schemaRefs/>
</ds:datastoreItem>
</file>

<file path=customXml/itemProps2.xml><?xml version="1.0" encoding="utf-8"?>
<ds:datastoreItem xmlns:ds="http://schemas.openxmlformats.org/officeDocument/2006/customXml" ds:itemID="{E0DB6E12-1644-4B12-B685-419FB2A645DE}">
  <ds:schemaRefs/>
</ds:datastoreItem>
</file>

<file path=customXml/itemProps20.xml><?xml version="1.0" encoding="utf-8"?>
<ds:datastoreItem xmlns:ds="http://schemas.openxmlformats.org/officeDocument/2006/customXml" ds:itemID="{F957E58C-DFEC-4F38-B69B-F57BC3ED9048}">
  <ds:schemaRefs/>
</ds:datastoreItem>
</file>

<file path=customXml/itemProps21.xml><?xml version="1.0" encoding="utf-8"?>
<ds:datastoreItem xmlns:ds="http://schemas.openxmlformats.org/officeDocument/2006/customXml" ds:itemID="{7841865D-0315-4EC3-A69C-A8E774559F0A}">
  <ds:schemaRefs/>
</ds:datastoreItem>
</file>

<file path=customXml/itemProps22.xml><?xml version="1.0" encoding="utf-8"?>
<ds:datastoreItem xmlns:ds="http://schemas.openxmlformats.org/officeDocument/2006/customXml" ds:itemID="{F80E4FC3-2A55-43D0-9CEF-A4C517833F28}">
  <ds:schemaRefs/>
</ds:datastoreItem>
</file>

<file path=customXml/itemProps23.xml><?xml version="1.0" encoding="utf-8"?>
<ds:datastoreItem xmlns:ds="http://schemas.openxmlformats.org/officeDocument/2006/customXml" ds:itemID="{1FFEB5D6-D948-4890-AD77-DB9B287E573D}">
  <ds:schemaRefs/>
</ds:datastoreItem>
</file>

<file path=customXml/itemProps24.xml><?xml version="1.0" encoding="utf-8"?>
<ds:datastoreItem xmlns:ds="http://schemas.openxmlformats.org/officeDocument/2006/customXml" ds:itemID="{F30E41B8-0499-4970-8436-1C572FA907E3}">
  <ds:schemaRefs/>
</ds:datastoreItem>
</file>

<file path=customXml/itemProps25.xml><?xml version="1.0" encoding="utf-8"?>
<ds:datastoreItem xmlns:ds="http://schemas.openxmlformats.org/officeDocument/2006/customXml" ds:itemID="{B66FAAC0-66CA-4EE8-A9AA-C9FD8EBBDF68}">
  <ds:schemaRefs/>
</ds:datastoreItem>
</file>

<file path=customXml/itemProps26.xml><?xml version="1.0" encoding="utf-8"?>
<ds:datastoreItem xmlns:ds="http://schemas.openxmlformats.org/officeDocument/2006/customXml" ds:itemID="{6B5AE6BB-FF14-4F02-BE5F-55F296218748}">
  <ds:schemaRefs/>
</ds:datastoreItem>
</file>

<file path=customXml/itemProps27.xml><?xml version="1.0" encoding="utf-8"?>
<ds:datastoreItem xmlns:ds="http://schemas.openxmlformats.org/officeDocument/2006/customXml" ds:itemID="{76E9CC59-9FAA-4E03-B4B6-95CAFEF08107}">
  <ds:schemaRefs/>
</ds:datastoreItem>
</file>

<file path=customXml/itemProps28.xml><?xml version="1.0" encoding="utf-8"?>
<ds:datastoreItem xmlns:ds="http://schemas.openxmlformats.org/officeDocument/2006/customXml" ds:itemID="{9C8CAC40-AADF-4957-B877-3BD9E492F0A3}">
  <ds:schemaRefs/>
</ds:datastoreItem>
</file>

<file path=customXml/itemProps29.xml><?xml version="1.0" encoding="utf-8"?>
<ds:datastoreItem xmlns:ds="http://schemas.openxmlformats.org/officeDocument/2006/customXml" ds:itemID="{517CB29F-5315-4E00-A341-10605287FD07}">
  <ds:schemaRefs/>
</ds:datastoreItem>
</file>

<file path=customXml/itemProps3.xml><?xml version="1.0" encoding="utf-8"?>
<ds:datastoreItem xmlns:ds="http://schemas.openxmlformats.org/officeDocument/2006/customXml" ds:itemID="{6E1B1E2C-A6E2-4791-8D6A-9B4ED9B37FE0}">
  <ds:schemaRefs/>
</ds:datastoreItem>
</file>

<file path=customXml/itemProps30.xml><?xml version="1.0" encoding="utf-8"?>
<ds:datastoreItem xmlns:ds="http://schemas.openxmlformats.org/officeDocument/2006/customXml" ds:itemID="{57BFC64F-8BEB-4D59-9790-79B627029217}">
  <ds:schemaRefs/>
</ds:datastoreItem>
</file>

<file path=customXml/itemProps4.xml><?xml version="1.0" encoding="utf-8"?>
<ds:datastoreItem xmlns:ds="http://schemas.openxmlformats.org/officeDocument/2006/customXml" ds:itemID="{0B5485A2-3E27-449A-B7CA-079B611EA093}">
  <ds:schemaRefs/>
</ds:datastoreItem>
</file>

<file path=customXml/itemProps5.xml><?xml version="1.0" encoding="utf-8"?>
<ds:datastoreItem xmlns:ds="http://schemas.openxmlformats.org/officeDocument/2006/customXml" ds:itemID="{76CB5F47-F6B8-49E8-96F8-A56B66F9E2C4}">
  <ds:schemaRefs/>
</ds:datastoreItem>
</file>

<file path=customXml/itemProps6.xml><?xml version="1.0" encoding="utf-8"?>
<ds:datastoreItem xmlns:ds="http://schemas.openxmlformats.org/officeDocument/2006/customXml" ds:itemID="{EA5BDFAA-0040-46CD-9F85-86A335907159}">
  <ds:schemaRefs/>
</ds:datastoreItem>
</file>

<file path=customXml/itemProps7.xml><?xml version="1.0" encoding="utf-8"?>
<ds:datastoreItem xmlns:ds="http://schemas.openxmlformats.org/officeDocument/2006/customXml" ds:itemID="{C3CAD04D-4EFE-4F48-B85C-286BDAF9DF24}">
  <ds:schemaRefs/>
</ds:datastoreItem>
</file>

<file path=customXml/itemProps8.xml><?xml version="1.0" encoding="utf-8"?>
<ds:datastoreItem xmlns:ds="http://schemas.openxmlformats.org/officeDocument/2006/customXml" ds:itemID="{E795FED7-8F09-4977-9DC2-0D195A3B637B}">
  <ds:schemaRefs/>
</ds:datastoreItem>
</file>

<file path=customXml/itemProps9.xml><?xml version="1.0" encoding="utf-8"?>
<ds:datastoreItem xmlns:ds="http://schemas.openxmlformats.org/officeDocument/2006/customXml" ds:itemID="{5D7E3716-4C13-4557-BACA-5CF394C0A4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</vt:lpstr>
      <vt:lpstr>Cartesian </vt:lpstr>
      <vt:lpstr>V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2020-05-12T20:30:41Z</dcterms:modified>
</cp:coreProperties>
</file>