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ll 24 Quarter Classes\Busn 216\Class Files\Excel Workbooks\Video 2\"/>
    </mc:Choice>
  </mc:AlternateContent>
  <xr:revisionPtr revIDLastSave="0" documentId="13_ncr:1_{9CAFDC6B-A7E8-4412-B7E0-2391247AA953}" xr6:coauthVersionLast="47" xr6:coauthVersionMax="47" xr10:uidLastSave="{00000000-0000-0000-0000-000000000000}"/>
  <bookViews>
    <workbookView xWindow="-28920" yWindow="-60" windowWidth="29040" windowHeight="15720" xr2:uid="{D01F565F-FD24-4998-9A51-68F79C4F3934}"/>
  </bookViews>
  <sheets>
    <sheet name="What to Cover" sheetId="2" r:id="rId1"/>
    <sheet name="Net Projected Income" sheetId="1" r:id="rId2"/>
    <sheet name="Homework" sheetId="4" r:id="rId3"/>
    <sheet name="HW 1" sheetId="3" r:id="rId4"/>
    <sheet name="HW 1 (an)" sheetId="5" r:id="rId5"/>
    <sheet name="Hw 2" sheetId="6" r:id="rId6"/>
    <sheet name="Hw 2 (an)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7" l="1"/>
  <c r="B73" i="7" s="1"/>
  <c r="B66" i="7"/>
  <c r="B65" i="7"/>
  <c r="B14" i="7"/>
  <c r="B13" i="7"/>
  <c r="C13" i="7" s="1"/>
  <c r="B72" i="6"/>
  <c r="B73" i="6" s="1"/>
  <c r="B65" i="6"/>
  <c r="B66" i="6" s="1"/>
  <c r="F25" i="5"/>
  <c r="F24" i="5"/>
  <c r="C24" i="5"/>
  <c r="F23" i="5"/>
  <c r="F22" i="5"/>
  <c r="F21" i="5"/>
  <c r="F20" i="5"/>
  <c r="F19" i="5"/>
  <c r="F18" i="5"/>
  <c r="F17" i="5"/>
  <c r="F16" i="5"/>
  <c r="C14" i="5"/>
  <c r="G20" i="5" s="1"/>
  <c r="H19" i="3"/>
  <c r="H20" i="3"/>
  <c r="H21" i="3"/>
  <c r="H22" i="3"/>
  <c r="H23" i="3"/>
  <c r="H24" i="3"/>
  <c r="H25" i="3"/>
  <c r="H18" i="3"/>
  <c r="H27" i="3"/>
  <c r="H26" i="3"/>
  <c r="C16" i="3"/>
  <c r="C26" i="3"/>
  <c r="C27" i="3" s="1"/>
  <c r="H5" i="1"/>
  <c r="H4" i="1"/>
  <c r="C5" i="1"/>
  <c r="D5" i="1"/>
  <c r="E5" i="1"/>
  <c r="F5" i="1"/>
  <c r="G5" i="1"/>
  <c r="B5" i="1"/>
  <c r="C4" i="1"/>
  <c r="D4" i="1"/>
  <c r="E4" i="1"/>
  <c r="F4" i="1"/>
  <c r="G4" i="1"/>
  <c r="B4" i="1"/>
  <c r="H3" i="1"/>
  <c r="D3" i="1"/>
  <c r="E3" i="1" s="1"/>
  <c r="F3" i="1" s="1"/>
  <c r="G3" i="1" s="1"/>
  <c r="C3" i="1"/>
  <c r="B3" i="1"/>
  <c r="B62" i="1"/>
  <c r="B63" i="1" s="1"/>
  <c r="B55" i="1"/>
  <c r="B56" i="1" s="1"/>
  <c r="C14" i="7" l="1"/>
  <c r="C15" i="7" s="1"/>
  <c r="D13" i="7"/>
  <c r="B15" i="7"/>
  <c r="H24" i="5"/>
  <c r="G21" i="5"/>
  <c r="G22" i="5"/>
  <c r="G16" i="5"/>
  <c r="G17" i="5"/>
  <c r="G18" i="5"/>
  <c r="C25" i="5"/>
  <c r="H25" i="5" s="1"/>
  <c r="G23" i="5"/>
  <c r="G19" i="5"/>
  <c r="E13" i="7" l="1"/>
  <c r="D14" i="7"/>
  <c r="D15" i="7" l="1"/>
  <c r="F13" i="7"/>
  <c r="E14" i="7"/>
  <c r="E15" i="7" s="1"/>
  <c r="G13" i="7" l="1"/>
  <c r="F15" i="7"/>
  <c r="F14" i="7"/>
  <c r="G15" i="7" l="1"/>
  <c r="H15" i="7" s="1"/>
  <c r="G14" i="7"/>
  <c r="H14" i="7" s="1"/>
  <c r="H13" i="7"/>
</calcChain>
</file>

<file path=xl/sharedStrings.xml><?xml version="1.0" encoding="utf-8"?>
<sst xmlns="http://schemas.openxmlformats.org/spreadsheetml/2006/main" count="195" uniqueCount="77">
  <si>
    <t>2024 3rd and 4th Quarter Net Projected Income</t>
  </si>
  <si>
    <t>Months</t>
  </si>
  <si>
    <t>January</t>
  </si>
  <si>
    <t>February</t>
  </si>
  <si>
    <t>March</t>
  </si>
  <si>
    <t>April</t>
  </si>
  <si>
    <t>May</t>
  </si>
  <si>
    <t>June</t>
  </si>
  <si>
    <t>Revenue</t>
  </si>
  <si>
    <t>Expenses</t>
  </si>
  <si>
    <t>Net Income</t>
  </si>
  <si>
    <t>Total</t>
  </si>
  <si>
    <t>Assumption Table (Formula Inputs)</t>
  </si>
  <si>
    <t>Start Revenue for January</t>
  </si>
  <si>
    <t>Revenue % Increase</t>
  </si>
  <si>
    <t>Expenses as a % of Revenue</t>
  </si>
  <si>
    <t>Start Amount</t>
  </si>
  <si>
    <t>100 + 100*.15</t>
  </si>
  <si>
    <t>Increase</t>
  </si>
  <si>
    <t>100 + 15</t>
  </si>
  <si>
    <t>100*1 + 100*.15</t>
  </si>
  <si>
    <t>Increase Amount</t>
  </si>
  <si>
    <t>100*(1+.15)</t>
  </si>
  <si>
    <t>100*1.15</t>
  </si>
  <si>
    <t>100*115%</t>
  </si>
  <si>
    <t>35000 + 35000*.15</t>
  </si>
  <si>
    <t>35000 + 5250</t>
  </si>
  <si>
    <t>35000*1 + 35000*.15</t>
  </si>
  <si>
    <t>35000*(1+.15)</t>
  </si>
  <si>
    <t>35000*1.15</t>
  </si>
  <si>
    <t>35000*115%</t>
  </si>
  <si>
    <t>Start Amount - Begin Amount - Initial Value</t>
  </si>
  <si>
    <t>End Amount (Final Value)</t>
  </si>
  <si>
    <t>End Amount</t>
  </si>
  <si>
    <t xml:space="preserve"> </t>
  </si>
  <si>
    <t>Formula Inputs and Golden Rule</t>
  </si>
  <si>
    <t>Formula Inputs</t>
  </si>
  <si>
    <t>Build Worksheet Models</t>
  </si>
  <si>
    <t>Formulas and Calculations</t>
  </si>
  <si>
    <t>Relative Cell Reference</t>
  </si>
  <si>
    <t>Absolute Cell Reference</t>
  </si>
  <si>
    <t>Number Formatting</t>
  </si>
  <si>
    <t>Insert a chart</t>
  </si>
  <si>
    <t>Golden Rule</t>
  </si>
  <si>
    <t>Proper Dataset</t>
  </si>
  <si>
    <t>Income Statement</t>
  </si>
  <si>
    <t>Fees Earned</t>
  </si>
  <si>
    <t>Music Expense</t>
  </si>
  <si>
    <t>Office Rent Expense</t>
  </si>
  <si>
    <t>Equipment Rent Expense</t>
  </si>
  <si>
    <t>Advertising Expense</t>
  </si>
  <si>
    <t>Wages Expense</t>
  </si>
  <si>
    <t>Utilities Expense</t>
  </si>
  <si>
    <t>Supplies Expense</t>
  </si>
  <si>
    <t>Misc. Expense</t>
  </si>
  <si>
    <t>Total Expenses</t>
  </si>
  <si>
    <t>Net Income (Loss)</t>
  </si>
  <si>
    <t>Goal:</t>
  </si>
  <si>
    <t>Add Accounting Number Formatting to your number values</t>
  </si>
  <si>
    <t>Add the style formatting of your choice to make it look readable and pretty</t>
  </si>
  <si>
    <t>Total Revenue</t>
  </si>
  <si>
    <t>Expenses and Net Income(loss) as % of the Total Revenue</t>
  </si>
  <si>
    <t>Calculate the Total Expenses in Cell C23</t>
  </si>
  <si>
    <t>Calculate the Net Income(Loss) in Cell C24         (Revenue - Total Expenses)</t>
  </si>
  <si>
    <r>
      <t xml:space="preserve">Calculate the Expenses as a % of the Revenue in Cell G15:G23          = Expenses/Total Revenue  </t>
    </r>
    <r>
      <rPr>
        <i/>
        <sz val="11"/>
        <color theme="1"/>
        <rFont val="Calibri"/>
        <family val="2"/>
        <scheme val="minor"/>
      </rPr>
      <t>Format as a Percentage</t>
    </r>
    <r>
      <rPr>
        <sz val="11"/>
        <color theme="1"/>
        <rFont val="Calibri"/>
        <family val="2"/>
        <scheme val="minor"/>
      </rPr>
      <t xml:space="preserve">  (Total Revenue cell reference should be locked - Absolute Cell Reference)</t>
    </r>
  </si>
  <si>
    <r>
      <t xml:space="preserve">Calculate the Total Expenses as a % of the Revenue in Cell H24        = Total Expenses/Total Revenue  </t>
    </r>
    <r>
      <rPr>
        <i/>
        <sz val="11"/>
        <color theme="1"/>
        <rFont val="Calibri"/>
        <family val="2"/>
        <scheme val="minor"/>
      </rPr>
      <t>Format as a Percentage</t>
    </r>
    <r>
      <rPr>
        <sz val="11"/>
        <color theme="1"/>
        <rFont val="Calibri"/>
        <family val="2"/>
        <scheme val="minor"/>
      </rPr>
      <t xml:space="preserve">      (Total Revenue cell reference should be locked - Absolute Cell Reference)</t>
    </r>
  </si>
  <si>
    <r>
      <t xml:space="preserve">Calculate the Net Income (Loss) % in Cell H25              = Net Income(loss)/Total Revenue  </t>
    </r>
    <r>
      <rPr>
        <i/>
        <sz val="11"/>
        <color theme="1"/>
        <rFont val="Calibri"/>
        <family val="2"/>
        <scheme val="minor"/>
      </rPr>
      <t xml:space="preserve"> Format as a percentage</t>
    </r>
    <r>
      <rPr>
        <sz val="11"/>
        <color theme="1"/>
        <rFont val="Calibri"/>
        <family val="2"/>
        <scheme val="minor"/>
      </rPr>
      <t xml:space="preserve">     (Total Revenue cell reference should be locked - Absolute Cell Reference)</t>
    </r>
  </si>
  <si>
    <t>(a)</t>
  </si>
  <si>
    <t>(b)</t>
  </si>
  <si>
    <t>Calculate the Projected Net Income</t>
  </si>
  <si>
    <t>Follow the Excel Golden Rule to calculate the Net Projected Income, use the assumptions table below</t>
  </si>
  <si>
    <t>to calculate the Monthly Revenue, Monthly expenses and the monthly net income</t>
  </si>
  <si>
    <t>Calculate the Total Revenue, Expenses and Net Income</t>
  </si>
  <si>
    <t>Add Number Formatting to your number values and style formatting of your choice</t>
  </si>
  <si>
    <t>Create a clustered Column bar chart for the Monthly Net Income</t>
  </si>
  <si>
    <t>2025 3rd and 4th Quarter Net Projected Income</t>
  </si>
  <si>
    <t>Calculate Net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</si>
</sst>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_-&quot;$&quot;* #,##0.00_-;\-&quot;$&quot;* #,##0.00_-;_-&quot;$&quot;* &quot;-&quot;??_-;_-@_-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  <xf numFmtId="10" fontId="0" fillId="0" borderId="0" xfId="0" applyNumberFormat="1"/>
    <xf numFmtId="0" fontId="1" fillId="0" borderId="0" xfId="0" applyFont="1"/>
    <xf numFmtId="0" fontId="0" fillId="4" borderId="1" xfId="0" applyFill="1" applyBorder="1" applyAlignment="1">
      <alignment horizontal="centerContinuous"/>
    </xf>
    <xf numFmtId="10" fontId="0" fillId="0" borderId="1" xfId="0" applyNumberFormat="1" applyBorder="1"/>
    <xf numFmtId="164" fontId="0" fillId="0" borderId="1" xfId="0" applyNumberFormat="1" applyBorder="1"/>
    <xf numFmtId="0" fontId="0" fillId="5" borderId="0" xfId="0" applyFill="1"/>
    <xf numFmtId="0" fontId="4" fillId="5" borderId="0" xfId="0" applyFont="1" applyFill="1" applyAlignment="1">
      <alignment horizontal="left"/>
    </xf>
    <xf numFmtId="0" fontId="5" fillId="5" borderId="0" xfId="0" applyFont="1" applyFill="1" applyAlignment="1">
      <alignment horizontal="centerContinuous"/>
    </xf>
    <xf numFmtId="0" fontId="0" fillId="5" borderId="0" xfId="0" applyFill="1" applyAlignment="1">
      <alignment horizontal="left"/>
    </xf>
    <xf numFmtId="0" fontId="5" fillId="5" borderId="0" xfId="0" applyFont="1" applyFill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44" fontId="0" fillId="6" borderId="14" xfId="0" applyNumberFormat="1" applyFill="1" applyBorder="1"/>
    <xf numFmtId="44" fontId="0" fillId="6" borderId="9" xfId="0" applyNumberFormat="1" applyFill="1" applyBorder="1"/>
    <xf numFmtId="44" fontId="0" fillId="0" borderId="0" xfId="0" applyNumberFormat="1"/>
    <xf numFmtId="0" fontId="9" fillId="0" borderId="6" xfId="0" applyFont="1" applyBorder="1"/>
    <xf numFmtId="0" fontId="0" fillId="0" borderId="6" xfId="0" applyBorder="1" applyAlignment="1">
      <alignment horizontal="left" indent="2"/>
    </xf>
    <xf numFmtId="44" fontId="0" fillId="0" borderId="7" xfId="0" applyNumberFormat="1" applyBorder="1"/>
    <xf numFmtId="0" fontId="0" fillId="4" borderId="6" xfId="0" applyFill="1" applyBorder="1"/>
    <xf numFmtId="0" fontId="7" fillId="8" borderId="6" xfId="0" applyFont="1" applyFill="1" applyBorder="1"/>
    <xf numFmtId="0" fontId="0" fillId="0" borderId="8" xfId="0" applyBorder="1"/>
    <xf numFmtId="0" fontId="8" fillId="0" borderId="6" xfId="0" applyFont="1" applyBorder="1" applyAlignment="1">
      <alignment horizontal="left" indent="2"/>
    </xf>
    <xf numFmtId="10" fontId="0" fillId="0" borderId="11" xfId="0" applyNumberFormat="1" applyBorder="1"/>
    <xf numFmtId="0" fontId="7" fillId="7" borderId="11" xfId="0" applyFont="1" applyFill="1" applyBorder="1"/>
    <xf numFmtId="10" fontId="0" fillId="0" borderId="12" xfId="0" applyNumberFormat="1" applyBorder="1"/>
    <xf numFmtId="10" fontId="0" fillId="0" borderId="4" xfId="0" applyNumberFormat="1" applyBorder="1"/>
    <xf numFmtId="10" fontId="0" fillId="0" borderId="14" xfId="0" applyNumberFormat="1" applyBorder="1"/>
    <xf numFmtId="0" fontId="0" fillId="0" borderId="15" xfId="0" applyBorder="1"/>
    <xf numFmtId="0" fontId="0" fillId="9" borderId="0" xfId="0" applyFill="1"/>
    <xf numFmtId="0" fontId="7" fillId="7" borderId="10" xfId="0" applyFont="1" applyFill="1" applyBorder="1" applyAlignment="1">
      <alignment horizontal="center"/>
    </xf>
    <xf numFmtId="0" fontId="7" fillId="7" borderId="11" xfId="0" applyFont="1" applyFill="1" applyBorder="1"/>
    <xf numFmtId="0" fontId="7" fillId="7" borderId="3" xfId="0" applyFont="1" applyFill="1" applyBorder="1"/>
    <xf numFmtId="0" fontId="7" fillId="7" borderId="5" xfId="0" applyFont="1" applyFill="1" applyBorder="1"/>
    <xf numFmtId="9" fontId="0" fillId="0" borderId="1" xfId="0" applyNumberFormat="1" applyBorder="1"/>
    <xf numFmtId="0" fontId="0" fillId="4" borderId="0" xfId="0" applyFill="1"/>
    <xf numFmtId="0" fontId="1" fillId="4" borderId="0" xfId="0" applyFont="1" applyFill="1" applyAlignment="1">
      <alignment horizontal="center"/>
    </xf>
    <xf numFmtId="0" fontId="1" fillId="4" borderId="0" xfId="0" applyFont="1" applyFill="1"/>
  </cellXfs>
  <cellStyles count="3">
    <cellStyle name="Comma 2" xfId="2" xr:uid="{DABD2A61-2F2E-4E10-917D-BE0C8710BC59}"/>
    <cellStyle name="Currency 2" xfId="1" xr:uid="{91FFB4D3-1FC9-4627-8200-DF4C3F15C097}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'Net Projected Income'!$A$1</c:f>
          <c:strCache>
            <c:ptCount val="1"/>
            <c:pt idx="0">
              <c:v>2024 3rd and 4th Quarter Net Projected Income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'Net Projected Income'!$B$2:$G$2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'Net Projected Income'!$B$5:$G$5</c:f>
              <c:numCache>
                <c:formatCode>"$"#,##0.00</c:formatCode>
                <c:ptCount val="6"/>
                <c:pt idx="0">
                  <c:v>8750</c:v>
                </c:pt>
                <c:pt idx="1">
                  <c:v>10062.5</c:v>
                </c:pt>
                <c:pt idx="2">
                  <c:v>11571.875</c:v>
                </c:pt>
                <c:pt idx="3">
                  <c:v>13307.65625</c:v>
                </c:pt>
                <c:pt idx="4">
                  <c:v>15303.8046875</c:v>
                </c:pt>
                <c:pt idx="5">
                  <c:v>17599.375390624991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3-4B78-91AD-B0577E495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55586288"/>
        <c:axId val="1655584368"/>
      </c:barChart>
      <c:catAx>
        <c:axId val="165558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5584368"/>
        <c:crosses val="autoZero"/>
        <c:auto val="1"/>
        <c:lblAlgn val="ctr"/>
        <c:lblOffset val="100"/>
        <c:noMultiLvlLbl val="0"/>
      </c:catAx>
      <c:valAx>
        <c:axId val="1655584368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165558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'Hw 2 (an)'!$A$11</c:f>
          <c:strCache>
            <c:ptCount val="1"/>
            <c:pt idx="0">
              <c:v>2025 3rd and 4th Quarter Net Projected Income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'Hw 2 (an)'!$B$12:$G$12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'Hw 2 (an)'!$B$15:$G$15</c:f>
              <c:numCache>
                <c:formatCode>"$"#,##0.00</c:formatCode>
                <c:ptCount val="6"/>
                <c:pt idx="0">
                  <c:v>6887.5</c:v>
                </c:pt>
                <c:pt idx="1">
                  <c:v>8609.375</c:v>
                </c:pt>
                <c:pt idx="2">
                  <c:v>10761.71875</c:v>
                </c:pt>
                <c:pt idx="3">
                  <c:v>13452.1484375</c:v>
                </c:pt>
                <c:pt idx="4">
                  <c:v>16815.185546875</c:v>
                </c:pt>
                <c:pt idx="5">
                  <c:v>21018.98193359375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2-42A9-B88D-78ADFF57E1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55586288"/>
        <c:axId val="1655584368"/>
      </c:barChart>
      <c:catAx>
        <c:axId val="165558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5584368"/>
        <c:crosses val="autoZero"/>
        <c:auto val="1"/>
        <c:lblAlgn val="ctr"/>
        <c:lblOffset val="100"/>
        <c:noMultiLvlLbl val="0"/>
      </c:catAx>
      <c:valAx>
        <c:axId val="1655584368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165558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A56B397-2B89-4E8D-A793-668B9E74542D}" type="doc">
      <dgm:prSet loTypeId="urn:microsoft.com/office/officeart/2008/layout/VerticalCurved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1A1C5A29-A5DF-4C18-97BD-42153B45FDE0}">
      <dgm:prSet phldrT="[Text]"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n-US"/>
            <a:t>Golden Rule:</a:t>
          </a:r>
        </a:p>
      </dgm:t>
    </dgm:pt>
    <dgm:pt modelId="{87347B1E-6E98-4720-B3AF-47F49BC92971}" type="parTrans" cxnId="{64F75F2F-742C-4D63-963B-B638B89087B9}">
      <dgm:prSet/>
      <dgm:spPr/>
      <dgm:t>
        <a:bodyPr/>
        <a:lstStyle/>
        <a:p>
          <a:endParaRPr lang="en-US"/>
        </a:p>
      </dgm:t>
    </dgm:pt>
    <dgm:pt modelId="{B187B617-3456-4197-BF1C-D77AAE49CD13}" type="sibTrans" cxnId="{64F75F2F-742C-4D63-963B-B638B89087B9}">
      <dgm:prSet/>
      <dgm:spPr/>
      <dgm:t>
        <a:bodyPr/>
        <a:lstStyle/>
        <a:p>
          <a:endParaRPr lang="en-US"/>
        </a:p>
      </dgm:t>
    </dgm:pt>
    <dgm:pt modelId="{54838AEF-7220-4545-ACAE-A99CFF396932}">
      <dgm:prSet phldrT="[Text]" custT="1"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n-US" sz="1400"/>
            <a:t>Always label your formula inputs so that any one who uses your worksheet can clearly understand your formula inputs and your Excel model.</a:t>
          </a:r>
        </a:p>
      </dgm:t>
    </dgm:pt>
    <dgm:pt modelId="{6311459B-16BB-4860-87D4-4E34F4F48DDA}" type="parTrans" cxnId="{B224C2AB-C16B-4579-ACFD-9A78F84554C3}">
      <dgm:prSet/>
      <dgm:spPr/>
      <dgm:t>
        <a:bodyPr/>
        <a:lstStyle/>
        <a:p>
          <a:endParaRPr lang="en-US"/>
        </a:p>
      </dgm:t>
    </dgm:pt>
    <dgm:pt modelId="{C54EF9C4-6FF0-4BF4-A47B-01BA5C6000D3}" type="sibTrans" cxnId="{B224C2AB-C16B-4579-ACFD-9A78F84554C3}">
      <dgm:prSet/>
      <dgm:spPr/>
      <dgm:t>
        <a:bodyPr/>
        <a:lstStyle/>
        <a:p>
          <a:endParaRPr lang="en-US"/>
        </a:p>
      </dgm:t>
    </dgm:pt>
    <dgm:pt modelId="{5217E450-293E-4149-8591-D13B9DEE276D}">
      <dgm:prSet phldrT="[Text]" custT="1"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n-US" sz="1400"/>
            <a:t>If a formula input can change, put it in a cell and refer to it in the formula with a cell reference.</a:t>
          </a:r>
        </a:p>
      </dgm:t>
    </dgm:pt>
    <dgm:pt modelId="{6A40EE7A-02E3-41C9-A41F-A3BEEA304C76}" type="parTrans" cxnId="{FE257DA6-C42B-4E40-8B96-1CBA3542D3A1}">
      <dgm:prSet/>
      <dgm:spPr/>
      <dgm:t>
        <a:bodyPr/>
        <a:lstStyle/>
        <a:p>
          <a:endParaRPr lang="en-US"/>
        </a:p>
      </dgm:t>
    </dgm:pt>
    <dgm:pt modelId="{FEA2F594-E43E-4FCA-ABC9-8940D7891D97}" type="sibTrans" cxnId="{FE257DA6-C42B-4E40-8B96-1CBA3542D3A1}">
      <dgm:prSet/>
      <dgm:spPr/>
      <dgm:t>
        <a:bodyPr/>
        <a:lstStyle/>
        <a:p>
          <a:endParaRPr lang="en-US"/>
        </a:p>
      </dgm:t>
    </dgm:pt>
    <dgm:pt modelId="{757A2E52-03DC-4DA1-9515-1ABBF957861F}">
      <dgm:prSet custT="1"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n-US" sz="1400"/>
            <a:t>If a formula input will not change, it is ok to type it into a formula. For example 24 hours in a day, 7 days in a week, 24 months in a year.</a:t>
          </a:r>
        </a:p>
      </dgm:t>
    </dgm:pt>
    <dgm:pt modelId="{EC89238A-7CD0-4FAB-81AF-3AE4A4929799}" type="parTrans" cxnId="{AA2310C3-45D8-4BBF-86A4-3FD471198C35}">
      <dgm:prSet/>
      <dgm:spPr/>
      <dgm:t>
        <a:bodyPr/>
        <a:lstStyle/>
        <a:p>
          <a:endParaRPr lang="en-US"/>
        </a:p>
      </dgm:t>
    </dgm:pt>
    <dgm:pt modelId="{DB3C81ED-3ACB-4791-991D-BE6594C25051}" type="sibTrans" cxnId="{AA2310C3-45D8-4BBF-86A4-3FD471198C35}">
      <dgm:prSet/>
      <dgm:spPr/>
      <dgm:t>
        <a:bodyPr/>
        <a:lstStyle/>
        <a:p>
          <a:endParaRPr lang="en-US"/>
        </a:p>
      </dgm:t>
    </dgm:pt>
    <dgm:pt modelId="{FA225312-9D1D-4735-85C6-C0153F0A938C}" type="pres">
      <dgm:prSet presAssocID="{FA56B397-2B89-4E8D-A793-668B9E74542D}" presName="Name0" presStyleCnt="0">
        <dgm:presLayoutVars>
          <dgm:chMax val="7"/>
          <dgm:chPref val="7"/>
          <dgm:dir/>
        </dgm:presLayoutVars>
      </dgm:prSet>
      <dgm:spPr/>
    </dgm:pt>
    <dgm:pt modelId="{2286A569-24A4-4C05-BF10-D63C0FA5E01B}" type="pres">
      <dgm:prSet presAssocID="{FA56B397-2B89-4E8D-A793-668B9E74542D}" presName="Name1" presStyleCnt="0"/>
      <dgm:spPr/>
    </dgm:pt>
    <dgm:pt modelId="{3C30A0E5-9A19-4824-A438-FD348B4C2B99}" type="pres">
      <dgm:prSet presAssocID="{FA56B397-2B89-4E8D-A793-668B9E74542D}" presName="cycle" presStyleCnt="0"/>
      <dgm:spPr/>
    </dgm:pt>
    <dgm:pt modelId="{FAAE6E02-9EF7-43F1-A54A-ED36462F09D2}" type="pres">
      <dgm:prSet presAssocID="{FA56B397-2B89-4E8D-A793-668B9E74542D}" presName="srcNode" presStyleLbl="node1" presStyleIdx="0" presStyleCnt="4"/>
      <dgm:spPr/>
    </dgm:pt>
    <dgm:pt modelId="{75870F40-4688-4BC1-927C-A4175026CA5D}" type="pres">
      <dgm:prSet presAssocID="{FA56B397-2B89-4E8D-A793-668B9E74542D}" presName="conn" presStyleLbl="parChTrans1D2" presStyleIdx="0" presStyleCnt="1" custScaleX="97619" custScaleY="101552"/>
      <dgm:spPr/>
    </dgm:pt>
    <dgm:pt modelId="{1024E0AB-04D5-4EAE-8DDD-398700A8E2A3}" type="pres">
      <dgm:prSet presAssocID="{FA56B397-2B89-4E8D-A793-668B9E74542D}" presName="extraNode" presStyleLbl="node1" presStyleIdx="0" presStyleCnt="4"/>
      <dgm:spPr/>
    </dgm:pt>
    <dgm:pt modelId="{8E3F0538-7FB5-46B3-827A-EFD8C7247C1A}" type="pres">
      <dgm:prSet presAssocID="{FA56B397-2B89-4E8D-A793-668B9E74542D}" presName="dstNode" presStyleLbl="node1" presStyleIdx="0" presStyleCnt="4"/>
      <dgm:spPr/>
    </dgm:pt>
    <dgm:pt modelId="{47C2E026-C8D6-4013-9A4F-349CB32A38B1}" type="pres">
      <dgm:prSet presAssocID="{1A1C5A29-A5DF-4C18-97BD-42153B45FDE0}" presName="text_1" presStyleLbl="node1" presStyleIdx="0" presStyleCnt="4" custScaleX="112865" custLinFactNeighborX="-9137" custLinFactNeighborY="-53694">
        <dgm:presLayoutVars>
          <dgm:bulletEnabled val="1"/>
        </dgm:presLayoutVars>
      </dgm:prSet>
      <dgm:spPr/>
    </dgm:pt>
    <dgm:pt modelId="{E8FC51AA-BD38-4429-9BEA-EF74B91FE55C}" type="pres">
      <dgm:prSet presAssocID="{1A1C5A29-A5DF-4C18-97BD-42153B45FDE0}" presName="accent_1" presStyleCnt="0"/>
      <dgm:spPr/>
    </dgm:pt>
    <dgm:pt modelId="{325B6F07-19E5-4F66-8D62-85492EF58B24}" type="pres">
      <dgm:prSet presAssocID="{1A1C5A29-A5DF-4C18-97BD-42153B45FDE0}" presName="accentRepeatNode" presStyleLbl="solidFgAcc1" presStyleIdx="0" presStyleCnt="4" custScaleX="25501" custScaleY="40533" custLinFactNeighborX="-15828" custLinFactNeighborY="-55617"/>
      <dgm:spPr>
        <a:prstGeom prst="roundRect">
          <a:avLst/>
        </a:prstGeom>
        <a:noFill/>
        <a:ln>
          <a:noFill/>
        </a:ln>
      </dgm:spPr>
    </dgm:pt>
    <dgm:pt modelId="{BB73FE8A-5E69-4B3E-A896-F5158D21DD64}" type="pres">
      <dgm:prSet presAssocID="{54838AEF-7220-4545-ACAE-A99CFF396932}" presName="text_2" presStyleLbl="node1" presStyleIdx="1" presStyleCnt="4" custScaleX="108116" custScaleY="128417" custLinFactNeighborY="-32585">
        <dgm:presLayoutVars>
          <dgm:bulletEnabled val="1"/>
        </dgm:presLayoutVars>
      </dgm:prSet>
      <dgm:spPr/>
    </dgm:pt>
    <dgm:pt modelId="{68733D8F-1222-41A3-AB9E-DF95E073F191}" type="pres">
      <dgm:prSet presAssocID="{54838AEF-7220-4545-ACAE-A99CFF396932}" presName="accent_2" presStyleCnt="0"/>
      <dgm:spPr/>
    </dgm:pt>
    <dgm:pt modelId="{19E0BBC8-D599-4452-BD77-CD1FF555FEC5}" type="pres">
      <dgm:prSet presAssocID="{54838AEF-7220-4545-ACAE-A99CFF396932}" presName="accentRepeatNode" presStyleLbl="solidFgAcc1" presStyleIdx="1" presStyleCnt="4" custLinFactNeighborY="-26068"/>
      <dgm:spPr>
        <a:noFill/>
        <a:ln>
          <a:noFill/>
        </a:ln>
      </dgm:spPr>
    </dgm:pt>
    <dgm:pt modelId="{955EC36E-865F-4EF8-9FC8-ABB204A95ED4}" type="pres">
      <dgm:prSet presAssocID="{5217E450-293E-4149-8591-D13B9DEE276D}" presName="text_3" presStyleLbl="node1" presStyleIdx="2" presStyleCnt="4" custScaleX="108200" custScaleY="128892" custLinFactNeighborY="-19644">
        <dgm:presLayoutVars>
          <dgm:bulletEnabled val="1"/>
        </dgm:presLayoutVars>
      </dgm:prSet>
      <dgm:spPr/>
    </dgm:pt>
    <dgm:pt modelId="{C3260825-F0EE-4F9A-A1AF-CA587C3A8EEA}" type="pres">
      <dgm:prSet presAssocID="{5217E450-293E-4149-8591-D13B9DEE276D}" presName="accent_3" presStyleCnt="0"/>
      <dgm:spPr/>
    </dgm:pt>
    <dgm:pt modelId="{5573EFD9-820E-4D09-B6D2-E2FF9FDE04F8}" type="pres">
      <dgm:prSet presAssocID="{5217E450-293E-4149-8591-D13B9DEE276D}" presName="accentRepeatNode" presStyleLbl="solidFgAcc1" presStyleIdx="2" presStyleCnt="4" custScaleX="100598" custScaleY="100598" custLinFactNeighborY="-15720"/>
      <dgm:spPr>
        <a:noFill/>
        <a:ln>
          <a:noFill/>
        </a:ln>
      </dgm:spPr>
    </dgm:pt>
    <dgm:pt modelId="{0A95A212-49E2-4275-9CC6-D060559E06F7}" type="pres">
      <dgm:prSet presAssocID="{757A2E52-03DC-4DA1-9515-1ABBF957861F}" presName="text_4" presStyleLbl="node1" presStyleIdx="3" presStyleCnt="4" custScaleX="108116" custScaleY="124246">
        <dgm:presLayoutVars>
          <dgm:bulletEnabled val="1"/>
        </dgm:presLayoutVars>
      </dgm:prSet>
      <dgm:spPr/>
    </dgm:pt>
    <dgm:pt modelId="{E2B0AC5B-9DA7-465C-A83C-2D6FC398C199}" type="pres">
      <dgm:prSet presAssocID="{757A2E52-03DC-4DA1-9515-1ABBF957861F}" presName="accent_4" presStyleCnt="0"/>
      <dgm:spPr/>
    </dgm:pt>
    <dgm:pt modelId="{8BAA8A55-F6A2-4437-B67E-A6DC327E4D05}" type="pres">
      <dgm:prSet presAssocID="{757A2E52-03DC-4DA1-9515-1ABBF957861F}" presName="accentRepeatNode" presStyleLbl="solidFgAcc1" presStyleIdx="3" presStyleCnt="4"/>
      <dgm:spPr>
        <a:noFill/>
        <a:ln>
          <a:noFill/>
        </a:ln>
      </dgm:spPr>
    </dgm:pt>
  </dgm:ptLst>
  <dgm:cxnLst>
    <dgm:cxn modelId="{691DE226-6041-4128-8473-85C65ABE0625}" type="presOf" srcId="{1A1C5A29-A5DF-4C18-97BD-42153B45FDE0}" destId="{47C2E026-C8D6-4013-9A4F-349CB32A38B1}" srcOrd="0" destOrd="0" presId="urn:microsoft.com/office/officeart/2008/layout/VerticalCurvedList"/>
    <dgm:cxn modelId="{64F75F2F-742C-4D63-963B-B638B89087B9}" srcId="{FA56B397-2B89-4E8D-A793-668B9E74542D}" destId="{1A1C5A29-A5DF-4C18-97BD-42153B45FDE0}" srcOrd="0" destOrd="0" parTransId="{87347B1E-6E98-4720-B3AF-47F49BC92971}" sibTransId="{B187B617-3456-4197-BF1C-D77AAE49CD13}"/>
    <dgm:cxn modelId="{3B674A45-3B7C-46D4-B5C3-AAEEF07DE3C2}" type="presOf" srcId="{FA56B397-2B89-4E8D-A793-668B9E74542D}" destId="{FA225312-9D1D-4735-85C6-C0153F0A938C}" srcOrd="0" destOrd="0" presId="urn:microsoft.com/office/officeart/2008/layout/VerticalCurvedList"/>
    <dgm:cxn modelId="{48613D48-466E-44CF-BE83-B453D2BE1819}" type="presOf" srcId="{5217E450-293E-4149-8591-D13B9DEE276D}" destId="{955EC36E-865F-4EF8-9FC8-ABB204A95ED4}" srcOrd="0" destOrd="0" presId="urn:microsoft.com/office/officeart/2008/layout/VerticalCurvedList"/>
    <dgm:cxn modelId="{6A4D5E90-5081-4447-9541-0A406E5ED768}" type="presOf" srcId="{54838AEF-7220-4545-ACAE-A99CFF396932}" destId="{BB73FE8A-5E69-4B3E-A896-F5158D21DD64}" srcOrd="0" destOrd="0" presId="urn:microsoft.com/office/officeart/2008/layout/VerticalCurvedList"/>
    <dgm:cxn modelId="{FE257DA6-C42B-4E40-8B96-1CBA3542D3A1}" srcId="{FA56B397-2B89-4E8D-A793-668B9E74542D}" destId="{5217E450-293E-4149-8591-D13B9DEE276D}" srcOrd="2" destOrd="0" parTransId="{6A40EE7A-02E3-41C9-A41F-A3BEEA304C76}" sibTransId="{FEA2F594-E43E-4FCA-ABC9-8940D7891D97}"/>
    <dgm:cxn modelId="{B224C2AB-C16B-4579-ACFD-9A78F84554C3}" srcId="{FA56B397-2B89-4E8D-A793-668B9E74542D}" destId="{54838AEF-7220-4545-ACAE-A99CFF396932}" srcOrd="1" destOrd="0" parTransId="{6311459B-16BB-4860-87D4-4E34F4F48DDA}" sibTransId="{C54EF9C4-6FF0-4BF4-A47B-01BA5C6000D3}"/>
    <dgm:cxn modelId="{AA2310C3-45D8-4BBF-86A4-3FD471198C35}" srcId="{FA56B397-2B89-4E8D-A793-668B9E74542D}" destId="{757A2E52-03DC-4DA1-9515-1ABBF957861F}" srcOrd="3" destOrd="0" parTransId="{EC89238A-7CD0-4FAB-81AF-3AE4A4929799}" sibTransId="{DB3C81ED-3ACB-4791-991D-BE6594C25051}"/>
    <dgm:cxn modelId="{7C1E4DDF-A0C3-4CDC-82D0-6CCE0F54E5F5}" type="presOf" srcId="{757A2E52-03DC-4DA1-9515-1ABBF957861F}" destId="{0A95A212-49E2-4275-9CC6-D060559E06F7}" srcOrd="0" destOrd="0" presId="urn:microsoft.com/office/officeart/2008/layout/VerticalCurvedList"/>
    <dgm:cxn modelId="{55C0BEF7-F82C-45FC-A2E3-334263081270}" type="presOf" srcId="{B187B617-3456-4197-BF1C-D77AAE49CD13}" destId="{75870F40-4688-4BC1-927C-A4175026CA5D}" srcOrd="0" destOrd="0" presId="urn:microsoft.com/office/officeart/2008/layout/VerticalCurvedList"/>
    <dgm:cxn modelId="{91A69B6E-B934-4168-A701-9B806B91C8D2}" type="presParOf" srcId="{FA225312-9D1D-4735-85C6-C0153F0A938C}" destId="{2286A569-24A4-4C05-BF10-D63C0FA5E01B}" srcOrd="0" destOrd="0" presId="urn:microsoft.com/office/officeart/2008/layout/VerticalCurvedList"/>
    <dgm:cxn modelId="{0B848724-511C-4B79-9F41-7E20156A279B}" type="presParOf" srcId="{2286A569-24A4-4C05-BF10-D63C0FA5E01B}" destId="{3C30A0E5-9A19-4824-A438-FD348B4C2B99}" srcOrd="0" destOrd="0" presId="urn:microsoft.com/office/officeart/2008/layout/VerticalCurvedList"/>
    <dgm:cxn modelId="{56B0A19D-9CAF-46D1-8112-7651D7246F4B}" type="presParOf" srcId="{3C30A0E5-9A19-4824-A438-FD348B4C2B99}" destId="{FAAE6E02-9EF7-43F1-A54A-ED36462F09D2}" srcOrd="0" destOrd="0" presId="urn:microsoft.com/office/officeart/2008/layout/VerticalCurvedList"/>
    <dgm:cxn modelId="{1E13DEBF-8CF3-49CC-8955-63021DA96323}" type="presParOf" srcId="{3C30A0E5-9A19-4824-A438-FD348B4C2B99}" destId="{75870F40-4688-4BC1-927C-A4175026CA5D}" srcOrd="1" destOrd="0" presId="urn:microsoft.com/office/officeart/2008/layout/VerticalCurvedList"/>
    <dgm:cxn modelId="{09037510-202B-476B-843C-27159365E185}" type="presParOf" srcId="{3C30A0E5-9A19-4824-A438-FD348B4C2B99}" destId="{1024E0AB-04D5-4EAE-8DDD-398700A8E2A3}" srcOrd="2" destOrd="0" presId="urn:microsoft.com/office/officeart/2008/layout/VerticalCurvedList"/>
    <dgm:cxn modelId="{6B7BEC3F-7F6F-41A4-A415-DEB0CC4A77D8}" type="presParOf" srcId="{3C30A0E5-9A19-4824-A438-FD348B4C2B99}" destId="{8E3F0538-7FB5-46B3-827A-EFD8C7247C1A}" srcOrd="3" destOrd="0" presId="urn:microsoft.com/office/officeart/2008/layout/VerticalCurvedList"/>
    <dgm:cxn modelId="{D3A97B7D-BAFE-42A3-B70A-73F8E75F263C}" type="presParOf" srcId="{2286A569-24A4-4C05-BF10-D63C0FA5E01B}" destId="{47C2E026-C8D6-4013-9A4F-349CB32A38B1}" srcOrd="1" destOrd="0" presId="urn:microsoft.com/office/officeart/2008/layout/VerticalCurvedList"/>
    <dgm:cxn modelId="{BE692972-1B32-47D6-B33A-DBA484AE1A09}" type="presParOf" srcId="{2286A569-24A4-4C05-BF10-D63C0FA5E01B}" destId="{E8FC51AA-BD38-4429-9BEA-EF74B91FE55C}" srcOrd="2" destOrd="0" presId="urn:microsoft.com/office/officeart/2008/layout/VerticalCurvedList"/>
    <dgm:cxn modelId="{6485F418-39AA-46B0-9721-DEE5DAC8DF55}" type="presParOf" srcId="{E8FC51AA-BD38-4429-9BEA-EF74B91FE55C}" destId="{325B6F07-19E5-4F66-8D62-85492EF58B24}" srcOrd="0" destOrd="0" presId="urn:microsoft.com/office/officeart/2008/layout/VerticalCurvedList"/>
    <dgm:cxn modelId="{EC9FA9D0-8D15-4324-88EB-6F2C0912F4B9}" type="presParOf" srcId="{2286A569-24A4-4C05-BF10-D63C0FA5E01B}" destId="{BB73FE8A-5E69-4B3E-A896-F5158D21DD64}" srcOrd="3" destOrd="0" presId="urn:microsoft.com/office/officeart/2008/layout/VerticalCurvedList"/>
    <dgm:cxn modelId="{F43B9E43-551E-491B-9186-91F0CFA121B8}" type="presParOf" srcId="{2286A569-24A4-4C05-BF10-D63C0FA5E01B}" destId="{68733D8F-1222-41A3-AB9E-DF95E073F191}" srcOrd="4" destOrd="0" presId="urn:microsoft.com/office/officeart/2008/layout/VerticalCurvedList"/>
    <dgm:cxn modelId="{A9611E1C-DDE0-4669-9F49-5DCB3AC57023}" type="presParOf" srcId="{68733D8F-1222-41A3-AB9E-DF95E073F191}" destId="{19E0BBC8-D599-4452-BD77-CD1FF555FEC5}" srcOrd="0" destOrd="0" presId="urn:microsoft.com/office/officeart/2008/layout/VerticalCurvedList"/>
    <dgm:cxn modelId="{8EFB702D-2B26-40D3-8C87-6227A09D642F}" type="presParOf" srcId="{2286A569-24A4-4C05-BF10-D63C0FA5E01B}" destId="{955EC36E-865F-4EF8-9FC8-ABB204A95ED4}" srcOrd="5" destOrd="0" presId="urn:microsoft.com/office/officeart/2008/layout/VerticalCurvedList"/>
    <dgm:cxn modelId="{E97B1CFA-A08E-4C4A-9712-6AE40DF35C0A}" type="presParOf" srcId="{2286A569-24A4-4C05-BF10-D63C0FA5E01B}" destId="{C3260825-F0EE-4F9A-A1AF-CA587C3A8EEA}" srcOrd="6" destOrd="0" presId="urn:microsoft.com/office/officeart/2008/layout/VerticalCurvedList"/>
    <dgm:cxn modelId="{139F7688-D0E8-4E44-B981-DE4986270017}" type="presParOf" srcId="{C3260825-F0EE-4F9A-A1AF-CA587C3A8EEA}" destId="{5573EFD9-820E-4D09-B6D2-E2FF9FDE04F8}" srcOrd="0" destOrd="0" presId="urn:microsoft.com/office/officeart/2008/layout/VerticalCurvedList"/>
    <dgm:cxn modelId="{0CB91E83-A7D1-4A70-B439-498D42E58AE5}" type="presParOf" srcId="{2286A569-24A4-4C05-BF10-D63C0FA5E01B}" destId="{0A95A212-49E2-4275-9CC6-D060559E06F7}" srcOrd="7" destOrd="0" presId="urn:microsoft.com/office/officeart/2008/layout/VerticalCurvedList"/>
    <dgm:cxn modelId="{892BA4A6-A95C-4274-A101-F49F8C0F7608}" type="presParOf" srcId="{2286A569-24A4-4C05-BF10-D63C0FA5E01B}" destId="{E2B0AC5B-9DA7-465C-A83C-2D6FC398C199}" srcOrd="8" destOrd="0" presId="urn:microsoft.com/office/officeart/2008/layout/VerticalCurvedList"/>
    <dgm:cxn modelId="{04A1C73A-52A1-4211-876B-B7AC8E4B6864}" type="presParOf" srcId="{E2B0AC5B-9DA7-465C-A83C-2D6FC398C199}" destId="{8BAA8A55-F6A2-4437-B67E-A6DC327E4D05}" srcOrd="0" destOrd="0" presId="urn:microsoft.com/office/officeart/2008/layout/VerticalCurvedList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5870F40-4688-4BC1-927C-A4175026CA5D}">
      <dsp:nvSpPr>
        <dsp:cNvPr id="0" name=""/>
        <dsp:cNvSpPr/>
      </dsp:nvSpPr>
      <dsp:spPr>
        <a:xfrm>
          <a:off x="-5195731" y="-831810"/>
          <a:ext cx="5953335" cy="6193191"/>
        </a:xfrm>
        <a:prstGeom prst="blockArc">
          <a:avLst>
            <a:gd name="adj1" fmla="val 18900000"/>
            <a:gd name="adj2" fmla="val 2700000"/>
            <a:gd name="adj3" fmla="val 354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7C2E026-C8D6-4013-9A4F-349CB32A38B1}">
      <dsp:nvSpPr>
        <dsp:cNvPr id="0" name=""/>
        <dsp:cNvSpPr/>
      </dsp:nvSpPr>
      <dsp:spPr>
        <a:xfrm>
          <a:off x="0" y="0"/>
          <a:ext cx="5167722" cy="696829"/>
        </a:xfrm>
        <a:prstGeom prst="rect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53108" tIns="91440" rIns="91440" bIns="91440" numCol="1" spcCol="1270" anchor="ctr" anchorCtr="0">
          <a:noAutofit/>
        </a:bodyPr>
        <a:lstStyle/>
        <a:p>
          <a:pPr marL="0" lvl="0" indent="0" algn="l" defTabSz="1600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3600" kern="1200"/>
            <a:t>Golden Rule:</a:t>
          </a:r>
        </a:p>
      </dsp:txBody>
      <dsp:txXfrm>
        <a:off x="0" y="0"/>
        <a:ext cx="5167722" cy="696829"/>
      </dsp:txXfrm>
    </dsp:sp>
    <dsp:sp modelId="{325B6F07-19E5-4F66-8D62-85492EF58B24}">
      <dsp:nvSpPr>
        <dsp:cNvPr id="0" name=""/>
        <dsp:cNvSpPr/>
      </dsp:nvSpPr>
      <dsp:spPr>
        <a:xfrm>
          <a:off x="115618" y="35675"/>
          <a:ext cx="222122" cy="353057"/>
        </a:xfrm>
        <a:prstGeom prst="roundRect">
          <a:avLst/>
        </a:prstGeom>
        <a:noFill/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BB73FE8A-5E69-4B3E-A896-F5158D21DD64}">
      <dsp:nvSpPr>
        <dsp:cNvPr id="0" name=""/>
        <dsp:cNvSpPr/>
      </dsp:nvSpPr>
      <dsp:spPr>
        <a:xfrm>
          <a:off x="594465" y="1067587"/>
          <a:ext cx="4518348" cy="894846"/>
        </a:xfrm>
        <a:prstGeom prst="rect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53108" tIns="35560" rIns="35560" bIns="3556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Always label your formula inputs so that any one who uses your worksheet can clearly understand your formula inputs and your Excel model.</a:t>
          </a:r>
        </a:p>
      </dsp:txBody>
      <dsp:txXfrm>
        <a:off x="594465" y="1067587"/>
        <a:ext cx="4518348" cy="894846"/>
      </dsp:txXfrm>
    </dsp:sp>
    <dsp:sp modelId="{19E0BBC8-D599-4452-BD77-CD1FF555FEC5}">
      <dsp:nvSpPr>
        <dsp:cNvPr id="0" name=""/>
        <dsp:cNvSpPr/>
      </dsp:nvSpPr>
      <dsp:spPr>
        <a:xfrm>
          <a:off x="328537" y="1079492"/>
          <a:ext cx="871036" cy="871036"/>
        </a:xfrm>
        <a:prstGeom prst="ellipse">
          <a:avLst/>
        </a:prstGeom>
        <a:noFill/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55EC36E-865F-4EF8-9FC8-ABB204A95ED4}">
      <dsp:nvSpPr>
        <dsp:cNvPr id="0" name=""/>
        <dsp:cNvSpPr/>
      </dsp:nvSpPr>
      <dsp:spPr>
        <a:xfrm>
          <a:off x="592710" y="2201533"/>
          <a:ext cx="4521859" cy="898156"/>
        </a:xfrm>
        <a:prstGeom prst="rect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53108" tIns="35560" rIns="35560" bIns="3556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If a formula input can change, put it in a cell and refer to it in the formula with a cell reference.</a:t>
          </a:r>
        </a:p>
      </dsp:txBody>
      <dsp:txXfrm>
        <a:off x="592710" y="2201533"/>
        <a:ext cx="4521859" cy="898156"/>
      </dsp:txXfrm>
    </dsp:sp>
    <dsp:sp modelId="{5573EFD9-820E-4D09-B6D2-E2FF9FDE04F8}">
      <dsp:nvSpPr>
        <dsp:cNvPr id="0" name=""/>
        <dsp:cNvSpPr/>
      </dsp:nvSpPr>
      <dsp:spPr>
        <a:xfrm>
          <a:off x="325933" y="2212447"/>
          <a:ext cx="876245" cy="876245"/>
        </a:xfrm>
        <a:prstGeom prst="ellipse">
          <a:avLst/>
        </a:prstGeom>
        <a:noFill/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A95A212-49E2-4275-9CC6-D060559E06F7}">
      <dsp:nvSpPr>
        <dsp:cNvPr id="0" name=""/>
        <dsp:cNvSpPr/>
      </dsp:nvSpPr>
      <dsp:spPr>
        <a:xfrm>
          <a:off x="178745" y="3400031"/>
          <a:ext cx="4950280" cy="865782"/>
        </a:xfrm>
        <a:prstGeom prst="rect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53108" tIns="35560" rIns="35560" bIns="3556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If a formula input will not change, it is ok to type it into a formula. For example 24 hours in a day, 7 days in a week, 24 months in a year.</a:t>
          </a:r>
        </a:p>
      </dsp:txBody>
      <dsp:txXfrm>
        <a:off x="178745" y="3400031"/>
        <a:ext cx="4950280" cy="865782"/>
      </dsp:txXfrm>
    </dsp:sp>
    <dsp:sp modelId="{8BAA8A55-F6A2-4437-B67E-A6DC327E4D05}">
      <dsp:nvSpPr>
        <dsp:cNvPr id="0" name=""/>
        <dsp:cNvSpPr/>
      </dsp:nvSpPr>
      <dsp:spPr>
        <a:xfrm>
          <a:off x="-70970" y="3397403"/>
          <a:ext cx="871036" cy="871036"/>
        </a:xfrm>
        <a:prstGeom prst="ellipse">
          <a:avLst/>
        </a:prstGeom>
        <a:noFill/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VerticalCurvedList">
  <dgm:title val=""/>
  <dgm:desc val=""/>
  <dgm:catLst>
    <dgm:cat type="list" pri="2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chPref val="7"/>
      <dgm:dir/>
    </dgm:varLst>
    <dgm:alg type="composite"/>
    <dgm:shape xmlns:r="http://schemas.openxmlformats.org/officeDocument/2006/relationships" r:blip="">
      <dgm:adjLst/>
    </dgm:shape>
    <dgm:constrLst>
      <dgm:constr type="w" for="ch" refType="h" refFor="ch" op="gte" fact="0.8"/>
    </dgm:constrLst>
    <dgm:layoutNode name="Name1">
      <dgm:alg type="composite"/>
      <dgm:shape xmlns:r="http://schemas.openxmlformats.org/officeDocument/2006/relationships" r:blip="">
        <dgm:adjLst/>
      </dgm:shape>
      <dgm:choose name="Name2">
        <dgm:if name="Name3" func="var" arg="dir" op="equ" val="norm">
          <dgm:choose name="Name4">
            <dgm:if name="Name5" axis="ch" ptType="node" func="cnt" op="equ" val="1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625"/>
                <dgm:constr type="w" for="ch" forName="accent_1" refType="h" refFor="ch" refForName="accent_1" op="equ"/>
                <dgm:constr type="ctrY" for="ch" forName="accent_1" refType="h" fact="0.5"/>
                <dgm:constr type="ctrX" for="ch" forName="accent_1" refType="h" fact="0.2253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primFontSz" for="ch" ptType="node" op="equ" val="65"/>
              </dgm:constrLst>
            </dgm:if>
            <dgm:if name="Name6" axis="ch" ptType="node" func="cnt" op="equ" val="2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3571"/>
                <dgm:constr type="w" for="ch" forName="accent_1" refType="h" refFor="ch" refForName="accent_1" op="equ"/>
                <dgm:constr type="ctrY" for="ch" forName="accent_1" refType="h" fact="0.2857"/>
                <dgm:constr type="ctrX" for="ch" forName="accent_1" refType="h" fact="0.1891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3571"/>
                <dgm:constr type="w" for="ch" forName="accent_2" refType="h" refFor="ch" refForName="accent_2" op="equ"/>
                <dgm:constr type="ctrY" for="ch" forName="accent_2" refType="h" fact="0.7143"/>
                <dgm:constr type="ctrX" for="ch" forName="accent_2" refType="h" fact="0.1891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primFontSz" for="ch" ptType="node" op="equ" val="65"/>
              </dgm:constrLst>
            </dgm:if>
            <dgm:if name="Name7" axis="ch" ptType="node" func="cnt" op="equ" val="3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25"/>
                <dgm:constr type="w" for="ch" forName="accent_1" refType="h" refFor="ch" refForName="accent_1" op="equ"/>
                <dgm:constr type="ctrY" for="ch" forName="accent_1" refType="h" fact="0.2"/>
                <dgm:constr type="ctrX" for="ch" forName="accent_1" refType="h" fact="0.1526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25"/>
                <dgm:constr type="w" for="ch" forName="accent_2" refType="h" refFor="ch" refForName="accent_2" op="equ"/>
                <dgm:constr type="ctrY" for="ch" forName="accent_2" refType="h" fact="0.5"/>
                <dgm:constr type="ctrX" for="ch" forName="accent_2" refType="h" fact="0.2253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25"/>
                <dgm:constr type="w" for="ch" forName="accent_3" refType="h" refFor="ch" refForName="accent_3" op="equ"/>
                <dgm:constr type="ctrY" for="ch" forName="accent_3" refType="h" fact="0.8"/>
                <dgm:constr type="ctrX" for="ch" forName="accent_3" refType="h" fact="0.1526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primFontSz" for="ch" ptType="node" op="equ" val="65"/>
              </dgm:constrLst>
            </dgm:if>
            <dgm:if name="Name8" axis="ch" ptType="node" func="cnt" op="equ" val="4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923"/>
                <dgm:constr type="w" for="ch" forName="accent_1" refType="h" refFor="ch" refForName="accent_1" op="equ"/>
                <dgm:constr type="ctrY" for="ch" forName="accent_1" refType="h" fact="0.1538"/>
                <dgm:constr type="ctrX" for="ch" forName="accent_1" refType="h" fact="0.1268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923"/>
                <dgm:constr type="w" for="ch" forName="accent_2" refType="h" refFor="ch" refForName="accent_2" op="equ"/>
                <dgm:constr type="ctrY" for="ch" forName="accent_2" refType="h" fact="0.3846"/>
                <dgm:constr type="ctrX" for="ch" forName="accent_2" refType="h" fact="0.215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923"/>
                <dgm:constr type="w" for="ch" forName="accent_3" refType="h" refFor="ch" refForName="accent_3" op="equ"/>
                <dgm:constr type="ctrY" for="ch" forName="accent_3" refType="h" fact="0.6154"/>
                <dgm:constr type="ctrX" for="ch" forName="accent_3" refType="h" fact="0.215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923"/>
                <dgm:constr type="w" for="ch" forName="accent_4" refType="h" refFor="ch" refForName="accent_4" op="equ"/>
                <dgm:constr type="ctrY" for="ch" forName="accent_4" refType="h" fact="0.8462"/>
                <dgm:constr type="ctrX" for="ch" forName="accent_4" refType="h" fact="0.1268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primFontSz" for="ch" ptType="node" op="equ" val="65"/>
              </dgm:constrLst>
            </dgm:if>
            <dgm:if name="Name9" axis="ch" ptType="node" func="cnt" op="equ" val="5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563"/>
                <dgm:constr type="w" for="ch" forName="accent_1" refType="h" refFor="ch" refForName="accent_1" op="equ"/>
                <dgm:constr type="ctrY" for="ch" forName="accent_1" refType="h" fact="0.125"/>
                <dgm:constr type="ctrX" for="ch" forName="accent_1" refType="h" fact="0.1082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563"/>
                <dgm:constr type="w" for="ch" forName="accent_2" refType="h" refFor="ch" refForName="accent_2" op="equ"/>
                <dgm:constr type="ctrY" for="ch" forName="accent_2" refType="h" fact="0.3125"/>
                <dgm:constr type="ctrX" for="ch" forName="accent_2" refType="h" fact="0.1978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563"/>
                <dgm:constr type="w" for="ch" forName="accent_3" refType="h" refFor="ch" refForName="accent_3" op="equ"/>
                <dgm:constr type="ctrY" for="ch" forName="accent_3" refType="h" fact="0.5"/>
                <dgm:constr type="ctrX" for="ch" forName="accent_3" refType="h" fact="0.2253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563"/>
                <dgm:constr type="w" for="ch" forName="accent_4" refType="h" refFor="ch" refForName="accent_4" op="equ"/>
                <dgm:constr type="ctrY" for="ch" forName="accent_4" refType="h" fact="0.6875"/>
                <dgm:constr type="ctrX" for="ch" forName="accent_4" refType="h" fact="0.1978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h" for="ch" forName="accent_5" refType="h" fact="0.1563"/>
                <dgm:constr type="w" for="ch" forName="accent_5" refType="h" refFor="ch" refForName="accent_5" op="equ"/>
                <dgm:constr type="ctrY" for="ch" forName="accent_5" refType="h" fact="0.875"/>
                <dgm:constr type="ctrX" for="ch" forName="accent_5" refType="h" fact="0.1082"/>
                <dgm:constr type="l" for="ch" forName="text_5" refType="ctrX" refFor="ch" refForName="accent_5"/>
                <dgm:constr type="r" for="ch" forName="text_5" refType="w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lMarg" for="ch" forName="text_5" refType="w" refFor="ch" refForName="accent_5" fact="1.8"/>
                <dgm:constr type="primFontSz" for="ch" ptType="node" op="equ" val="65"/>
              </dgm:constrLst>
            </dgm:if>
            <dgm:if name="Name10" axis="ch" ptType="node" func="cnt" op="equ" val="6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316"/>
                <dgm:constr type="w" for="ch" forName="accent_1" refType="h" refFor="ch" refForName="accent_1" op="equ"/>
                <dgm:constr type="ctrY" for="ch" forName="accent_1" refType="h" fact="0.1053"/>
                <dgm:constr type="ctrX" for="ch" forName="accent_1" refType="h" fact="0.0943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316"/>
                <dgm:constr type="w" for="ch" forName="accent_2" refType="h" refFor="ch" refForName="accent_2" op="equ"/>
                <dgm:constr type="ctrY" for="ch" forName="accent_2" refType="h" fact="0.2632"/>
                <dgm:constr type="ctrX" for="ch" forName="accent_2" refType="h" fact="0.1809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316"/>
                <dgm:constr type="w" for="ch" forName="accent_3" refType="h" refFor="ch" refForName="accent_3" op="equ"/>
                <dgm:constr type="ctrY" for="ch" forName="accent_3" refType="h" fact="0.4211"/>
                <dgm:constr type="ctrX" for="ch" forName="accent_3" refType="h" fact="0.2205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316"/>
                <dgm:constr type="w" for="ch" forName="accent_4" refType="h" refFor="ch" refForName="accent_4" op="equ"/>
                <dgm:constr type="ctrY" for="ch" forName="accent_4" refType="h" fact="0.5789"/>
                <dgm:constr type="ctrX" for="ch" forName="accent_4" refType="h" fact="0.2205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h" for="ch" forName="accent_5" refType="h" fact="0.1316"/>
                <dgm:constr type="w" for="ch" forName="accent_5" refType="h" refFor="ch" refForName="accent_5" op="equ"/>
                <dgm:constr type="ctrY" for="ch" forName="accent_5" refType="h" fact="0.7368"/>
                <dgm:constr type="ctrX" for="ch" forName="accent_5" refType="h" fact="0.1809"/>
                <dgm:constr type="l" for="ch" forName="text_5" refType="ctrX" refFor="ch" refForName="accent_5"/>
                <dgm:constr type="r" for="ch" forName="text_5" refType="w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lMarg" for="ch" forName="text_5" refType="w" refFor="ch" refForName="accent_5" fact="1.8"/>
                <dgm:constr type="h" for="ch" forName="accent_6" refType="h" fact="0.1316"/>
                <dgm:constr type="w" for="ch" forName="accent_6" refType="h" refFor="ch" refForName="accent_6" op="equ"/>
                <dgm:constr type="ctrY" for="ch" forName="accent_6" refType="h" fact="0.8947"/>
                <dgm:constr type="ctrX" for="ch" forName="accent_6" refType="h" fact="0.0943"/>
                <dgm:constr type="l" for="ch" forName="text_6" refType="ctrX" refFor="ch" refForName="accent_6"/>
                <dgm:constr type="r" for="ch" forName="text_6" refType="w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lMarg" for="ch" forName="text_6" refType="w" refFor="ch" refForName="accent_6" fact="1.8"/>
                <dgm:constr type="primFontSz" for="ch" ptType="node" op="equ" val="65"/>
              </dgm:constrLst>
            </dgm:if>
            <dgm:else name="Name11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136"/>
                <dgm:constr type="w" for="ch" forName="accent_1" refType="h" refFor="ch" refForName="accent_1" op="equ"/>
                <dgm:constr type="ctrY" for="ch" forName="accent_1" refType="h" fact="0.0909"/>
                <dgm:constr type="ctrX" for="ch" forName="accent_1" refType="h" fact="0.0835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136"/>
                <dgm:constr type="w" for="ch" forName="accent_2" refType="h" refFor="ch" refForName="accent_2" op="equ"/>
                <dgm:constr type="ctrY" for="ch" forName="accent_2" refType="h" fact="0.2273"/>
                <dgm:constr type="ctrX" for="ch" forName="accent_2" refType="h" fact="0.1658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136"/>
                <dgm:constr type="w" for="ch" forName="accent_3" refType="h" refFor="ch" refForName="accent_3" op="equ"/>
                <dgm:constr type="ctrY" for="ch" forName="accent_3" refType="h" fact="0.3636"/>
                <dgm:constr type="ctrX" for="ch" forName="accent_3" refType="h" fact="0.2109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136"/>
                <dgm:constr type="w" for="ch" forName="accent_4" refType="h" refFor="ch" refForName="accent_4" op="equ"/>
                <dgm:constr type="ctrY" for="ch" forName="accent_4" refType="h" fact="0.5"/>
                <dgm:constr type="ctrX" for="ch" forName="accent_4" refType="h" fact="0.2253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h" for="ch" forName="accent_5" refType="h" fact="0.1136"/>
                <dgm:constr type="w" for="ch" forName="accent_5" refType="h" refFor="ch" refForName="accent_5" op="equ"/>
                <dgm:constr type="ctrY" for="ch" forName="accent_5" refType="h" fact="0.6364"/>
                <dgm:constr type="ctrX" for="ch" forName="accent_5" refType="h" fact="0.2109"/>
                <dgm:constr type="l" for="ch" forName="text_5" refType="ctrX" refFor="ch" refForName="accent_5"/>
                <dgm:constr type="r" for="ch" forName="text_5" refType="w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lMarg" for="ch" forName="text_5" refType="w" refFor="ch" refForName="accent_5" fact="1.8"/>
                <dgm:constr type="h" for="ch" forName="accent_6" refType="h" fact="0.1136"/>
                <dgm:constr type="w" for="ch" forName="accent_6" refType="h" refFor="ch" refForName="accent_6" op="equ"/>
                <dgm:constr type="ctrY" for="ch" forName="accent_6" refType="h" fact="0.7727"/>
                <dgm:constr type="ctrX" for="ch" forName="accent_6" refType="h" fact="0.1658"/>
                <dgm:constr type="l" for="ch" forName="text_6" refType="ctrX" refFor="ch" refForName="accent_6"/>
                <dgm:constr type="r" for="ch" forName="text_6" refType="w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lMarg" for="ch" forName="text_6" refType="w" refFor="ch" refForName="accent_6" fact="1.8"/>
                <dgm:constr type="h" for="ch" forName="accent_7" refType="h" fact="0.1136"/>
                <dgm:constr type="w" for="ch" forName="accent_7" refType="h" refFor="ch" refForName="accent_7" op="equ"/>
                <dgm:constr type="ctrY" for="ch" forName="accent_7" refType="h" fact="0.9091"/>
                <dgm:constr type="ctrX" for="ch" forName="accent_7" refType="h" fact="0.0835"/>
                <dgm:constr type="l" for="ch" forName="text_7" refType="ctrX" refFor="ch" refForName="accent_7"/>
                <dgm:constr type="r" for="ch" forName="text_7" refType="w"/>
                <dgm:constr type="w" for="ch" forName="text_7" refType="h" refFor="ch" refForName="text_7" op="gte"/>
                <dgm:constr type="h" for="ch" forName="text_7" refType="h" refFor="ch" refForName="accent_7" fact="0.8"/>
                <dgm:constr type="ctrY" for="ch" forName="text_7" refType="ctrY" refFor="ch" refForName="accent_7"/>
                <dgm:constr type="lMarg" for="ch" forName="text_7" refType="w" refFor="ch" refForName="accent_7" fact="1.8"/>
                <dgm:constr type="primFontSz" for="ch" ptType="node" op="equ" val="65"/>
              </dgm:constrLst>
            </dgm:else>
          </dgm:choose>
        </dgm:if>
        <dgm:else name="Name12">
          <dgm:choose name="Name13">
            <dgm:if name="Name14" axis="ch" ptType="node" func="cnt" op="equ" val="1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625"/>
                <dgm:constr type="w" for="ch" forName="accent_1" refType="h" refFor="ch" refForName="accent_1" op="equ"/>
                <dgm:constr type="ctrY" for="ch" forName="accent_1" refType="h" fact="0.5"/>
                <dgm:constr type="ctrX" for="ch" forName="accent_1" refType="w"/>
                <dgm:constr type="ctrXOff" for="ch" forName="accent_1" refType="h" fact="-0.2253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primFontSz" for="ch" ptType="node" op="equ" val="65"/>
              </dgm:constrLst>
            </dgm:if>
            <dgm:if name="Name15" axis="ch" ptType="node" func="cnt" op="equ" val="2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3571"/>
                <dgm:constr type="w" for="ch" forName="accent_1" refType="h" refFor="ch" refForName="accent_1" op="equ"/>
                <dgm:constr type="ctrY" for="ch" forName="accent_1" refType="h" fact="0.2857"/>
                <dgm:constr type="ctrX" for="ch" forName="accent_1" refType="w"/>
                <dgm:constr type="ctrXOff" for="ch" forName="accent_1" refType="h" fact="-0.1891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3571"/>
                <dgm:constr type="w" for="ch" forName="accent_2" refType="h" refFor="ch" refForName="accent_2" op="equ"/>
                <dgm:constr type="ctrY" for="ch" forName="accent_2" refType="h" fact="0.7143"/>
                <dgm:constr type="ctrX" for="ch" forName="accent_2" refType="w"/>
                <dgm:constr type="ctrXOff" for="ch" forName="accent_2" refType="h" fact="-0.1891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primFontSz" for="ch" ptType="node" op="equ" val="65"/>
              </dgm:constrLst>
            </dgm:if>
            <dgm:if name="Name16" axis="ch" ptType="node" func="cnt" op="equ" val="3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25"/>
                <dgm:constr type="w" for="ch" forName="accent_1" refType="h" refFor="ch" refForName="accent_1" op="equ"/>
                <dgm:constr type="ctrY" for="ch" forName="accent_1" refType="h" fact="0.2"/>
                <dgm:constr type="ctrX" for="ch" forName="accent_1" refType="w"/>
                <dgm:constr type="ctrXOff" for="ch" forName="accent_1" refType="h" fact="-0.1526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25"/>
                <dgm:constr type="w" for="ch" forName="accent_2" refType="h" refFor="ch" refForName="accent_2" op="equ"/>
                <dgm:constr type="ctrY" for="ch" forName="accent_2" refType="h" fact="0.5"/>
                <dgm:constr type="ctrX" for="ch" forName="accent_2" refType="w"/>
                <dgm:constr type="ctrXOff" for="ch" forName="accent_2" refType="h" fact="-0.2253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25"/>
                <dgm:constr type="w" for="ch" forName="accent_3" refType="h" refFor="ch" refForName="accent_3" op="equ"/>
                <dgm:constr type="ctrY" for="ch" forName="accent_3" refType="h" fact="0.8"/>
                <dgm:constr type="ctrX" for="ch" forName="accent_3" refType="w"/>
                <dgm:constr type="ctrXOff" for="ch" forName="accent_3" refType="h" fact="-0.1526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primFontSz" for="ch" ptType="node" op="equ" val="65"/>
              </dgm:constrLst>
            </dgm:if>
            <dgm:if name="Name17" axis="ch" ptType="node" func="cnt" op="equ" val="4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923"/>
                <dgm:constr type="w" for="ch" forName="accent_1" refType="h" refFor="ch" refForName="accent_1" op="equ"/>
                <dgm:constr type="ctrY" for="ch" forName="accent_1" refType="h" fact="0.1538"/>
                <dgm:constr type="ctrX" for="ch" forName="accent_1" refType="w"/>
                <dgm:constr type="ctrXOff" for="ch" forName="accent_1" refType="h" fact="-0.1268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923"/>
                <dgm:constr type="w" for="ch" forName="accent_2" refType="h" refFor="ch" refForName="accent_2" op="equ"/>
                <dgm:constr type="ctrY" for="ch" forName="accent_2" refType="h" fact="0.3846"/>
                <dgm:constr type="ctrX" for="ch" forName="accent_2" refType="w"/>
                <dgm:constr type="ctrXOff" for="ch" forName="accent_2" refType="h" fact="-0.215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923"/>
                <dgm:constr type="w" for="ch" forName="accent_3" refType="h" refFor="ch" refForName="accent_3" op="equ"/>
                <dgm:constr type="ctrY" for="ch" forName="accent_3" refType="h" fact="0.6154"/>
                <dgm:constr type="ctrX" for="ch" forName="accent_3" refType="w"/>
                <dgm:constr type="ctrXOff" for="ch" forName="accent_3" refType="h" fact="-0.215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923"/>
                <dgm:constr type="w" for="ch" forName="accent_4" refType="h" refFor="ch" refForName="accent_4" op="equ"/>
                <dgm:constr type="ctrY" for="ch" forName="accent_4" refType="h" fact="0.8462"/>
                <dgm:constr type="ctrX" for="ch" forName="accent_4" refType="w"/>
                <dgm:constr type="ctrXOff" for="ch" forName="accent_4" refType="h" fact="-0.1268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primFontSz" for="ch" ptType="node" op="equ" val="65"/>
              </dgm:constrLst>
            </dgm:if>
            <dgm:if name="Name18" axis="ch" ptType="node" func="cnt" op="equ" val="5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563"/>
                <dgm:constr type="w" for="ch" forName="accent_1" refType="h" refFor="ch" refForName="accent_1" op="equ"/>
                <dgm:constr type="ctrY" for="ch" forName="accent_1" refType="h" fact="0.125"/>
                <dgm:constr type="ctrX" for="ch" forName="accent_1" refType="w"/>
                <dgm:constr type="ctrXOff" for="ch" forName="accent_1" refType="h" fact="-0.1082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563"/>
                <dgm:constr type="w" for="ch" forName="accent_2" refType="h" refFor="ch" refForName="accent_2" op="equ"/>
                <dgm:constr type="ctrY" for="ch" forName="accent_2" refType="h" fact="0.3125"/>
                <dgm:constr type="ctrX" for="ch" forName="accent_2" refType="w"/>
                <dgm:constr type="ctrXOff" for="ch" forName="accent_2" refType="h" fact="-0.1978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563"/>
                <dgm:constr type="w" for="ch" forName="accent_3" refType="h" refFor="ch" refForName="accent_3" op="equ"/>
                <dgm:constr type="ctrY" for="ch" forName="accent_3" refType="h" fact="0.5"/>
                <dgm:constr type="ctrX" for="ch" forName="accent_3" refType="w"/>
                <dgm:constr type="ctrXOff" for="ch" forName="accent_3" refType="h" fact="-0.2253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563"/>
                <dgm:constr type="w" for="ch" forName="accent_4" refType="h" refFor="ch" refForName="accent_4" op="equ"/>
                <dgm:constr type="ctrY" for="ch" forName="accent_4" refType="h" fact="0.6875"/>
                <dgm:constr type="ctrX" for="ch" forName="accent_4" refType="w"/>
                <dgm:constr type="ctrXOff" for="ch" forName="accent_4" refType="h" fact="-0.1978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h" for="ch" forName="accent_5" refType="h" fact="0.1563"/>
                <dgm:constr type="w" for="ch" forName="accent_5" refType="h" refFor="ch" refForName="accent_5" op="equ"/>
                <dgm:constr type="ctrY" for="ch" forName="accent_5" refType="h" fact="0.875"/>
                <dgm:constr type="ctrX" for="ch" forName="accent_5" refType="w"/>
                <dgm:constr type="ctrXOff" for="ch" forName="accent_5" refType="h" fact="-0.1082"/>
                <dgm:constr type="r" for="ch" forName="text_5" refType="ctrX" refFor="ch" refForName="accent_5"/>
                <dgm:constr type="rOff" for="ch" forName="text_5" refType="ctrXOff" refFor="ch" refForName="accent_5"/>
                <dgm:constr type="l" for="ch" forName="text_5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rMarg" for="ch" forName="text_5" refType="w" refFor="ch" refForName="accent_5" fact="1.8"/>
                <dgm:constr type="primFontSz" for="ch" ptType="node" op="equ" val="65"/>
              </dgm:constrLst>
            </dgm:if>
            <dgm:if name="Name19" axis="ch" ptType="node" func="cnt" op="equ" val="6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316"/>
                <dgm:constr type="w" for="ch" forName="accent_1" refType="h" refFor="ch" refForName="accent_1" op="equ"/>
                <dgm:constr type="ctrY" for="ch" forName="accent_1" refType="h" fact="0.1053"/>
                <dgm:constr type="ctrX" for="ch" forName="accent_1" refType="w"/>
                <dgm:constr type="ctrXOff" for="ch" forName="accent_1" refType="h" fact="-0.0943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316"/>
                <dgm:constr type="w" for="ch" forName="accent_2" refType="h" refFor="ch" refForName="accent_2" op="equ"/>
                <dgm:constr type="ctrY" for="ch" forName="accent_2" refType="h" fact="0.2632"/>
                <dgm:constr type="ctrX" for="ch" forName="accent_2" refType="w"/>
                <dgm:constr type="ctrXOff" for="ch" forName="accent_2" refType="h" fact="-0.1809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316"/>
                <dgm:constr type="w" for="ch" forName="accent_3" refType="h" refFor="ch" refForName="accent_3" op="equ"/>
                <dgm:constr type="ctrY" for="ch" forName="accent_3" refType="h" fact="0.4211"/>
                <dgm:constr type="ctrX" for="ch" forName="accent_3" refType="w"/>
                <dgm:constr type="ctrXOff" for="ch" forName="accent_3" refType="h" fact="-0.2205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316"/>
                <dgm:constr type="w" for="ch" forName="accent_4" refType="h" refFor="ch" refForName="accent_4" op="equ"/>
                <dgm:constr type="ctrY" for="ch" forName="accent_4" refType="h" fact="0.5789"/>
                <dgm:constr type="ctrX" for="ch" forName="accent_4" refType="w"/>
                <dgm:constr type="ctrXOff" for="ch" forName="accent_4" refType="h" fact="-0.2205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h" for="ch" forName="accent_5" refType="h" fact="0.1316"/>
                <dgm:constr type="w" for="ch" forName="accent_5" refType="h" refFor="ch" refForName="accent_5" op="equ"/>
                <dgm:constr type="ctrY" for="ch" forName="accent_5" refType="h" fact="0.7368"/>
                <dgm:constr type="ctrX" for="ch" forName="accent_5" refType="w"/>
                <dgm:constr type="ctrXOff" for="ch" forName="accent_5" refType="h" fact="-0.1809"/>
                <dgm:constr type="r" for="ch" forName="text_5" refType="ctrX" refFor="ch" refForName="accent_5"/>
                <dgm:constr type="rOff" for="ch" forName="text_5" refType="ctrXOff" refFor="ch" refForName="accent_5"/>
                <dgm:constr type="l" for="ch" forName="text_5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rMarg" for="ch" forName="text_5" refType="w" refFor="ch" refForName="accent_5" fact="1.8"/>
                <dgm:constr type="h" for="ch" forName="accent_6" refType="h" fact="0.1316"/>
                <dgm:constr type="w" for="ch" forName="accent_6" refType="h" refFor="ch" refForName="accent_6" op="equ"/>
                <dgm:constr type="ctrY" for="ch" forName="accent_6" refType="h" fact="0.8947"/>
                <dgm:constr type="ctrX" for="ch" forName="accent_6" refType="w"/>
                <dgm:constr type="ctrXOff" for="ch" forName="accent_6" refType="h" fact="-0.0943"/>
                <dgm:constr type="r" for="ch" forName="text_6" refType="ctrX" refFor="ch" refForName="accent_6"/>
                <dgm:constr type="rOff" for="ch" forName="text_6" refType="ctrXOff" refFor="ch" refForName="accent_6"/>
                <dgm:constr type="l" for="ch" forName="text_6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rMarg" for="ch" forName="text_6" refType="w" refFor="ch" refForName="accent_6" fact="1.8"/>
                <dgm:constr type="primFontSz" for="ch" ptType="node" op="equ" val="65"/>
              </dgm:constrLst>
            </dgm:if>
            <dgm:else name="Name20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136"/>
                <dgm:constr type="w" for="ch" forName="accent_1" refType="h" refFor="ch" refForName="accent_1" op="equ"/>
                <dgm:constr type="ctrY" for="ch" forName="accent_1" refType="h" fact="0.0909"/>
                <dgm:constr type="ctrX" for="ch" forName="accent_1" refType="w"/>
                <dgm:constr type="ctrXOff" for="ch" forName="accent_1" refType="h" fact="-0.0835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136"/>
                <dgm:constr type="w" for="ch" forName="accent_2" refType="h" refFor="ch" refForName="accent_2" op="equ"/>
                <dgm:constr type="ctrY" for="ch" forName="accent_2" refType="h" fact="0.2273"/>
                <dgm:constr type="ctrX" for="ch" forName="accent_2" refType="w"/>
                <dgm:constr type="ctrXOff" for="ch" forName="accent_2" refType="h" fact="-0.1658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136"/>
                <dgm:constr type="w" for="ch" forName="accent_3" refType="h" refFor="ch" refForName="accent_3" op="equ"/>
                <dgm:constr type="ctrY" for="ch" forName="accent_3" refType="h" fact="0.3636"/>
                <dgm:constr type="ctrX" for="ch" forName="accent_3" refType="w"/>
                <dgm:constr type="ctrXOff" for="ch" forName="accent_3" refType="h" fact="-0.2109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136"/>
                <dgm:constr type="w" for="ch" forName="accent_4" refType="h" refFor="ch" refForName="accent_4" op="equ"/>
                <dgm:constr type="ctrY" for="ch" forName="accent_4" refType="h" fact="0.5"/>
                <dgm:constr type="ctrX" for="ch" forName="accent_4" refType="w"/>
                <dgm:constr type="ctrXOff" for="ch" forName="accent_4" refType="h" fact="-0.2253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h" for="ch" forName="accent_5" refType="h" fact="0.1136"/>
                <dgm:constr type="w" for="ch" forName="accent_5" refType="h" refFor="ch" refForName="accent_5" op="equ"/>
                <dgm:constr type="ctrY" for="ch" forName="accent_5" refType="h" fact="0.6364"/>
                <dgm:constr type="ctrX" for="ch" forName="accent_5" refType="w"/>
                <dgm:constr type="ctrXOff" for="ch" forName="accent_5" refType="h" fact="-0.2109"/>
                <dgm:constr type="r" for="ch" forName="text_5" refType="ctrX" refFor="ch" refForName="accent_5"/>
                <dgm:constr type="rOff" for="ch" forName="text_5" refType="ctrXOff" refFor="ch" refForName="accent_5"/>
                <dgm:constr type="l" for="ch" forName="text_5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rMarg" for="ch" forName="text_5" refType="w" refFor="ch" refForName="accent_5" fact="1.8"/>
                <dgm:constr type="h" for="ch" forName="accent_6" refType="h" fact="0.1136"/>
                <dgm:constr type="w" for="ch" forName="accent_6" refType="h" refFor="ch" refForName="accent_6" op="equ"/>
                <dgm:constr type="ctrY" for="ch" forName="accent_6" refType="h" fact="0.7727"/>
                <dgm:constr type="ctrX" for="ch" forName="accent_6" refType="w"/>
                <dgm:constr type="ctrXOff" for="ch" forName="accent_6" refType="h" fact="-0.1658"/>
                <dgm:constr type="r" for="ch" forName="text_6" refType="ctrX" refFor="ch" refForName="accent_6"/>
                <dgm:constr type="rOff" for="ch" forName="text_6" refType="ctrXOff" refFor="ch" refForName="accent_6"/>
                <dgm:constr type="l" for="ch" forName="text_6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rMarg" for="ch" forName="text_6" refType="w" refFor="ch" refForName="accent_6" fact="1.8"/>
                <dgm:constr type="h" for="ch" forName="accent_7" refType="h" fact="0.1136"/>
                <dgm:constr type="w" for="ch" forName="accent_7" refType="h" refFor="ch" refForName="accent_7" op="equ"/>
                <dgm:constr type="ctrY" for="ch" forName="accent_7" refType="h" fact="0.9091"/>
                <dgm:constr type="ctrX" for="ch" forName="accent_7" refType="w"/>
                <dgm:constr type="ctrXOff" for="ch" forName="accent_7" refType="h" fact="-0.0835"/>
                <dgm:constr type="r" for="ch" forName="text_7" refType="ctrX" refFor="ch" refForName="accent_7"/>
                <dgm:constr type="rOff" for="ch" forName="text_7" refType="ctrXOff" refFor="ch" refForName="accent_7"/>
                <dgm:constr type="l" for="ch" forName="text_7"/>
                <dgm:constr type="w" for="ch" forName="text_7" refType="h" refFor="ch" refForName="text_7" op="gte"/>
                <dgm:constr type="h" for="ch" forName="text_7" refType="h" refFor="ch" refForName="accent_7" fact="0.8"/>
                <dgm:constr type="ctrY" for="ch" forName="text_7" refType="ctrY" refFor="ch" refForName="accent_7"/>
                <dgm:constr type="rMarg" for="ch" forName="text_7" refType="w" refFor="ch" refForName="accent_7" fact="1.8"/>
                <dgm:constr type="primFontSz" for="ch" ptType="node" op="equ" val="65"/>
              </dgm:constrLst>
            </dgm:else>
          </dgm:choose>
        </dgm:else>
      </dgm:choose>
      <dgm:layoutNode name="cycle">
        <dgm:choose name="Name21">
          <dgm:if name="Name22" func="var" arg="dir" op="equ" val="norm">
            <dgm:alg type="cycle">
              <dgm:param type="stAng" val="45"/>
              <dgm:param type="spanAng" val="90"/>
            </dgm:alg>
          </dgm:if>
          <dgm:else name="Name23">
            <dgm:alg type="cycle">
              <dgm:param type="stAng" val="225"/>
              <dgm:param type="spanAng" val="90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w" for="ch" val="1"/>
          <dgm:constr type="h" for="ch" val="1"/>
          <dgm:constr type="diam" for="ch" forName="conn" refType="diam"/>
        </dgm:constrLst>
        <dgm:layoutNode name="srcNode">
          <dgm:alg type="sp"/>
          <dgm:shape xmlns:r="http://schemas.openxmlformats.org/officeDocument/2006/relationships" type="rect" r:blip="" hideGeom="1">
            <dgm:adjLst/>
          </dgm:shape>
          <dgm:presOf/>
        </dgm:layoutNode>
        <dgm:layoutNode name="conn" styleLbl="parChTrans1D2">
          <dgm:alg type="conn">
            <dgm:param type="connRout" val="curve"/>
            <dgm:param type="srcNode" val="srcNode"/>
            <dgm:param type="dstNode" val="dstNode"/>
            <dgm:param type="begPts" val="ctr"/>
            <dgm:param type="endPts" val="ctr"/>
            <dgm:param type="endSty" val="noArr"/>
          </dgm:alg>
          <dgm:shape xmlns:r="http://schemas.openxmlformats.org/officeDocument/2006/relationships" type="conn" r:blip="">
            <dgm:adjLst/>
          </dgm:shape>
          <dgm:presOf axis="desOrSelf" ptType="sibTrans" hideLastTrans="0" st="0" cnt="1"/>
          <dgm:constrLst>
            <dgm:constr type="begPad"/>
            <dgm:constr type="endPad"/>
          </dgm:constrLst>
        </dgm:layoutNode>
        <dgm:layoutNode name="extraNode">
          <dgm:alg type="sp"/>
          <dgm:shape xmlns:r="http://schemas.openxmlformats.org/officeDocument/2006/relationships" type="rect" r:blip="" hideGeom="1">
            <dgm:adjLst/>
          </dgm:shape>
          <dgm:presOf/>
        </dgm:layoutNode>
        <dgm:layoutNode name="dstNode">
          <dgm:alg type="sp"/>
          <dgm:shape xmlns:r="http://schemas.openxmlformats.org/officeDocument/2006/relationships" type="rect" r:blip="" hideGeom="1">
            <dgm:adjLst/>
          </dgm:shape>
          <dgm:presOf/>
        </dgm:layoutNode>
      </dgm:layoutNode>
      <dgm:forEach name="wrapper" axis="self" ptType="parTrans">
        <dgm:forEach name="wrapper2" axis="self" ptType="sibTrans" st="2">
          <dgm:forEach name="accentRepeat" axis="self">
            <dgm:layoutNode name="accentRepeatNode" styleLbl="solidFgAcc1">
              <dgm:alg type="sp"/>
              <dgm:shape xmlns:r="http://schemas.openxmlformats.org/officeDocument/2006/relationships" type="ellipse" r:blip="">
                <dgm:adjLst/>
              </dgm:shape>
              <dgm:presOf/>
            </dgm:layoutNode>
          </dgm:forEach>
        </dgm:forEach>
      </dgm:forEach>
      <dgm:forEach name="Name24" axis="ch" ptType="node" cnt="1">
        <dgm:layoutNode name="text_1" styleLbl="node1">
          <dgm:varLst>
            <dgm:bulletEnabled val="1"/>
          </dgm:varLst>
          <dgm:choose name="Name25">
            <dgm:if name="Name2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2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1">
          <dgm:alg type="sp"/>
          <dgm:shape xmlns:r="http://schemas.openxmlformats.org/officeDocument/2006/relationships" r:blip="">
            <dgm:adjLst/>
          </dgm:shape>
          <dgm:presOf/>
          <dgm:constrLst/>
          <dgm:forEach name="Name28" ref="accentRepeat"/>
        </dgm:layoutNode>
      </dgm:forEach>
      <dgm:forEach name="Name29" axis="ch" ptType="node" st="2" cnt="1">
        <dgm:layoutNode name="text_2" styleLbl="node1">
          <dgm:varLst>
            <dgm:bulletEnabled val="1"/>
          </dgm:varLst>
          <dgm:choose name="Name30">
            <dgm:if name="Name31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32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2">
          <dgm:alg type="sp"/>
          <dgm:shape xmlns:r="http://schemas.openxmlformats.org/officeDocument/2006/relationships" r:blip="">
            <dgm:adjLst/>
          </dgm:shape>
          <dgm:presOf/>
          <dgm:constrLst/>
          <dgm:forEach name="Name33" ref="accentRepeat"/>
        </dgm:layoutNode>
      </dgm:forEach>
      <dgm:forEach name="Name34" axis="ch" ptType="node" st="3" cnt="1">
        <dgm:layoutNode name="text_3" styleLbl="node1">
          <dgm:varLst>
            <dgm:bulletEnabled val="1"/>
          </dgm:varLst>
          <dgm:choose name="Name35">
            <dgm:if name="Name3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3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3">
          <dgm:alg type="sp"/>
          <dgm:shape xmlns:r="http://schemas.openxmlformats.org/officeDocument/2006/relationships" r:blip="">
            <dgm:adjLst/>
          </dgm:shape>
          <dgm:presOf/>
          <dgm:constrLst/>
          <dgm:forEach name="Name38" ref="accentRepeat"/>
        </dgm:layoutNode>
      </dgm:forEach>
      <dgm:forEach name="Name39" axis="ch" ptType="node" st="4" cnt="1">
        <dgm:layoutNode name="text_4" styleLbl="node1">
          <dgm:varLst>
            <dgm:bulletEnabled val="1"/>
          </dgm:varLst>
          <dgm:choose name="Name40">
            <dgm:if name="Name41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42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4">
          <dgm:alg type="sp"/>
          <dgm:shape xmlns:r="http://schemas.openxmlformats.org/officeDocument/2006/relationships" r:blip="">
            <dgm:adjLst/>
          </dgm:shape>
          <dgm:presOf/>
          <dgm:constrLst/>
          <dgm:forEach name="Name43" ref="accentRepeat"/>
        </dgm:layoutNode>
      </dgm:forEach>
      <dgm:forEach name="Name44" axis="ch" ptType="node" st="5" cnt="1">
        <dgm:layoutNode name="text_5" styleLbl="node1">
          <dgm:varLst>
            <dgm:bulletEnabled val="1"/>
          </dgm:varLst>
          <dgm:choose name="Name45">
            <dgm:if name="Name4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4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5">
          <dgm:alg type="sp"/>
          <dgm:shape xmlns:r="http://schemas.openxmlformats.org/officeDocument/2006/relationships" r:blip="">
            <dgm:adjLst/>
          </dgm:shape>
          <dgm:presOf/>
          <dgm:constrLst/>
          <dgm:forEach name="Name48" ref="accentRepeat"/>
        </dgm:layoutNode>
      </dgm:forEach>
      <dgm:forEach name="Name49" axis="ch" ptType="node" st="6" cnt="1">
        <dgm:layoutNode name="text_6" styleLbl="node1">
          <dgm:varLst>
            <dgm:bulletEnabled val="1"/>
          </dgm:varLst>
          <dgm:choose name="Name50">
            <dgm:if name="Name51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52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6">
          <dgm:alg type="sp"/>
          <dgm:shape xmlns:r="http://schemas.openxmlformats.org/officeDocument/2006/relationships" r:blip="">
            <dgm:adjLst/>
          </dgm:shape>
          <dgm:presOf/>
          <dgm:constrLst/>
          <dgm:forEach name="Name53" ref="accentRepeat"/>
        </dgm:layoutNode>
      </dgm:forEach>
      <dgm:forEach name="Name54" axis="ch" ptType="node" st="7" cnt="1">
        <dgm:layoutNode name="text_7" styleLbl="node1">
          <dgm:varLst>
            <dgm:bulletEnabled val="1"/>
          </dgm:varLst>
          <dgm:choose name="Name55">
            <dgm:if name="Name5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5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7">
          <dgm:alg type="sp"/>
          <dgm:shape xmlns:r="http://schemas.openxmlformats.org/officeDocument/2006/relationships" r:blip="">
            <dgm:adjLst/>
          </dgm:shape>
          <dgm:presOf/>
          <dgm:constrLst/>
          <dgm:forEach name="Name58" ref="accentRepeat"/>
        </dgm:layoutNod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1.xml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2.xml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320385</xdr:colOff>
      <xdr:row>12</xdr:row>
      <xdr:rowOff>83125</xdr:rowOff>
    </xdr:from>
    <xdr:to>
      <xdr:col>8</xdr:col>
      <xdr:colOff>432954</xdr:colOff>
      <xdr:row>22</xdr:row>
      <xdr:rowOff>11571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BCC71F-074E-41AC-A9E3-885B8B039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8794" y="2983920"/>
          <a:ext cx="3125933" cy="2352992"/>
        </a:xfrm>
        <a:prstGeom prst="rect">
          <a:avLst/>
        </a:prstGeom>
      </xdr:spPr>
    </xdr:pic>
    <xdr:clientData/>
  </xdr:twoCellAnchor>
  <xdr:twoCellAnchor>
    <xdr:from>
      <xdr:col>9</xdr:col>
      <xdr:colOff>260638</xdr:colOff>
      <xdr:row>2</xdr:row>
      <xdr:rowOff>865</xdr:rowOff>
    </xdr:from>
    <xdr:to>
      <xdr:col>17</xdr:col>
      <xdr:colOff>536863</xdr:colOff>
      <xdr:row>20</xdr:row>
      <xdr:rowOff>148935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9DC3050-10A2-4618-A681-4BED143F8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107</xdr:row>
      <xdr:rowOff>142875</xdr:rowOff>
    </xdr:from>
    <xdr:to>
      <xdr:col>23</xdr:col>
      <xdr:colOff>147720</xdr:colOff>
      <xdr:row>128</xdr:row>
      <xdr:rowOff>159538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06987D-D981-49E8-8B79-5E29A1BA1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1650" y="20574000"/>
          <a:ext cx="6824745" cy="4017163"/>
        </a:xfrm>
        <a:prstGeom prst="rect">
          <a:avLst/>
        </a:prstGeom>
      </xdr:spPr>
    </xdr:pic>
    <xdr:clientData/>
  </xdr:twoCellAnchor>
  <xdr:twoCellAnchor editAs="oneCell">
    <xdr:from>
      <xdr:col>11</xdr:col>
      <xdr:colOff>180975</xdr:colOff>
      <xdr:row>69</xdr:row>
      <xdr:rowOff>104775</xdr:rowOff>
    </xdr:from>
    <xdr:to>
      <xdr:col>24</xdr:col>
      <xdr:colOff>119015</xdr:colOff>
      <xdr:row>91</xdr:row>
      <xdr:rowOff>7128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01B2D3-C82F-4484-8ECF-4EC3D4373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4450" y="13296900"/>
          <a:ext cx="7862840" cy="4093353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552450</xdr:colOff>
      <xdr:row>88</xdr:row>
      <xdr:rowOff>161926</xdr:rowOff>
    </xdr:from>
    <xdr:to>
      <xdr:col>29</xdr:col>
      <xdr:colOff>335166</xdr:colOff>
      <xdr:row>103</xdr:row>
      <xdr:rowOff>145705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1C6B4E4-B3C6-9DF4-3597-A4F2C2B90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96325" y="16973551"/>
          <a:ext cx="11365116" cy="2841279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65</xdr:row>
      <xdr:rowOff>104775</xdr:rowOff>
    </xdr:from>
    <xdr:to>
      <xdr:col>8</xdr:col>
      <xdr:colOff>503753</xdr:colOff>
      <xdr:row>86</xdr:row>
      <xdr:rowOff>54825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4111A30-1BA7-F246-1172-2222893B6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09800" y="12534900"/>
          <a:ext cx="5218628" cy="3950550"/>
        </a:xfrm>
        <a:prstGeom prst="rect">
          <a:avLst/>
        </a:prstGeom>
      </xdr:spPr>
    </xdr:pic>
    <xdr:clientData/>
  </xdr:twoCellAnchor>
  <xdr:twoCellAnchor editAs="oneCell">
    <xdr:from>
      <xdr:col>16</xdr:col>
      <xdr:colOff>581025</xdr:colOff>
      <xdr:row>73</xdr:row>
      <xdr:rowOff>66675</xdr:rowOff>
    </xdr:from>
    <xdr:to>
      <xdr:col>25</xdr:col>
      <xdr:colOff>398605</xdr:colOff>
      <xdr:row>98</xdr:row>
      <xdr:rowOff>10695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BB9F470-B826-93A2-2C75-3353680DC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82500" y="14020800"/>
          <a:ext cx="5303980" cy="4706520"/>
        </a:xfrm>
        <a:prstGeom prst="rect">
          <a:avLst/>
        </a:prstGeom>
      </xdr:spPr>
    </xdr:pic>
    <xdr:clientData/>
  </xdr:twoCellAnchor>
  <xdr:twoCellAnchor>
    <xdr:from>
      <xdr:col>4</xdr:col>
      <xdr:colOff>9524</xdr:colOff>
      <xdr:row>7</xdr:row>
      <xdr:rowOff>4762</xdr:rowOff>
    </xdr:from>
    <xdr:to>
      <xdr:col>11</xdr:col>
      <xdr:colOff>161924</xdr:colOff>
      <xdr:row>22</xdr:row>
      <xdr:rowOff>171450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5CE2042-2A34-CFCC-E8CF-3077F576D1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117</xdr:row>
      <xdr:rowOff>142875</xdr:rowOff>
    </xdr:from>
    <xdr:to>
      <xdr:col>23</xdr:col>
      <xdr:colOff>147720</xdr:colOff>
      <xdr:row>138</xdr:row>
      <xdr:rowOff>159538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86D8E0-6FB6-40CB-892E-65AB16965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1650" y="20574000"/>
          <a:ext cx="6824745" cy="4017163"/>
        </a:xfrm>
        <a:prstGeom prst="rect">
          <a:avLst/>
        </a:prstGeom>
      </xdr:spPr>
    </xdr:pic>
    <xdr:clientData/>
  </xdr:twoCellAnchor>
  <xdr:twoCellAnchor editAs="oneCell">
    <xdr:from>
      <xdr:col>11</xdr:col>
      <xdr:colOff>180975</xdr:colOff>
      <xdr:row>79</xdr:row>
      <xdr:rowOff>104775</xdr:rowOff>
    </xdr:from>
    <xdr:to>
      <xdr:col>24</xdr:col>
      <xdr:colOff>119015</xdr:colOff>
      <xdr:row>101</xdr:row>
      <xdr:rowOff>7128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85EA65-B488-4129-9C3F-7E3B27199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4450" y="13296900"/>
          <a:ext cx="7862840" cy="4093353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552450</xdr:colOff>
      <xdr:row>98</xdr:row>
      <xdr:rowOff>161926</xdr:rowOff>
    </xdr:from>
    <xdr:to>
      <xdr:col>29</xdr:col>
      <xdr:colOff>335166</xdr:colOff>
      <xdr:row>113</xdr:row>
      <xdr:rowOff>145705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3FBAC6-4EE9-4FC3-9B4B-07D765156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96325" y="16973551"/>
          <a:ext cx="11365116" cy="2841279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75</xdr:row>
      <xdr:rowOff>104775</xdr:rowOff>
    </xdr:from>
    <xdr:to>
      <xdr:col>8</xdr:col>
      <xdr:colOff>503753</xdr:colOff>
      <xdr:row>96</xdr:row>
      <xdr:rowOff>54825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5BDCAA-E0EB-4B80-9D0D-6782F1B00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09800" y="12534900"/>
          <a:ext cx="5218628" cy="3950550"/>
        </a:xfrm>
        <a:prstGeom prst="rect">
          <a:avLst/>
        </a:prstGeom>
      </xdr:spPr>
    </xdr:pic>
    <xdr:clientData/>
  </xdr:twoCellAnchor>
  <xdr:twoCellAnchor editAs="oneCell">
    <xdr:from>
      <xdr:col>16</xdr:col>
      <xdr:colOff>581025</xdr:colOff>
      <xdr:row>83</xdr:row>
      <xdr:rowOff>66675</xdr:rowOff>
    </xdr:from>
    <xdr:to>
      <xdr:col>25</xdr:col>
      <xdr:colOff>398605</xdr:colOff>
      <xdr:row>108</xdr:row>
      <xdr:rowOff>10695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F14CE6A-2D54-44A7-B4AC-A56B7A0D0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82500" y="14020800"/>
          <a:ext cx="5303980" cy="4706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117</xdr:row>
      <xdr:rowOff>142875</xdr:rowOff>
    </xdr:from>
    <xdr:to>
      <xdr:col>23</xdr:col>
      <xdr:colOff>147720</xdr:colOff>
      <xdr:row>138</xdr:row>
      <xdr:rowOff>159538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BC1E9-8E96-4618-A419-246B8A7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1650" y="22479000"/>
          <a:ext cx="6824745" cy="4017163"/>
        </a:xfrm>
        <a:prstGeom prst="rect">
          <a:avLst/>
        </a:prstGeom>
      </xdr:spPr>
    </xdr:pic>
    <xdr:clientData/>
  </xdr:twoCellAnchor>
  <xdr:twoCellAnchor editAs="oneCell">
    <xdr:from>
      <xdr:col>11</xdr:col>
      <xdr:colOff>180975</xdr:colOff>
      <xdr:row>79</xdr:row>
      <xdr:rowOff>104775</xdr:rowOff>
    </xdr:from>
    <xdr:to>
      <xdr:col>24</xdr:col>
      <xdr:colOff>119015</xdr:colOff>
      <xdr:row>101</xdr:row>
      <xdr:rowOff>7128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6C6438-B2AC-4A42-9AB7-79D940561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4450" y="15201900"/>
          <a:ext cx="7862840" cy="4093353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552450</xdr:colOff>
      <xdr:row>98</xdr:row>
      <xdr:rowOff>161926</xdr:rowOff>
    </xdr:from>
    <xdr:to>
      <xdr:col>29</xdr:col>
      <xdr:colOff>335166</xdr:colOff>
      <xdr:row>113</xdr:row>
      <xdr:rowOff>145705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472D48-5C59-4521-88B7-6E84B73BE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96325" y="18878551"/>
          <a:ext cx="11365116" cy="2841279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75</xdr:row>
      <xdr:rowOff>104775</xdr:rowOff>
    </xdr:from>
    <xdr:to>
      <xdr:col>8</xdr:col>
      <xdr:colOff>503753</xdr:colOff>
      <xdr:row>96</xdr:row>
      <xdr:rowOff>54825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E14513-7668-4398-BC07-AEA72042B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09800" y="14439900"/>
          <a:ext cx="5218628" cy="3950550"/>
        </a:xfrm>
        <a:prstGeom prst="rect">
          <a:avLst/>
        </a:prstGeom>
      </xdr:spPr>
    </xdr:pic>
    <xdr:clientData/>
  </xdr:twoCellAnchor>
  <xdr:twoCellAnchor editAs="oneCell">
    <xdr:from>
      <xdr:col>16</xdr:col>
      <xdr:colOff>581025</xdr:colOff>
      <xdr:row>83</xdr:row>
      <xdr:rowOff>66675</xdr:rowOff>
    </xdr:from>
    <xdr:to>
      <xdr:col>25</xdr:col>
      <xdr:colOff>398605</xdr:colOff>
      <xdr:row>108</xdr:row>
      <xdr:rowOff>10695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6B104B7-4A8A-4E1B-B31E-548450521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82500" y="15925800"/>
          <a:ext cx="5303980" cy="4706520"/>
        </a:xfrm>
        <a:prstGeom prst="rect">
          <a:avLst/>
        </a:prstGeom>
      </xdr:spPr>
    </xdr:pic>
    <xdr:clientData/>
  </xdr:twoCellAnchor>
  <xdr:twoCellAnchor>
    <xdr:from>
      <xdr:col>4</xdr:col>
      <xdr:colOff>9524</xdr:colOff>
      <xdr:row>17</xdr:row>
      <xdr:rowOff>4762</xdr:rowOff>
    </xdr:from>
    <xdr:to>
      <xdr:col>11</xdr:col>
      <xdr:colOff>161924</xdr:colOff>
      <xdr:row>32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B3BAD76-C2A7-4FC8-BE58-28762DB75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7737C-13E9-4F75-8A43-8AAFBE2941E1}">
  <sheetPr>
    <tabColor rgb="FF0070C0"/>
  </sheetPr>
  <dimension ref="A1:AE32"/>
  <sheetViews>
    <sheetView showGridLines="0" tabSelected="1" zoomScale="110" zoomScaleNormal="110" workbookViewId="0"/>
  </sheetViews>
  <sheetFormatPr defaultRowHeight="15" x14ac:dyDescent="0.25"/>
  <cols>
    <col min="4" max="4" width="8.85546875" customWidth="1"/>
  </cols>
  <sheetData>
    <row r="1" spans="1:31" x14ac:dyDescent="0.25">
      <c r="A1" s="11" t="s">
        <v>34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26.25" x14ac:dyDescent="0.4">
      <c r="A3" s="11"/>
      <c r="B3" s="11"/>
      <c r="C3" s="11"/>
      <c r="D3" s="12" t="s">
        <v>35</v>
      </c>
      <c r="E3" s="13"/>
      <c r="F3" s="13"/>
      <c r="G3" s="13"/>
      <c r="H3" s="13"/>
      <c r="I3" s="13"/>
      <c r="J3" s="14"/>
      <c r="K3" s="14" t="s">
        <v>34</v>
      </c>
      <c r="L3" s="14"/>
      <c r="M3" s="14"/>
      <c r="N3" s="14"/>
      <c r="O3" s="14"/>
      <c r="P3" s="14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18.75" x14ac:dyDescent="0.3">
      <c r="A4" s="11"/>
      <c r="B4" s="11"/>
      <c r="C4" s="11"/>
      <c r="D4" s="15"/>
      <c r="E4" s="15" t="s">
        <v>36</v>
      </c>
      <c r="F4" s="15"/>
      <c r="G4" s="15"/>
      <c r="H4" s="15"/>
      <c r="I4" s="15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8.75" x14ac:dyDescent="0.3">
      <c r="A5" s="11"/>
      <c r="B5" s="11"/>
      <c r="C5" s="11"/>
      <c r="D5" s="15"/>
      <c r="E5" s="15" t="s">
        <v>37</v>
      </c>
      <c r="F5" s="15"/>
      <c r="G5" s="15"/>
      <c r="H5" s="15"/>
      <c r="I5" s="15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18.75" x14ac:dyDescent="0.3">
      <c r="A6" s="11"/>
      <c r="B6" s="11"/>
      <c r="C6" s="11"/>
      <c r="D6" s="15"/>
      <c r="E6" s="15" t="s">
        <v>43</v>
      </c>
      <c r="F6" s="15"/>
      <c r="G6" s="15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8.75" x14ac:dyDescent="0.3">
      <c r="A7" s="11"/>
      <c r="B7" s="11"/>
      <c r="C7" s="11"/>
      <c r="D7" s="15"/>
      <c r="E7" s="15" t="s">
        <v>44</v>
      </c>
      <c r="F7" s="15"/>
      <c r="G7" s="15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18.75" x14ac:dyDescent="0.3">
      <c r="A8" s="11"/>
      <c r="B8" s="11"/>
      <c r="C8" s="11"/>
      <c r="D8" s="15"/>
      <c r="E8" s="15" t="s">
        <v>38</v>
      </c>
      <c r="F8" s="15"/>
      <c r="G8" s="15"/>
      <c r="H8" s="15"/>
      <c r="I8" s="15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ht="18.75" x14ac:dyDescent="0.3">
      <c r="A9" s="11"/>
      <c r="B9" s="11"/>
      <c r="C9" s="11"/>
      <c r="D9" s="15"/>
      <c r="E9" s="15" t="s">
        <v>39</v>
      </c>
      <c r="F9" s="15"/>
      <c r="G9" s="15"/>
      <c r="H9" s="15"/>
      <c r="I9" s="15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18.75" x14ac:dyDescent="0.3">
      <c r="A10" s="11"/>
      <c r="B10" s="11"/>
      <c r="C10" s="11"/>
      <c r="D10" s="15"/>
      <c r="E10" s="15" t="s">
        <v>40</v>
      </c>
      <c r="F10" s="15"/>
      <c r="G10" s="15"/>
      <c r="H10" s="15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18.75" x14ac:dyDescent="0.3">
      <c r="A11" s="11"/>
      <c r="B11" s="11"/>
      <c r="C11" s="11"/>
      <c r="D11" s="15"/>
      <c r="E11" s="15" t="s">
        <v>41</v>
      </c>
      <c r="F11" s="15"/>
      <c r="G11" s="15"/>
      <c r="H11" s="15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8.75" x14ac:dyDescent="0.3">
      <c r="A12" s="11"/>
      <c r="B12" s="11"/>
      <c r="C12" s="11"/>
      <c r="D12" s="15"/>
      <c r="E12" s="15" t="s">
        <v>42</v>
      </c>
      <c r="F12" s="15"/>
      <c r="G12" s="15"/>
      <c r="H12" s="15"/>
      <c r="I12" s="15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8.75" x14ac:dyDescent="0.3">
      <c r="A13" s="11"/>
      <c r="B13" s="11"/>
      <c r="C13" s="11"/>
      <c r="D13" s="15"/>
      <c r="E13" s="11"/>
      <c r="F13" s="15"/>
      <c r="G13" s="15"/>
      <c r="H13" s="15"/>
      <c r="I13" s="15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8.75" x14ac:dyDescent="0.3">
      <c r="A14" s="11"/>
      <c r="B14" s="11"/>
      <c r="C14" s="11"/>
      <c r="D14" s="15"/>
      <c r="E14" s="15"/>
      <c r="F14" s="15"/>
      <c r="G14" s="15"/>
      <c r="H14" s="15"/>
      <c r="I14" s="15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8.75" x14ac:dyDescent="0.3">
      <c r="A15" s="11"/>
      <c r="B15" s="11"/>
      <c r="C15" s="11"/>
      <c r="D15" s="15"/>
      <c r="E15" s="15"/>
      <c r="F15" s="15"/>
      <c r="G15" s="15"/>
      <c r="H15" s="15"/>
      <c r="I15" s="1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8.75" x14ac:dyDescent="0.3">
      <c r="A16" s="11"/>
      <c r="B16" s="11"/>
      <c r="C16" s="11"/>
      <c r="D16" s="15"/>
      <c r="E16" s="15"/>
      <c r="F16" s="15"/>
      <c r="G16" s="15"/>
      <c r="H16" s="15"/>
      <c r="I16" s="15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18.75" x14ac:dyDescent="0.3">
      <c r="A17" s="11"/>
      <c r="B17" s="11"/>
      <c r="C17" s="11"/>
      <c r="D17" s="15"/>
      <c r="E17" s="15"/>
      <c r="F17" s="15"/>
      <c r="G17" s="15"/>
      <c r="H17" s="15"/>
      <c r="I17" s="15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18.75" x14ac:dyDescent="0.3">
      <c r="A18" s="11"/>
      <c r="B18" s="11"/>
      <c r="C18" s="11"/>
      <c r="D18" s="15"/>
      <c r="E18" s="15"/>
      <c r="F18" s="15"/>
      <c r="G18" s="15"/>
      <c r="H18" s="15"/>
      <c r="I18" s="15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8.75" x14ac:dyDescent="0.3">
      <c r="A19" s="11"/>
      <c r="B19" s="11"/>
      <c r="C19" s="11"/>
      <c r="D19" s="15"/>
      <c r="E19" s="15"/>
      <c r="F19" s="15"/>
      <c r="G19" s="15"/>
      <c r="H19" s="15"/>
      <c r="I19" s="15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8.75" x14ac:dyDescent="0.3">
      <c r="A20" s="11"/>
      <c r="B20" s="11"/>
      <c r="C20" s="11"/>
      <c r="D20" s="15"/>
      <c r="E20" s="15"/>
      <c r="F20" s="15"/>
      <c r="G20" s="15"/>
      <c r="H20" s="15"/>
      <c r="I20" s="1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8.75" x14ac:dyDescent="0.3">
      <c r="A21" s="11"/>
      <c r="B21" s="11"/>
      <c r="C21" s="11"/>
      <c r="D21" s="15"/>
      <c r="E21" s="15"/>
      <c r="F21" s="15"/>
      <c r="G21" s="15"/>
      <c r="H21" s="15"/>
      <c r="I21" s="15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8.75" x14ac:dyDescent="0.3">
      <c r="A22" s="11"/>
      <c r="B22" s="11"/>
      <c r="C22" s="11"/>
      <c r="D22" s="15"/>
      <c r="E22" s="15"/>
      <c r="F22" s="15"/>
      <c r="G22" s="15"/>
      <c r="H22" s="15"/>
      <c r="I22" s="15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ht="18.75" x14ac:dyDescent="0.3">
      <c r="A23" s="11"/>
      <c r="B23" s="11"/>
      <c r="C23" s="11"/>
      <c r="D23" s="11"/>
      <c r="E23" s="15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ht="18.75" x14ac:dyDescent="0.3">
      <c r="A24" s="11"/>
      <c r="B24" s="11"/>
      <c r="C24" s="11"/>
      <c r="D24" s="11"/>
      <c r="E24" s="15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ht="18.75" x14ac:dyDescent="0.3">
      <c r="A25" s="11"/>
      <c r="B25" s="11"/>
      <c r="C25" s="11"/>
      <c r="D25" s="11"/>
      <c r="E25" s="1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E31" s="11"/>
    </row>
    <row r="32" spans="1:31" x14ac:dyDescent="0.25">
      <c r="E32" s="11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C6D2-FF14-47D7-B0CA-12003C121605}">
  <sheetPr>
    <tabColor rgb="FF0070C0"/>
  </sheetPr>
  <dimension ref="A1:H65"/>
  <sheetViews>
    <sheetView workbookViewId="0"/>
  </sheetViews>
  <sheetFormatPr defaultRowHeight="15" x14ac:dyDescent="0.25"/>
  <cols>
    <col min="1" max="1" width="26.42578125" customWidth="1"/>
    <col min="2" max="2" width="11" customWidth="1"/>
    <col min="3" max="3" width="10.140625" bestFit="1" customWidth="1"/>
    <col min="4" max="7" width="11.28515625" customWidth="1"/>
    <col min="8" max="8" width="11.140625" bestFit="1" customWidth="1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4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11</v>
      </c>
    </row>
    <row r="3" spans="1:8" x14ac:dyDescent="0.25">
      <c r="A3" s="3" t="s">
        <v>8</v>
      </c>
      <c r="B3" s="10">
        <f>B10</f>
        <v>35000</v>
      </c>
      <c r="C3" s="10">
        <f>B3*$B$11</f>
        <v>40250</v>
      </c>
      <c r="D3" s="10">
        <f t="shared" ref="D3:G3" si="0">C3*$B$11</f>
        <v>46287.5</v>
      </c>
      <c r="E3" s="10">
        <f t="shared" si="0"/>
        <v>53230.624999999993</v>
      </c>
      <c r="F3" s="10">
        <f t="shared" si="0"/>
        <v>61215.218749999985</v>
      </c>
      <c r="G3" s="10">
        <f t="shared" si="0"/>
        <v>70397.50156249998</v>
      </c>
      <c r="H3" s="10">
        <f>SUM(B3:G3)</f>
        <v>306380.84531249997</v>
      </c>
    </row>
    <row r="4" spans="1:8" x14ac:dyDescent="0.25">
      <c r="A4" s="3" t="s">
        <v>9</v>
      </c>
      <c r="B4" s="10">
        <f>B3*$B$12</f>
        <v>26250</v>
      </c>
      <c r="C4" s="10">
        <f t="shared" ref="C4:G4" si="1">C3*$B$12</f>
        <v>30187.5</v>
      </c>
      <c r="D4" s="10">
        <f t="shared" si="1"/>
        <v>34715.625</v>
      </c>
      <c r="E4" s="10">
        <f t="shared" si="1"/>
        <v>39922.968749999993</v>
      </c>
      <c r="F4" s="10">
        <f t="shared" si="1"/>
        <v>45911.414062499985</v>
      </c>
      <c r="G4" s="10">
        <f t="shared" si="1"/>
        <v>52798.126171874988</v>
      </c>
      <c r="H4" s="10">
        <f>SUM(B4:G4)</f>
        <v>229785.63398437499</v>
      </c>
    </row>
    <row r="5" spans="1:8" x14ac:dyDescent="0.25">
      <c r="A5" s="3" t="s">
        <v>10</v>
      </c>
      <c r="B5" s="10">
        <f>B3-B4</f>
        <v>8750</v>
      </c>
      <c r="C5" s="10">
        <f t="shared" ref="C5:G5" si="2">C3-C4</f>
        <v>10062.5</v>
      </c>
      <c r="D5" s="10">
        <f t="shared" si="2"/>
        <v>11571.875</v>
      </c>
      <c r="E5" s="10">
        <f t="shared" si="2"/>
        <v>13307.65625</v>
      </c>
      <c r="F5" s="10">
        <f t="shared" si="2"/>
        <v>15303.8046875</v>
      </c>
      <c r="G5" s="10">
        <f t="shared" si="2"/>
        <v>17599.375390624991</v>
      </c>
      <c r="H5" s="10">
        <f>SUM(B5:G5)</f>
        <v>76595.211328124991</v>
      </c>
    </row>
    <row r="9" spans="1:8" x14ac:dyDescent="0.25">
      <c r="A9" s="8" t="s">
        <v>12</v>
      </c>
      <c r="B9" s="8"/>
    </row>
    <row r="10" spans="1:8" x14ac:dyDescent="0.25">
      <c r="A10" s="2" t="s">
        <v>13</v>
      </c>
      <c r="B10" s="10">
        <v>35000</v>
      </c>
    </row>
    <row r="11" spans="1:8" x14ac:dyDescent="0.25">
      <c r="A11" s="2" t="s">
        <v>14</v>
      </c>
      <c r="B11" s="9">
        <v>1.1499999999999999</v>
      </c>
      <c r="G11" s="5"/>
      <c r="H11" s="5"/>
    </row>
    <row r="12" spans="1:8" x14ac:dyDescent="0.25">
      <c r="A12" s="2" t="s">
        <v>15</v>
      </c>
      <c r="B12" s="9">
        <v>0.75</v>
      </c>
    </row>
    <row r="51" spans="1:6" x14ac:dyDescent="0.25">
      <c r="A51" s="7" t="s">
        <v>31</v>
      </c>
      <c r="B51" s="7"/>
    </row>
    <row r="53" spans="1:6" x14ac:dyDescent="0.25">
      <c r="A53" t="s">
        <v>16</v>
      </c>
      <c r="B53" s="5">
        <v>100</v>
      </c>
      <c r="D53" t="s">
        <v>17</v>
      </c>
      <c r="F53" t="s">
        <v>17</v>
      </c>
    </row>
    <row r="54" spans="1:6" x14ac:dyDescent="0.25">
      <c r="A54" t="s">
        <v>18</v>
      </c>
      <c r="B54" s="6">
        <v>0.15</v>
      </c>
      <c r="D54" t="s">
        <v>19</v>
      </c>
      <c r="F54" t="s">
        <v>20</v>
      </c>
    </row>
    <row r="55" spans="1:6" x14ac:dyDescent="0.25">
      <c r="A55" t="s">
        <v>21</v>
      </c>
      <c r="B55" s="5">
        <f>B53*B54</f>
        <v>15</v>
      </c>
      <c r="D55">
        <v>115</v>
      </c>
      <c r="F55" t="s">
        <v>22</v>
      </c>
    </row>
    <row r="56" spans="1:6" x14ac:dyDescent="0.25">
      <c r="A56" t="s">
        <v>32</v>
      </c>
      <c r="B56" s="5">
        <f>B53+B55</f>
        <v>115</v>
      </c>
      <c r="F56" t="s">
        <v>23</v>
      </c>
    </row>
    <row r="57" spans="1:6" x14ac:dyDescent="0.25">
      <c r="F57" t="s">
        <v>24</v>
      </c>
    </row>
    <row r="60" spans="1:6" x14ac:dyDescent="0.25">
      <c r="A60" t="s">
        <v>16</v>
      </c>
      <c r="B60" s="5">
        <v>35000</v>
      </c>
      <c r="D60" t="s">
        <v>25</v>
      </c>
      <c r="F60" t="s">
        <v>25</v>
      </c>
    </row>
    <row r="61" spans="1:6" x14ac:dyDescent="0.25">
      <c r="A61" t="s">
        <v>18</v>
      </c>
      <c r="B61" s="6">
        <v>0.15</v>
      </c>
      <c r="D61" t="s">
        <v>26</v>
      </c>
      <c r="F61" t="s">
        <v>27</v>
      </c>
    </row>
    <row r="62" spans="1:6" x14ac:dyDescent="0.25">
      <c r="A62" t="s">
        <v>21</v>
      </c>
      <c r="B62" s="5">
        <f>B60*B61</f>
        <v>5250</v>
      </c>
      <c r="D62">
        <v>40250</v>
      </c>
      <c r="F62" t="s">
        <v>28</v>
      </c>
    </row>
    <row r="63" spans="1:6" x14ac:dyDescent="0.25">
      <c r="A63" t="s">
        <v>33</v>
      </c>
      <c r="B63" s="5">
        <f>B60+B62</f>
        <v>40250</v>
      </c>
      <c r="F63" t="s">
        <v>29</v>
      </c>
    </row>
    <row r="64" spans="1:6" x14ac:dyDescent="0.25">
      <c r="F64" t="s">
        <v>30</v>
      </c>
    </row>
    <row r="65" spans="6:6" x14ac:dyDescent="0.25">
      <c r="F65">
        <v>40250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E0FDF-2269-4ED9-81B6-368C1699E0B0}">
  <sheetPr>
    <tabColor rgb="FF7030A0"/>
  </sheetPr>
  <dimension ref="A1"/>
  <sheetViews>
    <sheetView workbookViewId="0">
      <selection activeCell="G32" sqref="G3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A33AE-0FF3-43C7-BA85-553CA122302F}">
  <sheetPr>
    <tabColor rgb="FF0070C0"/>
  </sheetPr>
  <dimension ref="A1:Q61"/>
  <sheetViews>
    <sheetView workbookViewId="0"/>
  </sheetViews>
  <sheetFormatPr defaultRowHeight="15" x14ac:dyDescent="0.25"/>
  <cols>
    <col min="1" max="1" width="27.7109375" customWidth="1"/>
    <col min="2" max="2" width="19.85546875" customWidth="1"/>
    <col min="3" max="3" width="26" customWidth="1"/>
    <col min="5" max="5" width="2.28515625" customWidth="1"/>
    <col min="6" max="6" width="3.42578125" customWidth="1"/>
    <col min="7" max="7" width="2.140625" customWidth="1"/>
    <col min="8" max="8" width="24.28515625" customWidth="1"/>
    <col min="9" max="9" width="17.140625" customWidth="1"/>
    <col min="10" max="10" width="14.7109375" customWidth="1"/>
  </cols>
  <sheetData>
    <row r="1" spans="1:17" x14ac:dyDescent="0.25">
      <c r="A1" s="46" t="s">
        <v>57</v>
      </c>
      <c r="B1" s="44" t="s">
        <v>76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25">
      <c r="A2" s="45" t="s">
        <v>67</v>
      </c>
      <c r="B2" s="44" t="s">
        <v>62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x14ac:dyDescent="0.25">
      <c r="A3" s="44"/>
      <c r="B3" s="44" t="s">
        <v>63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x14ac:dyDescent="0.25">
      <c r="A4" s="44"/>
      <c r="B4" s="44" t="s">
        <v>58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x14ac:dyDescent="0.25">
      <c r="A5" s="44"/>
      <c r="B5" s="44" t="s">
        <v>59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x14ac:dyDescent="0.25">
      <c r="A6" s="45" t="s">
        <v>68</v>
      </c>
      <c r="B6" s="44" t="s">
        <v>64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x14ac:dyDescent="0.25">
      <c r="A7" s="44"/>
      <c r="B7" s="44" t="s">
        <v>65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5">
      <c r="A8" s="44"/>
      <c r="B8" s="44" t="s">
        <v>66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10" spans="1:17" x14ac:dyDescent="0.25">
      <c r="F10" s="38"/>
    </row>
    <row r="11" spans="1:17" x14ac:dyDescent="0.25">
      <c r="F11" s="38"/>
    </row>
    <row r="12" spans="1:17" x14ac:dyDescent="0.25">
      <c r="F12" s="38"/>
    </row>
    <row r="13" spans="1:17" x14ac:dyDescent="0.25">
      <c r="A13" t="s">
        <v>45</v>
      </c>
      <c r="F13" s="38"/>
    </row>
    <row r="14" spans="1:17" x14ac:dyDescent="0.25">
      <c r="A14" t="s">
        <v>8</v>
      </c>
      <c r="F14" s="38"/>
    </row>
    <row r="15" spans="1:17" x14ac:dyDescent="0.25">
      <c r="A15" t="s">
        <v>46</v>
      </c>
      <c r="B15">
        <v>10000</v>
      </c>
      <c r="F15" s="38"/>
    </row>
    <row r="16" spans="1:17" x14ac:dyDescent="0.25">
      <c r="A16" t="s">
        <v>60</v>
      </c>
      <c r="C16">
        <f>B15</f>
        <v>10000</v>
      </c>
      <c r="F16" s="38"/>
    </row>
    <row r="17" spans="1:8" x14ac:dyDescent="0.25">
      <c r="A17" t="s">
        <v>9</v>
      </c>
      <c r="F17" s="38"/>
      <c r="H17" t="s">
        <v>61</v>
      </c>
    </row>
    <row r="18" spans="1:8" x14ac:dyDescent="0.25">
      <c r="A18" t="s">
        <v>47</v>
      </c>
      <c r="B18">
        <v>400</v>
      </c>
      <c r="F18" s="38"/>
      <c r="H18" t="str">
        <f>A18</f>
        <v>Music Expense</v>
      </c>
    </row>
    <row r="19" spans="1:8" x14ac:dyDescent="0.25">
      <c r="A19" t="s">
        <v>48</v>
      </c>
      <c r="B19">
        <v>1000</v>
      </c>
      <c r="F19" s="38"/>
      <c r="H19" t="str">
        <f t="shared" ref="H19:H25" si="0">A19</f>
        <v>Office Rent Expense</v>
      </c>
    </row>
    <row r="20" spans="1:8" x14ac:dyDescent="0.25">
      <c r="A20" t="s">
        <v>49</v>
      </c>
      <c r="B20">
        <v>500</v>
      </c>
      <c r="F20" s="38"/>
      <c r="H20" t="str">
        <f t="shared" si="0"/>
        <v>Equipment Rent Expense</v>
      </c>
    </row>
    <row r="21" spans="1:8" x14ac:dyDescent="0.25">
      <c r="A21" t="s">
        <v>50</v>
      </c>
      <c r="B21">
        <v>500</v>
      </c>
      <c r="F21" s="38"/>
      <c r="H21" t="str">
        <f t="shared" si="0"/>
        <v>Advertising Expense</v>
      </c>
    </row>
    <row r="22" spans="1:8" x14ac:dyDescent="0.25">
      <c r="A22" t="s">
        <v>51</v>
      </c>
      <c r="B22">
        <v>1000</v>
      </c>
      <c r="F22" s="38"/>
      <c r="H22" t="str">
        <f t="shared" si="0"/>
        <v>Wages Expense</v>
      </c>
    </row>
    <row r="23" spans="1:8" x14ac:dyDescent="0.25">
      <c r="A23" t="s">
        <v>52</v>
      </c>
      <c r="B23">
        <v>1100</v>
      </c>
      <c r="F23" s="38"/>
      <c r="H23" t="str">
        <f t="shared" si="0"/>
        <v>Utilities Expense</v>
      </c>
    </row>
    <row r="24" spans="1:8" x14ac:dyDescent="0.25">
      <c r="A24" t="s">
        <v>53</v>
      </c>
      <c r="B24">
        <v>900</v>
      </c>
      <c r="F24" s="38"/>
      <c r="H24" t="str">
        <f t="shared" si="0"/>
        <v>Supplies Expense</v>
      </c>
    </row>
    <row r="25" spans="1:8" x14ac:dyDescent="0.25">
      <c r="A25" t="s">
        <v>54</v>
      </c>
      <c r="B25">
        <v>500</v>
      </c>
      <c r="F25" s="38"/>
      <c r="H25" t="str">
        <f t="shared" si="0"/>
        <v>Misc. Expense</v>
      </c>
    </row>
    <row r="26" spans="1:8" x14ac:dyDescent="0.25">
      <c r="A26" t="s">
        <v>55</v>
      </c>
      <c r="C26">
        <f>SUM(B18:B25)</f>
        <v>5900</v>
      </c>
      <c r="F26" s="38"/>
      <c r="H26" t="str">
        <f>A26</f>
        <v>Total Expenses</v>
      </c>
    </row>
    <row r="27" spans="1:8" x14ac:dyDescent="0.25">
      <c r="A27" t="s">
        <v>56</v>
      </c>
      <c r="C27">
        <f>C16-C26</f>
        <v>4100</v>
      </c>
      <c r="F27" s="38"/>
      <c r="H27" t="str">
        <f>A27</f>
        <v>Net Income (Loss)</v>
      </c>
    </row>
    <row r="28" spans="1:8" x14ac:dyDescent="0.25">
      <c r="F28" s="38"/>
    </row>
    <row r="29" spans="1:8" x14ac:dyDescent="0.25">
      <c r="F29" s="38"/>
    </row>
    <row r="30" spans="1:8" x14ac:dyDescent="0.25">
      <c r="F30" s="38"/>
    </row>
    <row r="31" spans="1:8" x14ac:dyDescent="0.25">
      <c r="F31" s="38"/>
    </row>
    <row r="32" spans="1:8" x14ac:dyDescent="0.25">
      <c r="F32" s="38"/>
    </row>
    <row r="33" spans="6:6" x14ac:dyDescent="0.25">
      <c r="F33" s="38"/>
    </row>
    <row r="34" spans="6:6" x14ac:dyDescent="0.25">
      <c r="F34" s="38"/>
    </row>
    <row r="35" spans="6:6" x14ac:dyDescent="0.25">
      <c r="F35" s="38"/>
    </row>
    <row r="36" spans="6:6" x14ac:dyDescent="0.25">
      <c r="F36" s="38"/>
    </row>
    <row r="37" spans="6:6" x14ac:dyDescent="0.25">
      <c r="F37" s="38"/>
    </row>
    <row r="38" spans="6:6" x14ac:dyDescent="0.25">
      <c r="F38" s="38"/>
    </row>
    <row r="39" spans="6:6" x14ac:dyDescent="0.25">
      <c r="F39" s="38"/>
    </row>
    <row r="40" spans="6:6" x14ac:dyDescent="0.25">
      <c r="F40" s="38"/>
    </row>
    <row r="41" spans="6:6" x14ac:dyDescent="0.25">
      <c r="F41" s="38"/>
    </row>
    <row r="42" spans="6:6" x14ac:dyDescent="0.25">
      <c r="F42" s="38"/>
    </row>
    <row r="43" spans="6:6" x14ac:dyDescent="0.25">
      <c r="F43" s="38"/>
    </row>
    <row r="44" spans="6:6" x14ac:dyDescent="0.25">
      <c r="F44" s="38"/>
    </row>
    <row r="45" spans="6:6" x14ac:dyDescent="0.25">
      <c r="F45" s="38"/>
    </row>
    <row r="46" spans="6:6" x14ac:dyDescent="0.25">
      <c r="F46" s="38"/>
    </row>
    <row r="47" spans="6:6" x14ac:dyDescent="0.25">
      <c r="F47" s="38"/>
    </row>
    <row r="48" spans="6:6" x14ac:dyDescent="0.25">
      <c r="F48" s="38"/>
    </row>
    <row r="49" spans="6:6" x14ac:dyDescent="0.25">
      <c r="F49" s="38"/>
    </row>
    <row r="50" spans="6:6" x14ac:dyDescent="0.25">
      <c r="F50" s="38"/>
    </row>
    <row r="51" spans="6:6" x14ac:dyDescent="0.25">
      <c r="F51" s="38"/>
    </row>
    <row r="52" spans="6:6" x14ac:dyDescent="0.25">
      <c r="F52" s="38"/>
    </row>
    <row r="53" spans="6:6" x14ac:dyDescent="0.25">
      <c r="F53" s="38"/>
    </row>
    <row r="54" spans="6:6" x14ac:dyDescent="0.25">
      <c r="F54" s="38"/>
    </row>
    <row r="55" spans="6:6" x14ac:dyDescent="0.25">
      <c r="F55" s="38"/>
    </row>
    <row r="56" spans="6:6" x14ac:dyDescent="0.25">
      <c r="F56" s="38"/>
    </row>
    <row r="57" spans="6:6" x14ac:dyDescent="0.25">
      <c r="F57" s="38"/>
    </row>
    <row r="58" spans="6:6" x14ac:dyDescent="0.25">
      <c r="F58" s="38"/>
    </row>
    <row r="59" spans="6:6" x14ac:dyDescent="0.25">
      <c r="F59" s="38"/>
    </row>
    <row r="60" spans="6:6" x14ac:dyDescent="0.25">
      <c r="F60" s="38"/>
    </row>
    <row r="61" spans="6:6" x14ac:dyDescent="0.25">
      <c r="F61" s="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0D53-F3EA-4108-BE78-4C95FC148FBA}">
  <sheetPr>
    <tabColor rgb="FFFFFF00"/>
  </sheetPr>
  <dimension ref="A1:O27"/>
  <sheetViews>
    <sheetView workbookViewId="0"/>
  </sheetViews>
  <sheetFormatPr defaultRowHeight="15" x14ac:dyDescent="0.25"/>
  <cols>
    <col min="1" max="1" width="27.7109375" customWidth="1"/>
    <col min="2" max="2" width="19.85546875" customWidth="1"/>
    <col min="3" max="3" width="26" customWidth="1"/>
    <col min="6" max="6" width="24.28515625" customWidth="1"/>
    <col min="7" max="7" width="17.140625" customWidth="1"/>
    <col min="8" max="8" width="14.7109375" customWidth="1"/>
  </cols>
  <sheetData>
    <row r="1" spans="1:15" x14ac:dyDescent="0.25">
      <c r="A1" s="46" t="s">
        <v>57</v>
      </c>
      <c r="B1" s="44" t="s">
        <v>76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44"/>
      <c r="B2" s="44" t="s">
        <v>62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x14ac:dyDescent="0.25">
      <c r="A3" s="44"/>
      <c r="B3" s="44" t="s">
        <v>63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5">
      <c r="A4" s="44"/>
      <c r="B4" s="44" t="s">
        <v>58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x14ac:dyDescent="0.25">
      <c r="A5" s="44"/>
      <c r="B5" s="44" t="s">
        <v>59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x14ac:dyDescent="0.25">
      <c r="A6" s="44"/>
      <c r="B6" s="44" t="s">
        <v>64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x14ac:dyDescent="0.25">
      <c r="A7" s="44"/>
      <c r="B7" s="44" t="s">
        <v>65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x14ac:dyDescent="0.25">
      <c r="A8" s="44"/>
      <c r="B8" s="44" t="s">
        <v>66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11" spans="1:15" x14ac:dyDescent="0.25">
      <c r="A11" s="39" t="s">
        <v>45</v>
      </c>
      <c r="B11" s="39"/>
      <c r="C11" s="39"/>
    </row>
    <row r="12" spans="1:15" x14ac:dyDescent="0.25">
      <c r="A12" s="25" t="s">
        <v>8</v>
      </c>
      <c r="C12" s="18"/>
    </row>
    <row r="13" spans="1:15" x14ac:dyDescent="0.25">
      <c r="A13" s="31" t="s">
        <v>46</v>
      </c>
      <c r="B13" s="24">
        <v>10000</v>
      </c>
      <c r="C13" s="18"/>
    </row>
    <row r="14" spans="1:15" x14ac:dyDescent="0.25">
      <c r="A14" s="28" t="s">
        <v>60</v>
      </c>
      <c r="C14" s="27">
        <f>B13</f>
        <v>10000</v>
      </c>
    </row>
    <row r="15" spans="1:15" x14ac:dyDescent="0.25">
      <c r="A15" s="25" t="s">
        <v>9</v>
      </c>
      <c r="C15" s="18"/>
      <c r="F15" s="40" t="s">
        <v>61</v>
      </c>
      <c r="G15" s="41"/>
      <c r="H15" s="42"/>
    </row>
    <row r="16" spans="1:15" x14ac:dyDescent="0.25">
      <c r="A16" s="26" t="s">
        <v>47</v>
      </c>
      <c r="B16" s="24">
        <v>400</v>
      </c>
      <c r="C16" s="18"/>
      <c r="F16" s="2" t="str">
        <f>A16</f>
        <v>Music Expense</v>
      </c>
      <c r="G16" s="32">
        <f>B16/$C$14</f>
        <v>0.04</v>
      </c>
      <c r="H16" s="21"/>
    </row>
    <row r="17" spans="1:8" x14ac:dyDescent="0.25">
      <c r="A17" s="26" t="s">
        <v>48</v>
      </c>
      <c r="B17" s="24">
        <v>1000</v>
      </c>
      <c r="C17" s="18"/>
      <c r="F17" s="2" t="str">
        <f t="shared" ref="F17:F23" si="0">A17</f>
        <v>Office Rent Expense</v>
      </c>
      <c r="G17" s="32">
        <f t="shared" ref="G17:G23" si="1">B17/$C$14</f>
        <v>0.1</v>
      </c>
      <c r="H17" s="21"/>
    </row>
    <row r="18" spans="1:8" x14ac:dyDescent="0.25">
      <c r="A18" s="26" t="s">
        <v>49</v>
      </c>
      <c r="B18" s="24">
        <v>500</v>
      </c>
      <c r="C18" s="18"/>
      <c r="F18" s="2" t="str">
        <f t="shared" si="0"/>
        <v>Equipment Rent Expense</v>
      </c>
      <c r="G18" s="32">
        <f t="shared" si="1"/>
        <v>0.05</v>
      </c>
      <c r="H18" s="21"/>
    </row>
    <row r="19" spans="1:8" x14ac:dyDescent="0.25">
      <c r="A19" s="26" t="s">
        <v>50</v>
      </c>
      <c r="B19" s="24">
        <v>500</v>
      </c>
      <c r="C19" s="18"/>
      <c r="F19" s="2" t="str">
        <f t="shared" si="0"/>
        <v>Advertising Expense</v>
      </c>
      <c r="G19" s="32">
        <f t="shared" si="1"/>
        <v>0.05</v>
      </c>
      <c r="H19" s="21"/>
    </row>
    <row r="20" spans="1:8" x14ac:dyDescent="0.25">
      <c r="A20" s="26" t="s">
        <v>51</v>
      </c>
      <c r="B20" s="24">
        <v>1000</v>
      </c>
      <c r="C20" s="18"/>
      <c r="F20" s="2" t="str">
        <f t="shared" si="0"/>
        <v>Wages Expense</v>
      </c>
      <c r="G20" s="32">
        <f t="shared" si="1"/>
        <v>0.1</v>
      </c>
      <c r="H20" s="21"/>
    </row>
    <row r="21" spans="1:8" x14ac:dyDescent="0.25">
      <c r="A21" s="26" t="s">
        <v>52</v>
      </c>
      <c r="B21" s="24">
        <v>1100</v>
      </c>
      <c r="C21" s="18"/>
      <c r="F21" s="2" t="str">
        <f t="shared" si="0"/>
        <v>Utilities Expense</v>
      </c>
      <c r="G21" s="32">
        <f t="shared" si="1"/>
        <v>0.11</v>
      </c>
      <c r="H21" s="21"/>
    </row>
    <row r="22" spans="1:8" x14ac:dyDescent="0.25">
      <c r="A22" s="26" t="s">
        <v>53</v>
      </c>
      <c r="B22" s="24">
        <v>900</v>
      </c>
      <c r="C22" s="18"/>
      <c r="F22" s="2" t="str">
        <f t="shared" si="0"/>
        <v>Supplies Expense</v>
      </c>
      <c r="G22" s="32">
        <f t="shared" si="1"/>
        <v>0.09</v>
      </c>
      <c r="H22" s="21"/>
    </row>
    <row r="23" spans="1:8" x14ac:dyDescent="0.25">
      <c r="A23" s="26" t="s">
        <v>54</v>
      </c>
      <c r="B23" s="24">
        <v>500</v>
      </c>
      <c r="C23" s="18"/>
      <c r="F23" s="2" t="str">
        <f t="shared" si="0"/>
        <v>Misc. Expense</v>
      </c>
      <c r="G23" s="35">
        <f t="shared" si="1"/>
        <v>0.05</v>
      </c>
      <c r="H23" s="21"/>
    </row>
    <row r="24" spans="1:8" x14ac:dyDescent="0.25">
      <c r="A24" s="28" t="s">
        <v>55</v>
      </c>
      <c r="C24" s="23">
        <f>SUM(B16:B23)</f>
        <v>5900</v>
      </c>
      <c r="F24" s="33" t="str">
        <f>A24</f>
        <v>Total Expenses</v>
      </c>
      <c r="G24" s="20"/>
      <c r="H24" s="34">
        <f>C24/$C$14</f>
        <v>0.59</v>
      </c>
    </row>
    <row r="25" spans="1:8" ht="15.75" thickBot="1" x14ac:dyDescent="0.3">
      <c r="A25" s="29" t="s">
        <v>56</v>
      </c>
      <c r="C25" s="22">
        <f>C14-C24</f>
        <v>4100</v>
      </c>
      <c r="F25" s="33" t="str">
        <f>A25</f>
        <v>Net Income (Loss)</v>
      </c>
      <c r="G25" s="37"/>
      <c r="H25" s="36">
        <f>C25/$C$14</f>
        <v>0.41</v>
      </c>
    </row>
    <row r="26" spans="1:8" ht="15.75" thickTop="1" x14ac:dyDescent="0.25">
      <c r="A26" s="17"/>
      <c r="C26" s="18"/>
    </row>
    <row r="27" spans="1:8" x14ac:dyDescent="0.25">
      <c r="A27" s="30"/>
      <c r="B27" s="16"/>
      <c r="C27" s="19"/>
    </row>
  </sheetData>
  <mergeCells count="2">
    <mergeCell ref="A11:C11"/>
    <mergeCell ref="F15:H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F2277-03B5-4D79-A838-4207E621E507}">
  <sheetPr>
    <tabColor rgb="FF0070C0"/>
  </sheetPr>
  <dimension ref="A1:J75"/>
  <sheetViews>
    <sheetView workbookViewId="0"/>
  </sheetViews>
  <sheetFormatPr defaultRowHeight="15" x14ac:dyDescent="0.25"/>
  <cols>
    <col min="1" max="1" width="26.42578125" customWidth="1"/>
    <col min="2" max="2" width="11" customWidth="1"/>
    <col min="3" max="3" width="10.140625" bestFit="1" customWidth="1"/>
    <col min="4" max="7" width="11.28515625" customWidth="1"/>
    <col min="8" max="8" width="11.140625" bestFit="1" customWidth="1"/>
  </cols>
  <sheetData>
    <row r="1" spans="1:10" x14ac:dyDescent="0.25">
      <c r="A1" s="46" t="s">
        <v>57</v>
      </c>
      <c r="B1" s="44" t="s">
        <v>69</v>
      </c>
      <c r="C1" s="44"/>
      <c r="D1" s="44"/>
      <c r="E1" s="44"/>
      <c r="F1" s="44"/>
      <c r="G1" s="44"/>
      <c r="H1" s="44"/>
      <c r="I1" s="44"/>
      <c r="J1" s="44"/>
    </row>
    <row r="2" spans="1:10" x14ac:dyDescent="0.25">
      <c r="A2" s="44"/>
      <c r="B2" s="44" t="s">
        <v>70</v>
      </c>
      <c r="C2" s="44"/>
      <c r="D2" s="44"/>
      <c r="E2" s="44"/>
      <c r="F2" s="44"/>
      <c r="G2" s="44"/>
      <c r="H2" s="44"/>
      <c r="I2" s="44"/>
      <c r="J2" s="44"/>
    </row>
    <row r="3" spans="1:10" x14ac:dyDescent="0.25">
      <c r="A3" s="44"/>
      <c r="B3" s="44" t="s">
        <v>71</v>
      </c>
      <c r="C3" s="44"/>
      <c r="D3" s="44"/>
      <c r="E3" s="44"/>
      <c r="F3" s="44"/>
      <c r="G3" s="44"/>
      <c r="H3" s="44"/>
      <c r="I3" s="44"/>
      <c r="J3" s="44"/>
    </row>
    <row r="4" spans="1:10" x14ac:dyDescent="0.25">
      <c r="A4" s="44"/>
      <c r="B4" s="44" t="s">
        <v>72</v>
      </c>
      <c r="C4" s="44"/>
      <c r="D4" s="44"/>
      <c r="E4" s="44"/>
      <c r="F4" s="44"/>
      <c r="G4" s="44"/>
      <c r="H4" s="44"/>
      <c r="I4" s="44"/>
      <c r="J4" s="44"/>
    </row>
    <row r="5" spans="1:10" x14ac:dyDescent="0.25">
      <c r="A5" s="44"/>
      <c r="B5" s="44" t="s">
        <v>73</v>
      </c>
      <c r="C5" s="44"/>
      <c r="D5" s="44"/>
      <c r="E5" s="44"/>
      <c r="F5" s="44"/>
      <c r="G5" s="44"/>
      <c r="H5" s="44"/>
      <c r="I5" s="44"/>
      <c r="J5" s="44"/>
    </row>
    <row r="6" spans="1:10" x14ac:dyDescent="0.25">
      <c r="A6" s="44"/>
      <c r="B6" s="44" t="s">
        <v>74</v>
      </c>
      <c r="C6" s="44"/>
      <c r="D6" s="44"/>
      <c r="E6" s="44"/>
      <c r="F6" s="44"/>
      <c r="G6" s="44"/>
      <c r="H6" s="44"/>
      <c r="I6" s="44"/>
      <c r="J6" s="44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</row>
    <row r="11" spans="1:10" x14ac:dyDescent="0.25">
      <c r="A11" t="s">
        <v>75</v>
      </c>
    </row>
    <row r="12" spans="1:10" x14ac:dyDescent="0.25">
      <c r="A12" t="s">
        <v>1</v>
      </c>
      <c r="B12" t="s">
        <v>2</v>
      </c>
      <c r="C12" t="s">
        <v>3</v>
      </c>
      <c r="D12" t="s">
        <v>4</v>
      </c>
      <c r="E12" t="s">
        <v>5</v>
      </c>
      <c r="F12" t="s">
        <v>6</v>
      </c>
      <c r="G12" t="s">
        <v>7</v>
      </c>
      <c r="H12" t="s">
        <v>11</v>
      </c>
    </row>
    <row r="13" spans="1:10" x14ac:dyDescent="0.25">
      <c r="A13" t="s">
        <v>8</v>
      </c>
    </row>
    <row r="14" spans="1:10" x14ac:dyDescent="0.25">
      <c r="A14" t="s">
        <v>9</v>
      </c>
    </row>
    <row r="15" spans="1:10" x14ac:dyDescent="0.25">
      <c r="A15" t="s">
        <v>10</v>
      </c>
    </row>
    <row r="19" spans="1:8" x14ac:dyDescent="0.25">
      <c r="A19" s="8" t="s">
        <v>12</v>
      </c>
      <c r="B19" s="8"/>
    </row>
    <row r="20" spans="1:8" x14ac:dyDescent="0.25">
      <c r="A20" s="2" t="s">
        <v>13</v>
      </c>
      <c r="B20" s="10">
        <v>27550</v>
      </c>
    </row>
    <row r="21" spans="1:8" x14ac:dyDescent="0.25">
      <c r="A21" s="2" t="s">
        <v>14</v>
      </c>
      <c r="B21" s="43">
        <v>1.25</v>
      </c>
      <c r="G21" s="5"/>
      <c r="H21" s="5"/>
    </row>
    <row r="22" spans="1:8" x14ac:dyDescent="0.25">
      <c r="A22" s="2" t="s">
        <v>15</v>
      </c>
      <c r="B22" s="9">
        <v>0.75</v>
      </c>
    </row>
    <row r="61" spans="1:6" x14ac:dyDescent="0.25">
      <c r="A61" s="7" t="s">
        <v>31</v>
      </c>
      <c r="B61" s="7"/>
    </row>
    <row r="63" spans="1:6" x14ac:dyDescent="0.25">
      <c r="A63" t="s">
        <v>16</v>
      </c>
      <c r="B63" s="5">
        <v>100</v>
      </c>
      <c r="D63" t="s">
        <v>17</v>
      </c>
      <c r="F63" t="s">
        <v>17</v>
      </c>
    </row>
    <row r="64" spans="1:6" x14ac:dyDescent="0.25">
      <c r="A64" t="s">
        <v>18</v>
      </c>
      <c r="B64" s="6">
        <v>0.15</v>
      </c>
      <c r="D64" t="s">
        <v>19</v>
      </c>
      <c r="F64" t="s">
        <v>20</v>
      </c>
    </row>
    <row r="65" spans="1:6" x14ac:dyDescent="0.25">
      <c r="A65" t="s">
        <v>21</v>
      </c>
      <c r="B65" s="5">
        <f>B63*B64</f>
        <v>15</v>
      </c>
      <c r="D65">
        <v>115</v>
      </c>
      <c r="F65" t="s">
        <v>22</v>
      </c>
    </row>
    <row r="66" spans="1:6" x14ac:dyDescent="0.25">
      <c r="A66" t="s">
        <v>32</v>
      </c>
      <c r="B66" s="5">
        <f>B63+B65</f>
        <v>115</v>
      </c>
      <c r="F66" t="s">
        <v>23</v>
      </c>
    </row>
    <row r="67" spans="1:6" x14ac:dyDescent="0.25">
      <c r="F67" t="s">
        <v>24</v>
      </c>
    </row>
    <row r="70" spans="1:6" x14ac:dyDescent="0.25">
      <c r="A70" t="s">
        <v>16</v>
      </c>
      <c r="B70" s="5">
        <v>35000</v>
      </c>
      <c r="D70" t="s">
        <v>25</v>
      </c>
      <c r="F70" t="s">
        <v>25</v>
      </c>
    </row>
    <row r="71" spans="1:6" x14ac:dyDescent="0.25">
      <c r="A71" t="s">
        <v>18</v>
      </c>
      <c r="B71" s="6">
        <v>0.15</v>
      </c>
      <c r="D71" t="s">
        <v>26</v>
      </c>
      <c r="F71" t="s">
        <v>27</v>
      </c>
    </row>
    <row r="72" spans="1:6" x14ac:dyDescent="0.25">
      <c r="A72" t="s">
        <v>21</v>
      </c>
      <c r="B72" s="5">
        <f>B70*B71</f>
        <v>5250</v>
      </c>
      <c r="D72">
        <v>40250</v>
      </c>
      <c r="F72" t="s">
        <v>28</v>
      </c>
    </row>
    <row r="73" spans="1:6" x14ac:dyDescent="0.25">
      <c r="A73" t="s">
        <v>33</v>
      </c>
      <c r="B73" s="5">
        <f>B70+B72</f>
        <v>40250</v>
      </c>
      <c r="F73" t="s">
        <v>29</v>
      </c>
    </row>
    <row r="74" spans="1:6" x14ac:dyDescent="0.25">
      <c r="F74" t="s">
        <v>30</v>
      </c>
    </row>
    <row r="75" spans="1:6" x14ac:dyDescent="0.25">
      <c r="F75">
        <v>40250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81A1-45EA-4E07-B252-3F15A0791913}">
  <sheetPr>
    <tabColor rgb="FFFFFF00"/>
  </sheetPr>
  <dimension ref="A1:J75"/>
  <sheetViews>
    <sheetView workbookViewId="0">
      <selection activeCell="B29" sqref="B29"/>
    </sheetView>
  </sheetViews>
  <sheetFormatPr defaultRowHeight="15" x14ac:dyDescent="0.25"/>
  <cols>
    <col min="1" max="1" width="26.42578125" customWidth="1"/>
    <col min="2" max="2" width="11" customWidth="1"/>
    <col min="3" max="3" width="10.140625" bestFit="1" customWidth="1"/>
    <col min="4" max="7" width="11.28515625" customWidth="1"/>
    <col min="8" max="8" width="11.140625" bestFit="1" customWidth="1"/>
  </cols>
  <sheetData>
    <row r="1" spans="1:10" x14ac:dyDescent="0.25">
      <c r="A1" s="46" t="s">
        <v>57</v>
      </c>
      <c r="B1" s="44" t="s">
        <v>69</v>
      </c>
      <c r="C1" s="44"/>
      <c r="D1" s="44"/>
      <c r="E1" s="44"/>
      <c r="F1" s="44"/>
      <c r="G1" s="44"/>
      <c r="H1" s="44"/>
      <c r="I1" s="44"/>
      <c r="J1" s="44"/>
    </row>
    <row r="2" spans="1:10" x14ac:dyDescent="0.25">
      <c r="A2" s="44"/>
      <c r="B2" s="44" t="s">
        <v>70</v>
      </c>
      <c r="C2" s="44"/>
      <c r="D2" s="44"/>
      <c r="E2" s="44"/>
      <c r="F2" s="44"/>
      <c r="G2" s="44"/>
      <c r="H2" s="44"/>
      <c r="I2" s="44"/>
      <c r="J2" s="44"/>
    </row>
    <row r="3" spans="1:10" x14ac:dyDescent="0.25">
      <c r="A3" s="44"/>
      <c r="B3" s="44" t="s">
        <v>71</v>
      </c>
      <c r="C3" s="44"/>
      <c r="D3" s="44"/>
      <c r="E3" s="44"/>
      <c r="F3" s="44"/>
      <c r="G3" s="44"/>
      <c r="H3" s="44"/>
      <c r="I3" s="44"/>
      <c r="J3" s="44"/>
    </row>
    <row r="4" spans="1:10" x14ac:dyDescent="0.25">
      <c r="A4" s="44"/>
      <c r="B4" s="44" t="s">
        <v>72</v>
      </c>
      <c r="C4" s="44"/>
      <c r="D4" s="44"/>
      <c r="E4" s="44"/>
      <c r="F4" s="44"/>
      <c r="G4" s="44"/>
      <c r="H4" s="44"/>
      <c r="I4" s="44"/>
      <c r="J4" s="44"/>
    </row>
    <row r="5" spans="1:10" x14ac:dyDescent="0.25">
      <c r="A5" s="44"/>
      <c r="B5" s="44" t="s">
        <v>73</v>
      </c>
      <c r="C5" s="44"/>
      <c r="D5" s="44"/>
      <c r="E5" s="44"/>
      <c r="F5" s="44"/>
      <c r="G5" s="44"/>
      <c r="H5" s="44"/>
      <c r="I5" s="44"/>
      <c r="J5" s="44"/>
    </row>
    <row r="6" spans="1:10" x14ac:dyDescent="0.25">
      <c r="A6" s="44"/>
      <c r="B6" s="44" t="s">
        <v>74</v>
      </c>
      <c r="C6" s="44"/>
      <c r="D6" s="44"/>
      <c r="E6" s="44"/>
      <c r="F6" s="44"/>
      <c r="G6" s="44"/>
      <c r="H6" s="44"/>
      <c r="I6" s="44"/>
      <c r="J6" s="44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</row>
    <row r="11" spans="1:10" ht="18.75" x14ac:dyDescent="0.3">
      <c r="A11" s="1" t="s">
        <v>75</v>
      </c>
      <c r="B11" s="1"/>
      <c r="C11" s="1"/>
      <c r="D11" s="1"/>
      <c r="E11" s="1"/>
      <c r="F11" s="1"/>
      <c r="G11" s="1"/>
      <c r="H11" s="1"/>
    </row>
    <row r="12" spans="1:10" x14ac:dyDescent="0.25">
      <c r="A12" s="4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11</v>
      </c>
    </row>
    <row r="13" spans="1:10" x14ac:dyDescent="0.25">
      <c r="A13" s="3" t="s">
        <v>8</v>
      </c>
      <c r="B13" s="10">
        <f>B20</f>
        <v>27550</v>
      </c>
      <c r="C13" s="10">
        <f>B13*$B$21</f>
        <v>34437.5</v>
      </c>
      <c r="D13" s="10">
        <f t="shared" ref="D13:G13" si="0">C13*$B$21</f>
        <v>43046.875</v>
      </c>
      <c r="E13" s="10">
        <f t="shared" si="0"/>
        <v>53808.59375</v>
      </c>
      <c r="F13" s="10">
        <f t="shared" si="0"/>
        <v>67260.7421875</v>
      </c>
      <c r="G13" s="10">
        <f t="shared" si="0"/>
        <v>84075.927734375</v>
      </c>
      <c r="H13" s="10">
        <f>SUM(B13:G13)</f>
        <v>310179.638671875</v>
      </c>
    </row>
    <row r="14" spans="1:10" x14ac:dyDescent="0.25">
      <c r="A14" s="3" t="s">
        <v>9</v>
      </c>
      <c r="B14" s="10">
        <f>B13*$B$22</f>
        <v>20662.5</v>
      </c>
      <c r="C14" s="10">
        <f t="shared" ref="C14:G14" si="1">C13*$B$22</f>
        <v>25828.125</v>
      </c>
      <c r="D14" s="10">
        <f t="shared" si="1"/>
        <v>32285.15625</v>
      </c>
      <c r="E14" s="10">
        <f t="shared" si="1"/>
        <v>40356.4453125</v>
      </c>
      <c r="F14" s="10">
        <f t="shared" si="1"/>
        <v>50445.556640625</v>
      </c>
      <c r="G14" s="10">
        <f t="shared" si="1"/>
        <v>63056.94580078125</v>
      </c>
      <c r="H14" s="10">
        <f>SUM(B14:G14)</f>
        <v>232634.72900390625</v>
      </c>
    </row>
    <row r="15" spans="1:10" x14ac:dyDescent="0.25">
      <c r="A15" s="3" t="s">
        <v>10</v>
      </c>
      <c r="B15" s="10">
        <f>B13-B14</f>
        <v>6887.5</v>
      </c>
      <c r="C15" s="10">
        <f t="shared" ref="C15:G15" si="2">C13-C14</f>
        <v>8609.375</v>
      </c>
      <c r="D15" s="10">
        <f t="shared" si="2"/>
        <v>10761.71875</v>
      </c>
      <c r="E15" s="10">
        <f t="shared" si="2"/>
        <v>13452.1484375</v>
      </c>
      <c r="F15" s="10">
        <f t="shared" si="2"/>
        <v>16815.185546875</v>
      </c>
      <c r="G15" s="10">
        <f t="shared" si="2"/>
        <v>21018.98193359375</v>
      </c>
      <c r="H15" s="10">
        <f>SUM(B15:G15)</f>
        <v>77544.90966796875</v>
      </c>
    </row>
    <row r="19" spans="1:8" x14ac:dyDescent="0.25">
      <c r="A19" s="8" t="s">
        <v>12</v>
      </c>
      <c r="B19" s="8"/>
    </row>
    <row r="20" spans="1:8" x14ac:dyDescent="0.25">
      <c r="A20" s="2" t="s">
        <v>13</v>
      </c>
      <c r="B20" s="10">
        <v>27550</v>
      </c>
    </row>
    <row r="21" spans="1:8" x14ac:dyDescent="0.25">
      <c r="A21" s="2" t="s">
        <v>14</v>
      </c>
      <c r="B21" s="43">
        <v>1.25</v>
      </c>
      <c r="G21" s="5"/>
      <c r="H21" s="5"/>
    </row>
    <row r="22" spans="1:8" x14ac:dyDescent="0.25">
      <c r="A22" s="2" t="s">
        <v>15</v>
      </c>
      <c r="B22" s="9">
        <v>0.75</v>
      </c>
    </row>
    <row r="61" spans="1:6" x14ac:dyDescent="0.25">
      <c r="A61" s="7" t="s">
        <v>31</v>
      </c>
      <c r="B61" s="7"/>
    </row>
    <row r="63" spans="1:6" x14ac:dyDescent="0.25">
      <c r="A63" t="s">
        <v>16</v>
      </c>
      <c r="B63" s="5">
        <v>100</v>
      </c>
      <c r="D63" t="s">
        <v>17</v>
      </c>
      <c r="F63" t="s">
        <v>17</v>
      </c>
    </row>
    <row r="64" spans="1:6" x14ac:dyDescent="0.25">
      <c r="A64" t="s">
        <v>18</v>
      </c>
      <c r="B64" s="6">
        <v>0.15</v>
      </c>
      <c r="D64" t="s">
        <v>19</v>
      </c>
      <c r="F64" t="s">
        <v>20</v>
      </c>
    </row>
    <row r="65" spans="1:6" x14ac:dyDescent="0.25">
      <c r="A65" t="s">
        <v>21</v>
      </c>
      <c r="B65" s="5">
        <f>B63*B64</f>
        <v>15</v>
      </c>
      <c r="D65">
        <v>115</v>
      </c>
      <c r="F65" t="s">
        <v>22</v>
      </c>
    </row>
    <row r="66" spans="1:6" x14ac:dyDescent="0.25">
      <c r="A66" t="s">
        <v>32</v>
      </c>
      <c r="B66" s="5">
        <f>B63+B65</f>
        <v>115</v>
      </c>
      <c r="F66" t="s">
        <v>23</v>
      </c>
    </row>
    <row r="67" spans="1:6" x14ac:dyDescent="0.25">
      <c r="F67" t="s">
        <v>24</v>
      </c>
    </row>
    <row r="70" spans="1:6" x14ac:dyDescent="0.25">
      <c r="A70" t="s">
        <v>16</v>
      </c>
      <c r="B70" s="5">
        <v>35000</v>
      </c>
      <c r="D70" t="s">
        <v>25</v>
      </c>
      <c r="F70" t="s">
        <v>25</v>
      </c>
    </row>
    <row r="71" spans="1:6" x14ac:dyDescent="0.25">
      <c r="A71" t="s">
        <v>18</v>
      </c>
      <c r="B71" s="6">
        <v>0.15</v>
      </c>
      <c r="D71" t="s">
        <v>26</v>
      </c>
      <c r="F71" t="s">
        <v>27</v>
      </c>
    </row>
    <row r="72" spans="1:6" x14ac:dyDescent="0.25">
      <c r="A72" t="s">
        <v>21</v>
      </c>
      <c r="B72" s="5">
        <f>B70*B71</f>
        <v>5250</v>
      </c>
      <c r="D72">
        <v>40250</v>
      </c>
      <c r="F72" t="s">
        <v>28</v>
      </c>
    </row>
    <row r="73" spans="1:6" x14ac:dyDescent="0.25">
      <c r="A73" t="s">
        <v>33</v>
      </c>
      <c r="B73" s="5">
        <f>B70+B72</f>
        <v>40250</v>
      </c>
      <c r="F73" t="s">
        <v>29</v>
      </c>
    </row>
    <row r="74" spans="1:6" x14ac:dyDescent="0.25">
      <c r="F74" t="s">
        <v>30</v>
      </c>
    </row>
    <row r="75" spans="1:6" x14ac:dyDescent="0.25">
      <c r="F75">
        <v>40250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What to Cover</vt:lpstr>
      <vt:lpstr>Net Projected Income</vt:lpstr>
      <vt:lpstr>Homework</vt:lpstr>
      <vt:lpstr>HW 1</vt:lpstr>
      <vt:lpstr>HW 1 (an)</vt:lpstr>
      <vt:lpstr>Hw 2</vt:lpstr>
      <vt:lpstr>Hw 2 (an)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Kajoka</dc:creator>
  <cp:lastModifiedBy>Kajoka, Mary</cp:lastModifiedBy>
  <dcterms:created xsi:type="dcterms:W3CDTF">2023-07-22T22:51:42Z</dcterms:created>
  <dcterms:modified xsi:type="dcterms:W3CDTF">2024-09-19T01:56:40Z</dcterms:modified>
</cp:coreProperties>
</file>