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260" windowHeight="7050" activeTab="0"/>
  </bookViews>
  <sheets>
    <sheet name="Finance Is Fun!" sheetId="1" r:id="rId1"/>
    <sheet name="1st Year Net Income" sheetId="2" r:id="rId2"/>
    <sheet name="Assumption Table Incorrect" sheetId="3" r:id="rId3"/>
    <sheet name="Assumption Table Correct" sheetId="4" r:id="rId4"/>
    <sheet name="Income Statement" sheetId="5" r:id="rId5"/>
    <sheet name="Price Schedule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<sst xmlns="http://schemas.openxmlformats.org/spreadsheetml/2006/main" count="92" uniqueCount="62">
  <si>
    <t>JB Smyth Publishers</t>
  </si>
  <si>
    <t>Book Title</t>
  </si>
  <si>
    <t>Net Sales</t>
  </si>
  <si>
    <t>Net Income</t>
  </si>
  <si>
    <t>Book 1</t>
  </si>
  <si>
    <t>Book 2</t>
  </si>
  <si>
    <t>Book 3</t>
  </si>
  <si>
    <t>Total</t>
  </si>
  <si>
    <t>Assumptions</t>
  </si>
  <si>
    <t>Royalty Ex.</t>
  </si>
  <si>
    <t>Manu. Ex.</t>
  </si>
  <si>
    <t>Adm. Ex.</t>
  </si>
  <si>
    <t>Tommy's Auto Sales</t>
  </si>
  <si>
    <t>Projected Net Income</t>
  </si>
  <si>
    <t>First Six Months of 2005</t>
  </si>
  <si>
    <t>January</t>
  </si>
  <si>
    <t>February</t>
  </si>
  <si>
    <t>March</t>
  </si>
  <si>
    <t>April</t>
  </si>
  <si>
    <t>May</t>
  </si>
  <si>
    <t>June</t>
  </si>
  <si>
    <t>Totals</t>
  </si>
  <si>
    <t>Revenues</t>
  </si>
  <si>
    <t>Operating Expenses</t>
  </si>
  <si>
    <t>General Expenses</t>
  </si>
  <si>
    <t>Bonus</t>
  </si>
  <si>
    <t>Total Expenses</t>
  </si>
  <si>
    <t>Assumptions Percentages</t>
  </si>
  <si>
    <t>Target For Bonus</t>
  </si>
  <si>
    <t>Bonus Amount if Target Met</t>
  </si>
  <si>
    <t>Bonus Amount if Target Not Met</t>
  </si>
  <si>
    <t>Fisrt Six Months of 2005</t>
  </si>
  <si>
    <t>Opearting Expenses</t>
  </si>
  <si>
    <t>T-Do's Accounting</t>
  </si>
  <si>
    <t>Income Statement</t>
  </si>
  <si>
    <t>For the Month Ended 2/27/2006</t>
  </si>
  <si>
    <t>Revenue</t>
  </si>
  <si>
    <t>Expenses</t>
  </si>
  <si>
    <t>Account (Must Balance)</t>
  </si>
  <si>
    <t>In Balance?</t>
  </si>
  <si>
    <t>Mortimer's Furniture Price Schedule by Margins</t>
  </si>
  <si>
    <t>Items</t>
  </si>
  <si>
    <t>Wholesale
Cost</t>
  </si>
  <si>
    <t>Retail Selling Price by Margin</t>
  </si>
  <si>
    <t>Assumption Table</t>
  </si>
  <si>
    <t>Sofa</t>
  </si>
  <si>
    <t>Lamp</t>
  </si>
  <si>
    <t>End Table</t>
  </si>
  <si>
    <t>Chair</t>
  </si>
  <si>
    <t>Rug</t>
  </si>
  <si>
    <t>Picture</t>
  </si>
  <si>
    <t>Increment</t>
  </si>
  <si>
    <t>Monthly PMT</t>
  </si>
  <si>
    <t>Amount put in</t>
  </si>
  <si>
    <t>years</t>
  </si>
  <si>
    <t>Amount taken out</t>
  </si>
  <si>
    <t>Months</t>
  </si>
  <si>
    <t>Interest</t>
  </si>
  <si>
    <t>Annual Rate</t>
  </si>
  <si>
    <t>Monthly Rate</t>
  </si>
  <si>
    <t>FV</t>
  </si>
  <si>
    <t>PV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</si>
</sst>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m/d/yyyy;@"/>
    <numFmt numFmtId="167" formatCode="_(&quot;$&quot;* #,##0.00_);_(&quot;$&quot;* \(#,##0.00\);_(&quot;$&quot;* &quot;0&quot;??_);_(@_)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\-yyyy"/>
    <numFmt numFmtId="174" formatCode="&quot;$&quot;#,##0.00"/>
    <numFmt numFmtId="175" formatCode="_(* #,##0.0_);_(* \(#,##0.0\);_(* &quot;-&quot;??_);_(@_)"/>
    <numFmt numFmtId="176" formatCode="_(* #,##0_);_(* \(#,##0\);_(* &quot;-&quot;??_);_(@_)"/>
    <numFmt numFmtId="177" formatCode="&quot;$&quot;#,##0.0_);[Red]\(&quot;$&quot;#,##0.0\)"/>
    <numFmt numFmtId="178" formatCode="_(* #,##0.000_);_(* \(#,##0.000\);_(* &quot;-&quot;??_);_(@_)"/>
    <numFmt numFmtId="179" formatCode="_(&quot;$&quot;\ #,##0_);_(&quot;$&quot;\ \(#,##0\);_(&quot;$&quot;\ &quot;-&quot;_);_(@_)"/>
    <numFmt numFmtId="180" formatCode="_(&quot;$&quot;\ #,##0.0_);_(&quot;$&quot;\ \(#,##0.0\);_(&quot;$&quot;\ &quot;-&quot;_);_(@_)"/>
    <numFmt numFmtId="181" formatCode="_(&quot;$&quot;\ #,##0.00_);_(&quot;$&quot;\ \(#,##0.00\);_(&quot;$&quot;\ &quot;-&quot;_);_(@_)"/>
    <numFmt numFmtId="182" formatCode="_(&quot;$&quot;\ #,##0.00_);_(&quot;$&quot;\ \(#,##0.00\);_(&quot;$&quot;\ &quot;-&quot;??_);_(@_)"/>
    <numFmt numFmtId="183" formatCode="0.0%"/>
    <numFmt numFmtId="184" formatCode="[$-409]mmmm\ d\,\ yyyy;@"/>
    <numFmt numFmtId="185" formatCode="&quot;$&quot;#,##0,"/>
    <numFmt numFmtId="186" formatCode="d\-mmm\-yyyy"/>
    <numFmt numFmtId="187" formatCode="#\ ???/???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0.000000000000%"/>
    <numFmt numFmtId="198" formatCode="0.0000000000000%"/>
    <numFmt numFmtId="199" formatCode="0.00000000000000%"/>
    <numFmt numFmtId="200" formatCode="0.000000000000000%"/>
    <numFmt numFmtId="201" formatCode="0.0000000000000000%"/>
    <numFmt numFmtId="202" formatCode="0.00000000000000000%"/>
    <numFmt numFmtId="203" formatCode="0.000000000000000000%"/>
    <numFmt numFmtId="204" formatCode="0.000000000000000000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2"/>
      <name val="Bookman Old Style"/>
      <family val="1"/>
    </font>
    <font>
      <b/>
      <sz val="16"/>
      <color indexed="53"/>
      <name val="Bell MT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8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10" fillId="0" borderId="0">
      <alignment/>
      <protection/>
    </xf>
    <xf numFmtId="0" fontId="1" fillId="0" borderId="0" applyNumberFormat="0" applyFill="0" applyBorder="0" applyAlignment="0" applyProtection="0"/>
    <xf numFmtId="186" fontId="6" fillId="0" borderId="0" applyFont="0" applyFill="0" applyBorder="0" applyProtection="0">
      <alignment horizontal="center"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11" fillId="2" borderId="1">
      <alignment horizontal="left" indent="2"/>
      <protection/>
    </xf>
    <xf numFmtId="0" fontId="7" fillId="3" borderId="2">
      <alignment horizontal="center"/>
      <protection/>
    </xf>
    <xf numFmtId="0" fontId="0" fillId="0" borderId="0">
      <alignment wrapText="1"/>
      <protection/>
    </xf>
    <xf numFmtId="0" fontId="0" fillId="4" borderId="0" applyNumberFormat="0" applyFont="0" applyBorder="0" applyAlignment="0" applyProtection="0"/>
  </cellStyleXfs>
  <cellXfs count="57">
    <xf numFmtId="0" fontId="0" fillId="0" borderId="0" xfId="0" applyAlignment="1">
      <alignment/>
    </xf>
    <xf numFmtId="0" fontId="4" fillId="3" borderId="2" xfId="0" applyFont="1" applyFill="1" applyBorder="1" applyAlignment="1">
      <alignment horizontal="centerContinuous"/>
    </xf>
    <xf numFmtId="0" fontId="0" fillId="5" borderId="2" xfId="0" applyFill="1" applyBorder="1" applyAlignment="1">
      <alignment/>
    </xf>
    <xf numFmtId="0" fontId="0" fillId="0" borderId="2" xfId="0" applyBorder="1" applyAlignment="1">
      <alignment/>
    </xf>
    <xf numFmtId="43" fontId="0" fillId="0" borderId="2" xfId="15" applyBorder="1" applyAlignment="1">
      <alignment/>
    </xf>
    <xf numFmtId="43" fontId="0" fillId="0" borderId="2" xfId="0" applyNumberFormat="1" applyBorder="1" applyAlignment="1">
      <alignment/>
    </xf>
    <xf numFmtId="0" fontId="0" fillId="5" borderId="2" xfId="0" applyFont="1" applyFill="1" applyBorder="1" applyAlignment="1">
      <alignment horizontal="centerContinuous"/>
    </xf>
    <xf numFmtId="10" fontId="0" fillId="0" borderId="2" xfId="0" applyNumberFormat="1" applyBorder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6" fillId="0" borderId="3" xfId="0" applyFont="1" applyBorder="1" applyAlignment="1">
      <alignment/>
    </xf>
    <xf numFmtId="44" fontId="0" fillId="0" borderId="3" xfId="0" applyNumberForma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7" fillId="0" borderId="0" xfId="0" applyFont="1" applyFill="1" applyAlignment="1">
      <alignment/>
    </xf>
    <xf numFmtId="184" fontId="4" fillId="3" borderId="2" xfId="0" applyNumberFormat="1" applyFont="1" applyFill="1" applyBorder="1" applyAlignment="1">
      <alignment horizontal="centerContinuous"/>
    </xf>
    <xf numFmtId="44" fontId="0" fillId="0" borderId="0" xfId="17" applyAlignment="1">
      <alignment/>
    </xf>
    <xf numFmtId="44" fontId="0" fillId="0" borderId="3" xfId="17" applyBorder="1" applyAlignment="1">
      <alignment/>
    </xf>
    <xf numFmtId="0" fontId="4" fillId="3" borderId="2" xfId="0" applyFont="1" applyFill="1" applyBorder="1" applyAlignment="1">
      <alignment horizontal="centerContinuous" wrapText="1"/>
    </xf>
    <xf numFmtId="0" fontId="0" fillId="5" borderId="3" xfId="0" applyFill="1" applyBorder="1" applyAlignment="1">
      <alignment/>
    </xf>
    <xf numFmtId="9" fontId="6" fillId="0" borderId="4" xfId="0" applyNumberFormat="1" applyFont="1" applyBorder="1" applyAlignment="1">
      <alignment/>
    </xf>
    <xf numFmtId="0" fontId="6" fillId="0" borderId="0" xfId="0" applyFont="1" applyAlignment="1">
      <alignment horizontal="left"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6" fillId="0" borderId="6" xfId="0" applyFont="1" applyBorder="1" applyAlignment="1">
      <alignment horizontal="left"/>
    </xf>
    <xf numFmtId="174" fontId="0" fillId="0" borderId="6" xfId="0" applyNumberFormat="1" applyBorder="1" applyAlignment="1">
      <alignment/>
    </xf>
    <xf numFmtId="0" fontId="6" fillId="0" borderId="0" xfId="0" applyFont="1" applyBorder="1" applyAlignment="1">
      <alignment wrapText="1"/>
    </xf>
    <xf numFmtId="9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3" fontId="0" fillId="0" borderId="0" xfId="0" applyNumberFormat="1" applyAlignment="1">
      <alignment/>
    </xf>
    <xf numFmtId="0" fontId="5" fillId="3" borderId="2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8" fontId="4" fillId="3" borderId="2" xfId="0" applyNumberFormat="1" applyFont="1" applyFill="1" applyBorder="1" applyAlignment="1" applyProtection="1">
      <alignment horizontal="left" vertical="top"/>
      <protection hidden="1"/>
    </xf>
    <xf numFmtId="8" fontId="0" fillId="0" borderId="2" xfId="0" applyNumberFormat="1" applyFont="1" applyFill="1" applyBorder="1" applyAlignment="1" applyProtection="1">
      <alignment horizontal="right" vertical="top"/>
      <protection hidden="1"/>
    </xf>
    <xf numFmtId="8" fontId="0" fillId="0" borderId="2" xfId="0" applyNumberFormat="1" applyBorder="1" applyAlignment="1">
      <alignment/>
    </xf>
    <xf numFmtId="8" fontId="4" fillId="3" borderId="2" xfId="0" applyNumberFormat="1" applyFont="1" applyFill="1" applyBorder="1" applyAlignment="1">
      <alignment/>
    </xf>
    <xf numFmtId="0" fontId="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/>
    </xf>
    <xf numFmtId="188" fontId="0" fillId="0" borderId="2" xfId="0" applyNumberFormat="1" applyFont="1" applyBorder="1" applyAlignment="1">
      <alignment/>
    </xf>
    <xf numFmtId="8" fontId="0" fillId="0" borderId="2" xfId="17" applyNumberFormat="1" applyFont="1" applyBorder="1" applyAlignment="1">
      <alignment/>
    </xf>
    <xf numFmtId="0" fontId="0" fillId="0" borderId="0" xfId="0" applyFont="1" applyAlignment="1">
      <alignment/>
    </xf>
    <xf numFmtId="0" fontId="4" fillId="3" borderId="2" xfId="0" applyFont="1" applyFill="1" applyBorder="1" applyAlignment="1">
      <alignment/>
    </xf>
    <xf numFmtId="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89" fontId="0" fillId="0" borderId="2" xfId="23" applyNumberFormat="1" applyFont="1" applyBorder="1" applyAlignment="1">
      <alignment/>
    </xf>
    <xf numFmtId="0" fontId="4" fillId="3" borderId="2" xfId="0" applyFont="1" applyFill="1" applyBorder="1" applyAlignment="1" applyProtection="1">
      <alignment horizontal="left" vertical="top"/>
      <protection hidden="1"/>
    </xf>
  </cellXfs>
  <cellStyles count="17">
    <cellStyle name="Normal" xfId="0"/>
    <cellStyle name="RowLevel_0" xfId="1"/>
    <cellStyle name="RowLevel_1" xfId="3"/>
    <cellStyle name="RowLevel_2" xfId="5"/>
    <cellStyle name="Comma" xfId="15"/>
    <cellStyle name="Comma [0]" xfId="16"/>
    <cellStyle name="Currency" xfId="17"/>
    <cellStyle name="Currency [0]" xfId="18"/>
    <cellStyle name="Currency Round to thousands" xfId="19"/>
    <cellStyle name="Followed Hyperlink" xfId="20"/>
    <cellStyle name="Four-Digit Year" xfId="21"/>
    <cellStyle name="Hyperlink" xfId="22"/>
    <cellStyle name="Percent" xfId="23"/>
    <cellStyle name="Rad" xfId="24"/>
    <cellStyle name="Title" xfId="25"/>
    <cellStyle name="Wrap Text" xfId="26"/>
    <cellStyle name="Yellow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45" zoomScaleNormal="145" workbookViewId="0" topLeftCell="A1">
      <selection activeCell="C15" sqref="C15"/>
    </sheetView>
  </sheetViews>
  <sheetFormatPr defaultColWidth="9.140625" defaultRowHeight="12.75"/>
  <cols>
    <col min="1" max="1" width="12.00390625" style="0" bestFit="1" customWidth="1"/>
    <col min="2" max="2" width="12.421875" style="0" bestFit="1" customWidth="1"/>
    <col min="3" max="3" width="3.28125" style="0" customWidth="1"/>
    <col min="4" max="4" width="15.8515625" style="0" bestFit="1" customWidth="1"/>
    <col min="5" max="5" width="13.8515625" style="0" bestFit="1" customWidth="1"/>
  </cols>
  <sheetData>
    <row r="1" spans="1:5" ht="12.75">
      <c r="A1" s="43" t="s">
        <v>52</v>
      </c>
      <c r="B1" s="44"/>
      <c r="D1" s="43" t="s">
        <v>53</v>
      </c>
      <c r="E1" s="45"/>
    </row>
    <row r="2" spans="1:5" ht="12.75">
      <c r="A2" s="46" t="s">
        <v>54</v>
      </c>
      <c r="B2" s="47"/>
      <c r="D2" s="46" t="s">
        <v>55</v>
      </c>
      <c r="E2" s="45"/>
    </row>
    <row r="3" spans="1:5" ht="12.75">
      <c r="A3" s="46" t="s">
        <v>56</v>
      </c>
      <c r="B3" s="47"/>
      <c r="D3" s="46" t="s">
        <v>57</v>
      </c>
      <c r="E3" s="45"/>
    </row>
    <row r="4" spans="1:2" ht="12.75">
      <c r="A4" s="46" t="s">
        <v>58</v>
      </c>
      <c r="B4" s="48"/>
    </row>
    <row r="5" spans="1:2" ht="12.75">
      <c r="A5" s="46" t="s">
        <v>59</v>
      </c>
      <c r="B5" s="49"/>
    </row>
    <row r="6" spans="1:2" ht="12.75">
      <c r="A6" s="46" t="s">
        <v>60</v>
      </c>
      <c r="B6" s="50"/>
    </row>
    <row r="7" spans="1:2" ht="12.75">
      <c r="A7" s="51"/>
      <c r="B7" s="51"/>
    </row>
    <row r="8" spans="1:2" ht="12.75">
      <c r="A8" s="52" t="s">
        <v>61</v>
      </c>
      <c r="B8" s="53"/>
    </row>
    <row r="9" spans="1:2" ht="12.75">
      <c r="A9" s="52" t="s">
        <v>54</v>
      </c>
      <c r="B9" s="54"/>
    </row>
    <row r="10" spans="1:2" ht="12.75">
      <c r="A10" s="52" t="s">
        <v>56</v>
      </c>
      <c r="B10" s="54"/>
    </row>
    <row r="11" spans="1:2" ht="12.75">
      <c r="A11" s="52" t="s">
        <v>58</v>
      </c>
      <c r="B11" s="48"/>
    </row>
    <row r="12" spans="1:2" ht="12.75">
      <c r="A12" s="52" t="s">
        <v>59</v>
      </c>
      <c r="B12" s="55"/>
    </row>
    <row r="13" spans="1:2" ht="12.75">
      <c r="A13" s="56" t="s">
        <v>52</v>
      </c>
      <c r="B13" s="5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F10"/>
  <sheetViews>
    <sheetView zoomScale="130" zoomScaleNormal="130" workbookViewId="0" topLeftCell="A1">
      <selection activeCell="C3" sqref="C3"/>
    </sheetView>
  </sheetViews>
  <sheetFormatPr defaultColWidth="9.140625" defaultRowHeight="12.75"/>
  <cols>
    <col min="1" max="6" width="13.71093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 t="s">
        <v>2</v>
      </c>
      <c r="C2" s="2" t="str">
        <f>A9</f>
        <v>Royalty Ex.</v>
      </c>
      <c r="D2" s="2" t="str">
        <f>B9</f>
        <v>Manu. Ex.</v>
      </c>
      <c r="E2" s="2" t="str">
        <f>C9</f>
        <v>Adm. Ex.</v>
      </c>
      <c r="F2" s="2" t="s">
        <v>3</v>
      </c>
    </row>
    <row r="3" spans="1:6" ht="12.75">
      <c r="A3" s="3" t="s">
        <v>4</v>
      </c>
      <c r="B3" s="4">
        <v>4123489</v>
      </c>
      <c r="C3" s="5"/>
      <c r="D3" s="5"/>
      <c r="E3" s="5"/>
      <c r="F3" s="3"/>
    </row>
    <row r="4" spans="1:6" ht="12.75">
      <c r="A4" s="3" t="s">
        <v>5</v>
      </c>
      <c r="B4" s="4">
        <v>2275546.5</v>
      </c>
      <c r="C4" s="5"/>
      <c r="D4" s="5"/>
      <c r="E4" s="5"/>
      <c r="F4" s="3"/>
    </row>
    <row r="5" spans="1:6" ht="12.75">
      <c r="A5" s="3" t="s">
        <v>6</v>
      </c>
      <c r="B5" s="4">
        <v>1678925.75</v>
      </c>
      <c r="C5" s="5"/>
      <c r="D5" s="5"/>
      <c r="E5" s="5"/>
      <c r="F5" s="3"/>
    </row>
    <row r="6" spans="1:6" ht="12.75">
      <c r="A6" s="3" t="s">
        <v>7</v>
      </c>
      <c r="B6" s="3"/>
      <c r="C6" s="3"/>
      <c r="D6" s="3"/>
      <c r="E6" s="3"/>
      <c r="F6" s="3"/>
    </row>
    <row r="8" spans="1:3" ht="12.75">
      <c r="A8" s="6" t="s">
        <v>8</v>
      </c>
      <c r="B8" s="6"/>
      <c r="C8" s="6"/>
    </row>
    <row r="9" spans="1:3" ht="12.75">
      <c r="A9" s="3" t="s">
        <v>9</v>
      </c>
      <c r="B9" s="3" t="s">
        <v>10</v>
      </c>
      <c r="C9" s="3" t="s">
        <v>11</v>
      </c>
    </row>
    <row r="10" spans="1:3" ht="12.75">
      <c r="A10" s="7">
        <v>0.1625</v>
      </c>
      <c r="B10" s="7">
        <v>0.235</v>
      </c>
      <c r="C10" s="7">
        <v>0.2</v>
      </c>
    </row>
  </sheetData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&amp;LYour Name&amp;C&amp;F - &amp;A&amp;R&amp;D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5"/>
  <sheetViews>
    <sheetView workbookViewId="0" topLeftCell="A1">
      <selection activeCell="F18" sqref="F18"/>
    </sheetView>
  </sheetViews>
  <sheetFormatPr defaultColWidth="9.140625" defaultRowHeight="12.75"/>
  <cols>
    <col min="1" max="1" width="19.421875" style="0" bestFit="1" customWidth="1"/>
    <col min="2" max="7" width="11.28125" style="0" bestFit="1" customWidth="1"/>
    <col min="8" max="8" width="12.28125" style="0" bestFit="1" customWidth="1"/>
  </cols>
  <sheetData>
    <row r="1" spans="1:8" ht="15.75">
      <c r="A1" s="35" t="s">
        <v>12</v>
      </c>
      <c r="B1" s="35"/>
      <c r="C1" s="35"/>
      <c r="D1" s="35"/>
      <c r="E1" s="35"/>
      <c r="F1" s="35"/>
      <c r="G1" s="35"/>
      <c r="H1" s="35"/>
    </row>
    <row r="2" spans="1:8" ht="15.75">
      <c r="A2" s="35" t="s">
        <v>13</v>
      </c>
      <c r="B2" s="35"/>
      <c r="C2" s="35"/>
      <c r="D2" s="35"/>
      <c r="E2" s="35"/>
      <c r="F2" s="35"/>
      <c r="G2" s="35"/>
      <c r="H2" s="35"/>
    </row>
    <row r="3" spans="1:8" ht="15.75">
      <c r="A3" s="35" t="s">
        <v>14</v>
      </c>
      <c r="B3" s="35"/>
      <c r="C3" s="35"/>
      <c r="D3" s="35"/>
      <c r="E3" s="35"/>
      <c r="F3" s="35"/>
      <c r="G3" s="35"/>
      <c r="H3" s="35"/>
    </row>
    <row r="4" spans="2:8" ht="12.75"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</row>
    <row r="5" spans="1:8" ht="12.75">
      <c r="A5" s="8" t="s">
        <v>22</v>
      </c>
      <c r="B5" s="9">
        <v>50000</v>
      </c>
      <c r="C5" s="9">
        <v>45000</v>
      </c>
      <c r="D5" s="9">
        <v>52780</v>
      </c>
      <c r="E5" s="9">
        <v>49990</v>
      </c>
      <c r="F5" s="9">
        <v>57920</v>
      </c>
      <c r="G5" s="9">
        <v>61520</v>
      </c>
      <c r="H5" s="9">
        <f>SUM(B5:G5)</f>
        <v>317210</v>
      </c>
    </row>
    <row r="6" spans="1:8" ht="12.75">
      <c r="A6" s="8"/>
      <c r="B6" s="10"/>
      <c r="C6" s="10"/>
      <c r="D6" s="10"/>
      <c r="E6" s="10"/>
      <c r="F6" s="10"/>
      <c r="G6" s="10"/>
      <c r="H6" s="10"/>
    </row>
    <row r="7" spans="1:8" ht="12.75">
      <c r="A7" s="8" t="s">
        <v>23</v>
      </c>
      <c r="B7" s="10"/>
      <c r="C7" s="10"/>
      <c r="D7" s="10"/>
      <c r="E7" s="10"/>
      <c r="F7" s="10"/>
      <c r="G7" s="10"/>
      <c r="H7" s="10">
        <f>SUM(B7:G7)</f>
        <v>0</v>
      </c>
    </row>
    <row r="8" spans="1:8" ht="12.75">
      <c r="A8" s="8" t="s">
        <v>24</v>
      </c>
      <c r="B8" s="10"/>
      <c r="C8" s="10"/>
      <c r="D8" s="10"/>
      <c r="E8" s="10"/>
      <c r="F8" s="10"/>
      <c r="G8" s="10"/>
      <c r="H8" s="10">
        <f>SUM(B8:G8)</f>
        <v>0</v>
      </c>
    </row>
    <row r="9" spans="1:8" ht="12.75">
      <c r="A9" s="8" t="s">
        <v>25</v>
      </c>
      <c r="B9" s="10"/>
      <c r="C9" s="10"/>
      <c r="D9" s="10"/>
      <c r="E9" s="10"/>
      <c r="F9" s="10"/>
      <c r="G9" s="10"/>
      <c r="H9" s="10">
        <f>SUM(B9:G9)</f>
        <v>0</v>
      </c>
    </row>
    <row r="10" spans="1:8" ht="12.75">
      <c r="A10" s="8" t="s">
        <v>26</v>
      </c>
      <c r="B10" s="10">
        <f aca="true" t="shared" si="0" ref="B10:G10">SUM(B7:B9)</f>
        <v>0</v>
      </c>
      <c r="C10" s="10">
        <f t="shared" si="0"/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>SUM(B10:G10)</f>
        <v>0</v>
      </c>
    </row>
    <row r="11" spans="1:8" ht="13.5" thickBot="1">
      <c r="A11" s="11" t="s">
        <v>3</v>
      </c>
      <c r="B11" s="12">
        <f aca="true" t="shared" si="1" ref="B11:H11">B5-B10</f>
        <v>50000</v>
      </c>
      <c r="C11" s="12">
        <f t="shared" si="1"/>
        <v>45000</v>
      </c>
      <c r="D11" s="12">
        <f t="shared" si="1"/>
        <v>52780</v>
      </c>
      <c r="E11" s="12">
        <f t="shared" si="1"/>
        <v>49990</v>
      </c>
      <c r="F11" s="12">
        <f t="shared" si="1"/>
        <v>57920</v>
      </c>
      <c r="G11" s="12">
        <f t="shared" si="1"/>
        <v>61520</v>
      </c>
      <c r="H11" s="12">
        <f t="shared" si="1"/>
        <v>317210</v>
      </c>
    </row>
    <row r="12" ht="13.5" thickTop="1"/>
    <row r="13" spans="1:5" ht="12.75">
      <c r="A13" s="36" t="s">
        <v>27</v>
      </c>
      <c r="B13" s="36"/>
      <c r="C13" s="36"/>
      <c r="D13" s="36"/>
      <c r="E13" s="36"/>
    </row>
    <row r="14" spans="1:5" s="14" customFormat="1" ht="51">
      <c r="A14" s="13" t="s">
        <v>23</v>
      </c>
      <c r="B14" s="13" t="s">
        <v>24</v>
      </c>
      <c r="C14" s="13" t="s">
        <v>28</v>
      </c>
      <c r="D14" s="13" t="s">
        <v>29</v>
      </c>
      <c r="E14" s="13" t="s">
        <v>30</v>
      </c>
    </row>
    <row r="15" spans="1:5" ht="12.75">
      <c r="A15" s="15">
        <v>0.45</v>
      </c>
      <c r="B15" s="15">
        <v>0.2</v>
      </c>
      <c r="C15" s="9">
        <v>50000</v>
      </c>
      <c r="D15" s="9">
        <v>5000</v>
      </c>
      <c r="E15" s="16">
        <v>0</v>
      </c>
    </row>
  </sheetData>
  <mergeCells count="4">
    <mergeCell ref="A1:H1"/>
    <mergeCell ref="A2:H2"/>
    <mergeCell ref="A3:H3"/>
    <mergeCell ref="A13:E13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&amp;LYour Name&amp;C&amp;F - &amp;A&amp;R&amp;D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18"/>
  <sheetViews>
    <sheetView workbookViewId="0" topLeftCell="A1">
      <selection activeCell="A3" sqref="A3:H3"/>
    </sheetView>
  </sheetViews>
  <sheetFormatPr defaultColWidth="9.140625" defaultRowHeight="12.75"/>
  <cols>
    <col min="1" max="1" width="19.421875" style="0" bestFit="1" customWidth="1"/>
    <col min="2" max="7" width="11.28125" style="0" bestFit="1" customWidth="1"/>
    <col min="8" max="8" width="12.28125" style="0" bestFit="1" customWidth="1"/>
  </cols>
  <sheetData>
    <row r="1" spans="1:8" ht="15.75">
      <c r="A1" s="35" t="s">
        <v>12</v>
      </c>
      <c r="B1" s="35"/>
      <c r="C1" s="35"/>
      <c r="D1" s="35"/>
      <c r="E1" s="35"/>
      <c r="F1" s="35"/>
      <c r="G1" s="35"/>
      <c r="H1" s="35"/>
    </row>
    <row r="2" spans="1:8" ht="15.75">
      <c r="A2" s="35" t="s">
        <v>13</v>
      </c>
      <c r="B2" s="35"/>
      <c r="C2" s="35"/>
      <c r="D2" s="35"/>
      <c r="E2" s="35"/>
      <c r="F2" s="35"/>
      <c r="G2" s="35"/>
      <c r="H2" s="35"/>
    </row>
    <row r="3" spans="1:8" ht="15.75">
      <c r="A3" s="35" t="s">
        <v>31</v>
      </c>
      <c r="B3" s="35"/>
      <c r="C3" s="35"/>
      <c r="D3" s="35"/>
      <c r="E3" s="35"/>
      <c r="F3" s="35"/>
      <c r="G3" s="35"/>
      <c r="H3" s="35"/>
    </row>
    <row r="4" spans="2:8" ht="12.75"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</row>
    <row r="5" spans="1:8" ht="12.75">
      <c r="A5" s="8" t="s">
        <v>22</v>
      </c>
      <c r="B5" s="9">
        <v>50000</v>
      </c>
      <c r="C5" s="9">
        <v>45000</v>
      </c>
      <c r="D5" s="9">
        <v>52780</v>
      </c>
      <c r="E5" s="9">
        <v>49990</v>
      </c>
      <c r="F5" s="9">
        <v>57920</v>
      </c>
      <c r="G5" s="9">
        <v>61520</v>
      </c>
      <c r="H5" s="9">
        <f>SUM(B5:G5)</f>
        <v>317210</v>
      </c>
    </row>
    <row r="6" spans="1:8" ht="12.75">
      <c r="A6" s="8"/>
      <c r="B6" s="10"/>
      <c r="C6" s="10"/>
      <c r="D6" s="10"/>
      <c r="E6" s="10"/>
      <c r="F6" s="10"/>
      <c r="G6" s="10"/>
      <c r="H6" s="10"/>
    </row>
    <row r="7" spans="1:8" ht="12.75">
      <c r="A7" s="8" t="s">
        <v>32</v>
      </c>
      <c r="B7" s="10"/>
      <c r="C7" s="10"/>
      <c r="D7" s="10"/>
      <c r="E7" s="10"/>
      <c r="F7" s="10"/>
      <c r="G7" s="10"/>
      <c r="H7" s="10">
        <f>SUM(B7:G7)</f>
        <v>0</v>
      </c>
    </row>
    <row r="8" spans="1:8" ht="12.75">
      <c r="A8" s="8" t="s">
        <v>24</v>
      </c>
      <c r="B8" s="10"/>
      <c r="C8" s="10"/>
      <c r="D8" s="10"/>
      <c r="E8" s="10"/>
      <c r="F8" s="10"/>
      <c r="G8" s="10"/>
      <c r="H8" s="10">
        <f>SUM(B8:G8)</f>
        <v>0</v>
      </c>
    </row>
    <row r="9" spans="1:8" ht="12.75">
      <c r="A9" s="8" t="s">
        <v>25</v>
      </c>
      <c r="B9" s="10"/>
      <c r="C9" s="10"/>
      <c r="D9" s="10"/>
      <c r="E9" s="10"/>
      <c r="F9" s="10"/>
      <c r="G9" s="10"/>
      <c r="H9" s="10">
        <f>SUM(B9:G9)</f>
        <v>0</v>
      </c>
    </row>
    <row r="10" spans="1:8" ht="12.75">
      <c r="A10" s="8" t="s">
        <v>26</v>
      </c>
      <c r="B10" s="10">
        <f aca="true" t="shared" si="0" ref="B10:G10">SUM(B7:B9)</f>
        <v>0</v>
      </c>
      <c r="C10" s="10">
        <f t="shared" si="0"/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>SUM(B10:G10)</f>
        <v>0</v>
      </c>
    </row>
    <row r="11" spans="1:8" ht="13.5" thickBot="1">
      <c r="A11" s="11" t="s">
        <v>3</v>
      </c>
      <c r="B11" s="12">
        <f aca="true" t="shared" si="1" ref="B11:H11">B5-B10</f>
        <v>50000</v>
      </c>
      <c r="C11" s="12">
        <f t="shared" si="1"/>
        <v>45000</v>
      </c>
      <c r="D11" s="12">
        <f t="shared" si="1"/>
        <v>52780</v>
      </c>
      <c r="E11" s="12">
        <f t="shared" si="1"/>
        <v>49990</v>
      </c>
      <c r="F11" s="12">
        <f t="shared" si="1"/>
        <v>57920</v>
      </c>
      <c r="G11" s="12">
        <f t="shared" si="1"/>
        <v>61520</v>
      </c>
      <c r="H11" s="12">
        <f t="shared" si="1"/>
        <v>317210</v>
      </c>
    </row>
    <row r="12" ht="13.5" thickTop="1"/>
    <row r="13" spans="1:4" ht="12.75">
      <c r="A13" s="36" t="s">
        <v>27</v>
      </c>
      <c r="B13" s="36"/>
      <c r="C13" s="17"/>
      <c r="D13" s="17"/>
    </row>
    <row r="14" spans="1:2" ht="12.75">
      <c r="A14" s="13" t="s">
        <v>32</v>
      </c>
      <c r="B14" s="15">
        <v>0.45</v>
      </c>
    </row>
    <row r="15" spans="1:2" ht="12.75">
      <c r="A15" s="13" t="s">
        <v>24</v>
      </c>
      <c r="B15" s="15">
        <v>0.2</v>
      </c>
    </row>
    <row r="16" spans="1:2" ht="12.75">
      <c r="A16" s="13" t="s">
        <v>28</v>
      </c>
      <c r="B16" s="9">
        <v>50000</v>
      </c>
    </row>
    <row r="17" spans="1:2" ht="25.5">
      <c r="A17" s="13" t="s">
        <v>29</v>
      </c>
      <c r="B17" s="9">
        <v>5000</v>
      </c>
    </row>
    <row r="18" spans="1:2" ht="25.5">
      <c r="A18" s="13" t="s">
        <v>30</v>
      </c>
      <c r="B18" s="16">
        <v>0</v>
      </c>
    </row>
  </sheetData>
  <mergeCells count="4">
    <mergeCell ref="A13:B13"/>
    <mergeCell ref="A1:H1"/>
    <mergeCell ref="A2:H2"/>
    <mergeCell ref="A3:H3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&amp;LYour Name&amp;C&amp;F - &amp;A&amp;R&amp;D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F11"/>
  <sheetViews>
    <sheetView zoomScale="130" zoomScaleNormal="130" workbookViewId="0" topLeftCell="A1">
      <selection activeCell="G13" sqref="G13"/>
    </sheetView>
  </sheetViews>
  <sheetFormatPr defaultColWidth="9.140625" defaultRowHeight="12.75"/>
  <cols>
    <col min="1" max="1" width="21.28125" style="0" customWidth="1"/>
    <col min="2" max="2" width="13.421875" style="0" bestFit="1" customWidth="1"/>
    <col min="3" max="4" width="12.28125" style="0" customWidth="1"/>
    <col min="6" max="6" width="10.7109375" style="0" customWidth="1"/>
  </cols>
  <sheetData>
    <row r="1" spans="1:2" ht="12.75">
      <c r="A1" s="1" t="s">
        <v>33</v>
      </c>
      <c r="B1" s="1"/>
    </row>
    <row r="2" spans="1:2" ht="12.75">
      <c r="A2" s="1" t="s">
        <v>34</v>
      </c>
      <c r="B2" s="1"/>
    </row>
    <row r="3" spans="1:2" ht="12.75">
      <c r="A3" s="18" t="s">
        <v>35</v>
      </c>
      <c r="B3" s="18"/>
    </row>
    <row r="4" spans="1:2" ht="12.75">
      <c r="A4" t="s">
        <v>36</v>
      </c>
      <c r="B4" s="19">
        <v>50000</v>
      </c>
    </row>
    <row r="5" spans="1:2" ht="12.75">
      <c r="A5" t="s">
        <v>37</v>
      </c>
      <c r="B5" s="19">
        <v>10000</v>
      </c>
    </row>
    <row r="6" spans="1:2" ht="13.5" thickBot="1">
      <c r="A6" t="s">
        <v>3</v>
      </c>
      <c r="B6" s="20">
        <f>B4-B5</f>
        <v>40000</v>
      </c>
    </row>
    <row r="7" spans="3:4" ht="13.5" thickTop="1">
      <c r="C7" s="21" t="s">
        <v>38</v>
      </c>
      <c r="D7" s="21"/>
    </row>
    <row r="8" spans="3:4" ht="12.75">
      <c r="C8" s="3">
        <v>500</v>
      </c>
      <c r="D8" s="3">
        <v>500</v>
      </c>
    </row>
    <row r="9" spans="3:4" ht="12.75">
      <c r="C9" s="3">
        <v>100</v>
      </c>
      <c r="D9" s="3">
        <v>100</v>
      </c>
    </row>
    <row r="10" spans="3:6" ht="12.75">
      <c r="C10" s="3">
        <v>50</v>
      </c>
      <c r="D10" s="3">
        <v>50</v>
      </c>
      <c r="F10" t="s">
        <v>39</v>
      </c>
    </row>
    <row r="11" spans="3:4" ht="13.5" thickBot="1">
      <c r="C11" s="22"/>
      <c r="D11" s="22"/>
    </row>
    <row r="12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110" zoomScaleNormal="110" workbookViewId="0" topLeftCell="A1">
      <selection activeCell="A1" sqref="A1:H1"/>
    </sheetView>
  </sheetViews>
  <sheetFormatPr defaultColWidth="9.140625" defaultRowHeight="12.75"/>
  <cols>
    <col min="1" max="1" width="12.7109375" style="0" customWidth="1"/>
    <col min="2" max="8" width="10.7109375" style="0" customWidth="1"/>
  </cols>
  <sheetData>
    <row r="1" spans="1:8" ht="20.25">
      <c r="A1" s="38" t="s">
        <v>40</v>
      </c>
      <c r="B1" s="38"/>
      <c r="C1" s="38"/>
      <c r="D1" s="38"/>
      <c r="E1" s="38"/>
      <c r="F1" s="38"/>
      <c r="G1" s="38"/>
      <c r="H1" s="38"/>
    </row>
    <row r="2" spans="1:8" ht="12.75" customHeight="1">
      <c r="A2" s="41" t="s">
        <v>41</v>
      </c>
      <c r="B2" s="39" t="s">
        <v>42</v>
      </c>
      <c r="C2" s="41" t="s">
        <v>43</v>
      </c>
      <c r="D2" s="41"/>
      <c r="E2" s="41"/>
      <c r="F2" s="39" t="str">
        <f>"Profit on "&amp;C3*100&amp;"%"</f>
        <v>Profit on 50%</v>
      </c>
      <c r="G2" s="39" t="str">
        <f>"Profit on "&amp;D3*100&amp;"%"</f>
        <v>Profit on 55%</v>
      </c>
      <c r="H2" s="39" t="str">
        <f>"Profit on "&amp;E3*100&amp;"%"</f>
        <v>Profit on 60%</v>
      </c>
    </row>
    <row r="3" spans="1:8" ht="13.5" thickBot="1">
      <c r="A3" s="42"/>
      <c r="B3" s="40"/>
      <c r="C3" s="23">
        <f>B20</f>
        <v>0.5</v>
      </c>
      <c r="D3" s="23">
        <f>C3+$B21</f>
        <v>0.55</v>
      </c>
      <c r="E3" s="23">
        <f>D3+$B21</f>
        <v>0.6000000000000001</v>
      </c>
      <c r="F3" s="40"/>
      <c r="G3" s="40"/>
      <c r="H3" s="40"/>
    </row>
    <row r="4" spans="1:8" ht="12.75" customHeight="1">
      <c r="A4" s="24" t="str">
        <f aca="true" t="shared" si="0" ref="A4:B9">A14</f>
        <v>Sofa</v>
      </c>
      <c r="B4" s="25">
        <f t="shared" si="0"/>
        <v>275</v>
      </c>
      <c r="C4" s="25">
        <f aca="true" t="shared" si="1" ref="C4:E9">$B4/(1-C$3)</f>
        <v>550</v>
      </c>
      <c r="D4" s="25">
        <f t="shared" si="1"/>
        <v>611.1111111111112</v>
      </c>
      <c r="E4" s="25">
        <f t="shared" si="1"/>
        <v>687.5000000000001</v>
      </c>
      <c r="F4" s="25">
        <f aca="true" t="shared" si="2" ref="F4:H9">C4-$B4</f>
        <v>275</v>
      </c>
      <c r="G4" s="25">
        <f t="shared" si="2"/>
        <v>336.1111111111112</v>
      </c>
      <c r="H4" s="25">
        <f t="shared" si="2"/>
        <v>412.5000000000001</v>
      </c>
    </row>
    <row r="5" spans="1:8" ht="12.75">
      <c r="A5" s="24" t="str">
        <f t="shared" si="0"/>
        <v>Lamp</v>
      </c>
      <c r="B5" s="26">
        <f t="shared" si="0"/>
        <v>125</v>
      </c>
      <c r="C5" s="26">
        <f t="shared" si="1"/>
        <v>250</v>
      </c>
      <c r="D5" s="26">
        <f t="shared" si="1"/>
        <v>277.7777777777778</v>
      </c>
      <c r="E5" s="26">
        <f t="shared" si="1"/>
        <v>312.50000000000006</v>
      </c>
      <c r="F5" s="26">
        <f t="shared" si="2"/>
        <v>125</v>
      </c>
      <c r="G5" s="26">
        <f t="shared" si="2"/>
        <v>152.77777777777783</v>
      </c>
      <c r="H5" s="26">
        <f t="shared" si="2"/>
        <v>187.50000000000006</v>
      </c>
    </row>
    <row r="6" spans="1:8" ht="12.75">
      <c r="A6" s="24" t="str">
        <f t="shared" si="0"/>
        <v>End Table</v>
      </c>
      <c r="B6" s="26">
        <f t="shared" si="0"/>
        <v>225</v>
      </c>
      <c r="C6" s="26">
        <f t="shared" si="1"/>
        <v>450</v>
      </c>
      <c r="D6" s="26">
        <f t="shared" si="1"/>
        <v>500.00000000000006</v>
      </c>
      <c r="E6" s="26">
        <f t="shared" si="1"/>
        <v>562.5000000000001</v>
      </c>
      <c r="F6" s="26">
        <f t="shared" si="2"/>
        <v>225</v>
      </c>
      <c r="G6" s="26">
        <f t="shared" si="2"/>
        <v>275.00000000000006</v>
      </c>
      <c r="H6" s="26">
        <f t="shared" si="2"/>
        <v>337.5000000000001</v>
      </c>
    </row>
    <row r="7" spans="1:8" ht="12.75">
      <c r="A7" s="24" t="str">
        <f t="shared" si="0"/>
        <v>Chair</v>
      </c>
      <c r="B7" s="26">
        <f t="shared" si="0"/>
        <v>215</v>
      </c>
      <c r="C7" s="26">
        <f t="shared" si="1"/>
        <v>430</v>
      </c>
      <c r="D7" s="26">
        <f t="shared" si="1"/>
        <v>477.7777777777778</v>
      </c>
      <c r="E7" s="26">
        <f t="shared" si="1"/>
        <v>537.5000000000001</v>
      </c>
      <c r="F7" s="26">
        <f t="shared" si="2"/>
        <v>215</v>
      </c>
      <c r="G7" s="26">
        <f t="shared" si="2"/>
        <v>262.7777777777778</v>
      </c>
      <c r="H7" s="26">
        <f t="shared" si="2"/>
        <v>322.5000000000001</v>
      </c>
    </row>
    <row r="8" spans="1:8" ht="12.75">
      <c r="A8" s="24" t="str">
        <f t="shared" si="0"/>
        <v>Rug</v>
      </c>
      <c r="B8" s="26">
        <f t="shared" si="0"/>
        <v>425</v>
      </c>
      <c r="C8" s="26">
        <f t="shared" si="1"/>
        <v>850</v>
      </c>
      <c r="D8" s="26">
        <f t="shared" si="1"/>
        <v>944.4444444444446</v>
      </c>
      <c r="E8" s="26">
        <f t="shared" si="1"/>
        <v>1062.5000000000002</v>
      </c>
      <c r="F8" s="26">
        <f t="shared" si="2"/>
        <v>425</v>
      </c>
      <c r="G8" s="26">
        <f t="shared" si="2"/>
        <v>519.4444444444446</v>
      </c>
      <c r="H8" s="26">
        <f t="shared" si="2"/>
        <v>637.5000000000002</v>
      </c>
    </row>
    <row r="9" spans="1:8" ht="12.75">
      <c r="A9" s="24" t="str">
        <f t="shared" si="0"/>
        <v>Picture</v>
      </c>
      <c r="B9" s="26">
        <f t="shared" si="0"/>
        <v>100</v>
      </c>
      <c r="C9" s="26">
        <f t="shared" si="1"/>
        <v>200</v>
      </c>
      <c r="D9" s="26">
        <f t="shared" si="1"/>
        <v>222.22222222222226</v>
      </c>
      <c r="E9" s="26">
        <f t="shared" si="1"/>
        <v>250.00000000000006</v>
      </c>
      <c r="F9" s="26">
        <f t="shared" si="2"/>
        <v>100</v>
      </c>
      <c r="G9" s="26">
        <f t="shared" si="2"/>
        <v>122.22222222222226</v>
      </c>
      <c r="H9" s="26">
        <f t="shared" si="2"/>
        <v>150.00000000000006</v>
      </c>
    </row>
    <row r="10" spans="1:8" ht="12.75">
      <c r="A10" s="27"/>
      <c r="B10" s="28"/>
      <c r="C10" s="28"/>
      <c r="D10" s="28"/>
      <c r="E10" s="28"/>
      <c r="F10" s="28"/>
      <c r="G10" s="28"/>
      <c r="H10" s="28"/>
    </row>
    <row r="11" spans="1:8" ht="13.5" thickBot="1">
      <c r="A11" s="29" t="s">
        <v>21</v>
      </c>
      <c r="B11" s="30">
        <f aca="true" t="shared" si="3" ref="B11:H11">SUM(B4:B9)</f>
        <v>1365</v>
      </c>
      <c r="C11" s="30">
        <f t="shared" si="3"/>
        <v>2730</v>
      </c>
      <c r="D11" s="30">
        <f t="shared" si="3"/>
        <v>3033.3333333333335</v>
      </c>
      <c r="E11" s="30">
        <f t="shared" si="3"/>
        <v>3412.500000000001</v>
      </c>
      <c r="F11" s="30">
        <f t="shared" si="3"/>
        <v>1365</v>
      </c>
      <c r="G11" s="30">
        <f t="shared" si="3"/>
        <v>1668.3333333333337</v>
      </c>
      <c r="H11" s="30">
        <f t="shared" si="3"/>
        <v>2047.5000000000007</v>
      </c>
    </row>
    <row r="12" ht="13.5" thickTop="1"/>
    <row r="13" spans="1:3" ht="18">
      <c r="A13" s="37" t="s">
        <v>44</v>
      </c>
      <c r="B13" s="37"/>
      <c r="C13" s="37"/>
    </row>
    <row r="14" spans="1:2" ht="12.75">
      <c r="A14" s="24" t="s">
        <v>45</v>
      </c>
      <c r="B14" s="25">
        <v>275</v>
      </c>
    </row>
    <row r="15" spans="1:2" ht="12.75">
      <c r="A15" s="24" t="s">
        <v>46</v>
      </c>
      <c r="B15" s="26">
        <v>125</v>
      </c>
    </row>
    <row r="16" spans="1:2" ht="12.75">
      <c r="A16" s="24" t="s">
        <v>47</v>
      </c>
      <c r="B16" s="26">
        <v>225</v>
      </c>
    </row>
    <row r="17" spans="1:2" ht="12.75">
      <c r="A17" s="24" t="s">
        <v>48</v>
      </c>
      <c r="B17" s="26">
        <v>215</v>
      </c>
    </row>
    <row r="18" spans="1:2" ht="12.75">
      <c r="A18" s="24" t="s">
        <v>49</v>
      </c>
      <c r="B18" s="26">
        <v>425</v>
      </c>
    </row>
    <row r="19" spans="1:2" ht="12.75">
      <c r="A19" s="24" t="s">
        <v>50</v>
      </c>
      <c r="B19" s="26">
        <v>100</v>
      </c>
    </row>
    <row r="20" spans="1:3" ht="63.75">
      <c r="A20" s="31" t="str">
        <f>C2&amp;" Starting Point"</f>
        <v>Retail Selling Price by Margin Starting Point</v>
      </c>
      <c r="B20" s="32">
        <v>0.5</v>
      </c>
      <c r="C20" s="33"/>
    </row>
    <row r="21" spans="1:2" ht="12.75">
      <c r="A21" s="24" t="s">
        <v>51</v>
      </c>
      <c r="B21" s="34">
        <v>0.05</v>
      </c>
    </row>
  </sheetData>
  <mergeCells count="8">
    <mergeCell ref="A13:C13"/>
    <mergeCell ref="A1:H1"/>
    <mergeCell ref="G2:G3"/>
    <mergeCell ref="H2:H3"/>
    <mergeCell ref="B2:B3"/>
    <mergeCell ref="A2:A3"/>
    <mergeCell ref="C2:E2"/>
    <mergeCell ref="F2:F3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&amp;LRelative Cell References&amp;C&amp;F, &amp;A
&amp;RMixed Cell References</oddHeader>
    <oddFooter>&amp;CExcel is Fun!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2006-09-14T22:57:30Z</dcterms:created>
  <dcterms:modified xsi:type="dcterms:W3CDTF">2006-09-14T23:09:26Z</dcterms:modified>
  <cp:category/>
  <cp:version/>
  <cp:contentType/>
  <cp:contentStatus/>
</cp:coreProperties>
</file>