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5168" windowHeight="8316"/>
  </bookViews>
  <sheets>
    <sheet name="Format and Page Setup" sheetId="1" r:id="rId1"/>
    <sheet name="Grades" sheetId="2" r:id="rId2"/>
    <sheet name="Formula(1)" sheetId="5" r:id="rId3"/>
    <sheet name="Formula(2)" sheetId="6" r:id="rId4"/>
    <sheet name="OOO" sheetId="3" r:id="rId5"/>
    <sheet name="CR(1)" sheetId="7" r:id="rId6"/>
    <sheet name="CR(2)" sheetId="4" r:id="rId7"/>
    <sheet name="CR(3)" sheetId="9" r:id="rId8"/>
    <sheet name="CR(4)" sheetId="10" r:id="rId9"/>
    <sheet name="CR(5)" sheetId="8" r:id="rId10"/>
    <sheet name="CR(6)" sheetId="11" r:id="rId11"/>
    <sheet name="Lookup" sheetId="12" r:id="rId12"/>
    <sheet name="CR(7)" sheetId="13" r:id="rId13"/>
    <sheet name="CR(8)" sheetId="14" r:id="rId14"/>
    <sheet name="CR(9)" sheetId="15" r:id="rId15"/>
    <sheet name="TotalsForDays" sheetId="20" r:id="rId16"/>
    <sheet name="Day(1)" sheetId="16" r:id="rId17"/>
    <sheet name="Day(2)" sheetId="17" r:id="rId18"/>
    <sheet name="Day(3)" sheetId="18" r:id="rId19"/>
    <sheet name="Day(4)" sheetId="19" r:id="rId20"/>
  </sheets>
  <definedNames>
    <definedName name="_xlnm.Print_Area" localSheetId="5">'CR(1)'!#REF!</definedName>
    <definedName name="_xlnm.Print_Area" localSheetId="6">'CR(2)'!#REF!</definedName>
    <definedName name="_xlnm.Print_Area" localSheetId="7">'CR(3)'!#REF!</definedName>
    <definedName name="_xlnm.Print_Area" localSheetId="8">'CR(4)'!#REF!</definedName>
    <definedName name="_xlnm.Print_Area" localSheetId="9">'CR(5)'!#REF!</definedName>
    <definedName name="TextFormula">GET.CELL(6,!XFD1)</definedName>
  </definedNames>
  <calcPr calcId="145621"/>
</workbook>
</file>

<file path=xl/calcChain.xml><?xml version="1.0" encoding="utf-8"?>
<calcChain xmlns="http://schemas.openxmlformats.org/spreadsheetml/2006/main">
  <c r="AP3" i="8" l="1"/>
  <c r="AO3" i="8"/>
  <c r="AN3" i="8"/>
  <c r="AM3" i="8"/>
  <c r="C83" i="6"/>
  <c r="D76" i="6"/>
  <c r="A4" i="6"/>
  <c r="A3" i="6"/>
  <c r="A11" i="5"/>
  <c r="D9" i="5"/>
  <c r="A6" i="5"/>
  <c r="B4" i="5"/>
  <c r="A1" i="5"/>
  <c r="Z2" i="2" l="1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AP2" i="4"/>
  <c r="AO2" i="4"/>
  <c r="AN2" i="4"/>
  <c r="AM2" i="4"/>
  <c r="Z23" i="2" l="1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</calcChain>
</file>

<file path=xl/sharedStrings.xml><?xml version="1.0" encoding="utf-8"?>
<sst xmlns="http://schemas.openxmlformats.org/spreadsheetml/2006/main" count="3003" uniqueCount="244">
  <si>
    <t>Jan</t>
  </si>
  <si>
    <t>Feb</t>
  </si>
  <si>
    <t>Mar</t>
  </si>
  <si>
    <t>Apr</t>
  </si>
  <si>
    <t>May</t>
  </si>
  <si>
    <t>Rev</t>
  </si>
  <si>
    <t>Ex 1</t>
  </si>
  <si>
    <t>Ex 2</t>
  </si>
  <si>
    <t>Ex 3</t>
  </si>
  <si>
    <t>Ex 4</t>
  </si>
  <si>
    <t>Ex 5</t>
  </si>
  <si>
    <t>Ex 6</t>
  </si>
  <si>
    <t>Ex 7</t>
  </si>
  <si>
    <t>Total Ex</t>
  </si>
  <si>
    <t>Net Income</t>
  </si>
  <si>
    <t>Jun</t>
  </si>
  <si>
    <t>Jul</t>
  </si>
  <si>
    <t>Aug</t>
  </si>
  <si>
    <t>Sep</t>
  </si>
  <si>
    <t>Oct</t>
  </si>
  <si>
    <t>SalesRep</t>
  </si>
  <si>
    <t>Jean</t>
  </si>
  <si>
    <t>Maurice</t>
  </si>
  <si>
    <t>Shirley</t>
  </si>
  <si>
    <t>Zemmia</t>
  </si>
  <si>
    <t>Monique</t>
  </si>
  <si>
    <t>Cynthia</t>
  </si>
  <si>
    <t>Sarah</t>
  </si>
  <si>
    <t>Christine</t>
  </si>
  <si>
    <t>Wendy</t>
  </si>
  <si>
    <t>Sreysros</t>
  </si>
  <si>
    <t>Jessica</t>
  </si>
  <si>
    <t>Tawnya</t>
  </si>
  <si>
    <t>Donna</t>
  </si>
  <si>
    <t>Julie</t>
  </si>
  <si>
    <t>Shegaw</t>
  </si>
  <si>
    <t>Dawn</t>
  </si>
  <si>
    <t>Alamzeb</t>
  </si>
  <si>
    <t>Yishak</t>
  </si>
  <si>
    <t>Amburg</t>
  </si>
  <si>
    <t>Mykola</t>
  </si>
  <si>
    <t>Marsha</t>
  </si>
  <si>
    <t>Date</t>
  </si>
  <si>
    <t>Units Sold</t>
  </si>
  <si>
    <t>Product</t>
  </si>
  <si>
    <t>Pro 2</t>
  </si>
  <si>
    <t>Pro 4</t>
  </si>
  <si>
    <t>Pro 1</t>
  </si>
  <si>
    <t>Pro 5</t>
  </si>
  <si>
    <t>Pro 8</t>
  </si>
  <si>
    <t>Pro 3</t>
  </si>
  <si>
    <t>Pro 7</t>
  </si>
  <si>
    <t>Pro 6</t>
  </si>
  <si>
    <t>Pro 9</t>
  </si>
  <si>
    <t>Awesome Students</t>
  </si>
  <si>
    <t>HW 1</t>
  </si>
  <si>
    <t>HW 2</t>
  </si>
  <si>
    <t>HW 3</t>
  </si>
  <si>
    <t>HW 4</t>
  </si>
  <si>
    <t>HW 5</t>
  </si>
  <si>
    <t>HW 6</t>
  </si>
  <si>
    <t>HW 7</t>
  </si>
  <si>
    <t>HW 8</t>
  </si>
  <si>
    <t>HW 9</t>
  </si>
  <si>
    <t>HW 10</t>
  </si>
  <si>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</si>
  <si>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</si>
  <si>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</si>
  <si>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</si>
  <si>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</si>
  <si>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</si>
  <si>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</si>
  <si>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</si>
  <si>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Quiz 9</t>
  </si>
  <si>
    <t>Quiz 10</t>
  </si>
  <si>
    <t>Test 1</t>
  </si>
  <si>
    <t>Test 2</t>
  </si>
  <si>
    <t>Test 3</t>
  </si>
  <si>
    <t>Test 4</t>
  </si>
  <si>
    <t>Total</t>
  </si>
  <si>
    <t>Max</t>
  </si>
  <si>
    <t>Sales</t>
  </si>
  <si>
    <t>Expenses</t>
  </si>
  <si>
    <t>LEN function tells how many characters are in the cell</t>
  </si>
  <si>
    <t xml:space="preserve"> =B7-B8</t>
  </si>
  <si>
    <t>=B12-B13</t>
  </si>
  <si>
    <t>Equal Sign, Cell References And Math Operator (Multiply *)</t>
  </si>
  <si>
    <t>Item</t>
  </si>
  <si>
    <t>2 x 4 pine lumber</t>
  </si>
  <si>
    <t>Subtotal</t>
  </si>
  <si>
    <t>Equal Sign, Cell Reference, Math Operator, Number</t>
  </si>
  <si>
    <t>Annual Insurance</t>
  </si>
  <si>
    <t>Monthly Allocation</t>
  </si>
  <si>
    <t>Equal Sign, Built-in Function, Range of Cells</t>
  </si>
  <si>
    <t>Student 1</t>
  </si>
  <si>
    <t>Student 2</t>
  </si>
  <si>
    <t>Student 3</t>
  </si>
  <si>
    <t>Student 4</t>
  </si>
  <si>
    <t>Average</t>
  </si>
  <si>
    <t>Equal Sign, Cell Reference, Math Operator, Built-in Function</t>
  </si>
  <si>
    <t>Revenue</t>
  </si>
  <si>
    <t>Administrative Expense</t>
  </si>
  <si>
    <t>Operational Expenses</t>
  </si>
  <si>
    <t>Other Expenses</t>
  </si>
  <si>
    <t>Equal Sign, Cell Reference, Comparative Operators</t>
  </si>
  <si>
    <t>DR</t>
  </si>
  <si>
    <t>CR</t>
  </si>
  <si>
    <t>In Balance?</t>
  </si>
  <si>
    <t>Equal Sign, Cell Reference,
Join Symbol (Ampersand = Shift + 7 = &amp;),
Text in Quotes</t>
  </si>
  <si>
    <t>First</t>
  </si>
  <si>
    <t>Last</t>
  </si>
  <si>
    <t>First &amp; Last</t>
  </si>
  <si>
    <t>Bill</t>
  </si>
  <si>
    <t>Masters</t>
  </si>
  <si>
    <t>Tina</t>
  </si>
  <si>
    <t>Smith</t>
  </si>
  <si>
    <t>Sioux</t>
  </si>
  <si>
    <t>Lim</t>
  </si>
  <si>
    <t>Sue</t>
  </si>
  <si>
    <t>Chin</t>
  </si>
  <si>
    <t>Luong</t>
  </si>
  <si>
    <t>Pham</t>
  </si>
  <si>
    <t>Hurdle</t>
  </si>
  <si>
    <t>Number of Sales Greater Than $500.00</t>
  </si>
  <si>
    <t xml:space="preserve"> &lt;== Equal Sign, Text in Quotes, Join Symbol, Cell References, DOLLAR function</t>
  </si>
  <si>
    <t xml:space="preserve"> &lt;== Equal Sign, COUNTIF Function, Cell Range, Text in Quotes, Join Symbol, Cell Reference</t>
  </si>
  <si>
    <t>Equal Sign, SUM function, LARGE function, Cell Range, Array Constant</t>
  </si>
  <si>
    <t>MAXIMUM Time Aloft Score Sheet</t>
  </si>
  <si>
    <t>Thrower</t>
  </si>
  <si>
    <t>Throw 1</t>
  </si>
  <si>
    <t>Throw 2</t>
  </si>
  <si>
    <t>Throw 3</t>
  </si>
  <si>
    <t>SUM of Best Two</t>
  </si>
  <si>
    <t>Daniel</t>
  </si>
  <si>
    <t>Richard</t>
  </si>
  <si>
    <t>Matt</t>
  </si>
  <si>
    <t>Stevie</t>
  </si>
  <si>
    <t>Not in Book at this point (we will cover thes later in this chapter, but this is a preview):</t>
  </si>
  <si>
    <t>EmployeeName</t>
  </si>
  <si>
    <t>LookupE-Mail</t>
  </si>
  <si>
    <t>Christina Kim</t>
  </si>
  <si>
    <t xml:space="preserve"> &lt;&lt;== Lookup formula</t>
  </si>
  <si>
    <t>Department</t>
  </si>
  <si>
    <t>HireDate</t>
  </si>
  <si>
    <t>E-Mail</t>
  </si>
  <si>
    <t>Sioux Timmy</t>
  </si>
  <si>
    <t>Accounting</t>
  </si>
  <si>
    <t>Timmy@yahoo.com</t>
  </si>
  <si>
    <t>John Pfeffer</t>
  </si>
  <si>
    <t>Finance</t>
  </si>
  <si>
    <t>Pfeffer@gmail.com</t>
  </si>
  <si>
    <t>Fred Smith</t>
  </si>
  <si>
    <t>Human Resource</t>
  </si>
  <si>
    <t>Smith@yahoo.com</t>
  </si>
  <si>
    <t>Ron Sabado</t>
  </si>
  <si>
    <t>Sabado@eif.com</t>
  </si>
  <si>
    <t>Kim@gmail.com</t>
  </si>
  <si>
    <t>Chin Pham</t>
  </si>
  <si>
    <t>Pham@yahoo.com</t>
  </si>
  <si>
    <t>June Sunny</t>
  </si>
  <si>
    <t>Sunny@yahoo.com</t>
  </si>
  <si>
    <t>Sheliadawn Bo</t>
  </si>
  <si>
    <t>Bo@eif.com</t>
  </si>
  <si>
    <t>Criteria = Year</t>
  </si>
  <si>
    <t>Add</t>
  </si>
  <si>
    <t xml:space="preserve"> &lt;
&lt;
&lt;
&lt;
&lt;
&lt;</t>
  </si>
  <si>
    <t>Array Formula</t>
  </si>
  <si>
    <t>Order of Operations</t>
  </si>
  <si>
    <t>Please</t>
  </si>
  <si>
    <t>Parenthesis</t>
  </si>
  <si>
    <t>( )</t>
  </si>
  <si>
    <t>Excuse</t>
  </si>
  <si>
    <t>Exponents</t>
  </si>
  <si>
    <t xml:space="preserve"> ^</t>
  </si>
  <si>
    <t>My Dear</t>
  </si>
  <si>
    <t>Multiply &amp; Divide (Left to Right)</t>
  </si>
  <si>
    <t xml:space="preserve"> * , /</t>
  </si>
  <si>
    <t>Aunt Sally</t>
  </si>
  <si>
    <t>Adding &amp; Subtracting (Left To Right)</t>
  </si>
  <si>
    <t xml:space="preserve"> + , -</t>
  </si>
  <si>
    <t>Excel's Order of Operations:</t>
  </si>
  <si>
    <t>Parenthesis ( )</t>
  </si>
  <si>
    <t>Ranges use of colon symbol ":"</t>
  </si>
  <si>
    <t>Example: =SUM(A1:A4)</t>
  </si>
  <si>
    <t>Evaluate intersections with spaces</t>
  </si>
  <si>
    <t>Example: =E12:G12 F10:F15 (retrieve what is in F12)</t>
  </si>
  <si>
    <t>Evaluate unions (,)</t>
  </si>
  <si>
    <t>Example: =SUM(E10:G10,E14:G14)</t>
  </si>
  <si>
    <t>Negation (-)</t>
  </si>
  <si>
    <r>
      <t xml:space="preserve">Example: =-2^4 </t>
    </r>
    <r>
      <rPr>
        <sz val="12"/>
        <rFont val="Wingdings"/>
        <charset val="2"/>
      </rPr>
      <t>è</t>
    </r>
    <r>
      <rPr>
        <sz val="12"/>
        <rFont val="Times New Roman"/>
        <family val="1"/>
      </rPr>
      <t xml:space="preserve"> 16</t>
    </r>
  </si>
  <si>
    <r>
      <t xml:space="preserve">Example: =-(2^4) </t>
    </r>
    <r>
      <rPr>
        <sz val="12"/>
        <rFont val="Wingdings"/>
        <charset val="2"/>
      </rPr>
      <t>è</t>
    </r>
    <r>
      <rPr>
        <sz val="12"/>
        <rFont val="Times New Roman"/>
        <family val="1"/>
      </rPr>
      <t xml:space="preserve"> -16</t>
    </r>
  </si>
  <si>
    <r>
      <t xml:space="preserve">Converts % (1% </t>
    </r>
    <r>
      <rPr>
        <sz val="12"/>
        <rFont val="Wingdings"/>
        <charset val="2"/>
      </rPr>
      <t>è</t>
    </r>
    <r>
      <rPr>
        <sz val="12"/>
        <rFont val="Times New Roman"/>
        <family val="1"/>
      </rPr>
      <t xml:space="preserve"> .01)</t>
    </r>
  </si>
  <si>
    <t>Exponents (^)</t>
  </si>
  <si>
    <t>Example: 4^(1/2) = 2</t>
  </si>
  <si>
    <t>Example: 3^2 = 9</t>
  </si>
  <si>
    <t>Multiplication (*) and division (/), left to right</t>
  </si>
  <si>
    <t>Adding (+) and subtracting (-), left to right</t>
  </si>
  <si>
    <t>Ampersand (&amp;)</t>
  </si>
  <si>
    <t>Comparative symbols: =, &lt;&gt;, &gt;=, &lt;=, &lt;, &gt;</t>
  </si>
  <si>
    <t>If anything is still left, then left to right</t>
  </si>
  <si>
    <t>COGS</t>
  </si>
  <si>
    <t>Beg Qty</t>
  </si>
  <si>
    <t>End Qty</t>
  </si>
  <si>
    <t>Cost for each Item</t>
  </si>
  <si>
    <t>Bonus</t>
  </si>
  <si>
    <t>Profit Hurdle to get Bonus</t>
  </si>
  <si>
    <t>Logical Formula</t>
  </si>
  <si>
    <t>IF function put 1 of 2 words in cell</t>
  </si>
  <si>
    <t>SalesRep/Product</t>
  </si>
  <si>
    <t>Units</t>
  </si>
  <si>
    <t>Price Each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</si>
  <si>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</si>
  <si>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</si>
  <si>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</si>
  <si>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</si>
  <si>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</si>
  <si>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</si>
  <si>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</si>
  <si>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</si>
  <si>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</si>
  <si>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</si>
  <si>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</si>
  <si>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</si>
  <si>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</si>
  <si>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</si>
  <si>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</si>
  <si>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</si>
  <si>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Relative</t>
  </si>
  <si>
    <t>Relative &amp; Absultute</t>
  </si>
  <si>
    <t>Name</t>
  </si>
  <si>
    <t>Gross</t>
  </si>
  <si>
    <t>Net</t>
  </si>
  <si>
    <t>Tax</t>
  </si>
  <si>
    <t>Mixed</t>
  </si>
  <si>
    <t>Start Rev</t>
  </si>
  <si>
    <t>% Increase</t>
  </si>
  <si>
    <t>Absolute &amp; Mixed</t>
  </si>
  <si>
    <t>Absolute, Mixed, Sheet Reference</t>
  </si>
  <si>
    <t>Absolute, Mixed, Workbook Reference</t>
  </si>
  <si>
    <t>Defined Names</t>
  </si>
  <si>
    <t>Table Formula Nomenclature</t>
  </si>
  <si>
    <t>Time on Phone (Hours)</t>
  </si>
  <si>
    <t>3-D Cell References</t>
  </si>
  <si>
    <t>IF function put 1 of 2 numbers in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</si>
</sst>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,"/>
    <numFmt numFmtId="165" formatCode="d\-mmm\-yyyy"/>
    <numFmt numFmtId="166" formatCode="#\ ???/???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theme="0"/>
      <name val="Calibri"/>
      <family val="2"/>
      <scheme val="minor"/>
    </font>
    <font>
      <sz val="12"/>
      <name val="Bookman Old Style"/>
      <family val="1"/>
    </font>
    <font>
      <b/>
      <sz val="10"/>
      <name val="Arial"/>
      <family val="2"/>
    </font>
    <font>
      <b/>
      <sz val="16"/>
      <color indexed="53"/>
      <name val="Bell MT"/>
      <family val="1"/>
    </font>
    <font>
      <sz val="10"/>
      <color theme="0"/>
      <name val="Arial"/>
      <family val="2"/>
    </font>
    <font>
      <sz val="12"/>
      <name val="Times New Roman"/>
      <family val="1"/>
    </font>
    <font>
      <sz val="12"/>
      <name val="Wingdings"/>
      <charset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4" fillId="0" borderId="1"/>
    <xf numFmtId="0" fontId="4" fillId="0" borderId="1"/>
    <xf numFmtId="0" fontId="5" fillId="9" borderId="1">
      <alignment wrapText="1"/>
    </xf>
    <xf numFmtId="0" fontId="3" fillId="2" borderId="2" applyBorder="0">
      <alignment horizontal="centerContinuous" wrapText="1"/>
    </xf>
    <xf numFmtId="0" fontId="5" fillId="9" borderId="1">
      <alignment horizontal="centerContinuous" wrapText="1"/>
    </xf>
    <xf numFmtId="0" fontId="5" fillId="9" borderId="1">
      <alignment horizontal="centerContinuous" wrapText="1"/>
    </xf>
    <xf numFmtId="0" fontId="6" fillId="2" borderId="2" applyBorder="0">
      <alignment horizontal="centerContinuous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7" fillId="0" borderId="0"/>
    <xf numFmtId="165" fontId="8" fillId="0" borderId="0" applyFont="0" applyFill="0" applyBorder="0" applyProtection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9" fillId="10" borderId="8">
      <alignment horizontal="left" indent="2"/>
    </xf>
    <xf numFmtId="0" fontId="4" fillId="11" borderId="1">
      <alignment horizontal="centerContinuous" wrapText="1"/>
    </xf>
    <xf numFmtId="0" fontId="4" fillId="11" borderId="0">
      <alignment horizontal="centerContinuous"/>
    </xf>
    <xf numFmtId="0" fontId="4" fillId="0" borderId="0">
      <alignment wrapText="1"/>
    </xf>
    <xf numFmtId="0" fontId="4" fillId="12" borderId="0" applyNumberFormat="0" applyFont="0" applyBorder="0" applyAlignment="0" applyProtection="0"/>
    <xf numFmtId="0" fontId="4" fillId="13" borderId="1">
      <alignment horizontal="centerContinuous" wrapText="1"/>
    </xf>
    <xf numFmtId="0" fontId="4" fillId="13" borderId="1">
      <alignment horizontal="centerContinuous" wrapText="1"/>
    </xf>
  </cellStyleXfs>
  <cellXfs count="52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14" fontId="0" fillId="0" borderId="1" xfId="0" applyNumberFormat="1" applyBorder="1"/>
    <xf numFmtId="0" fontId="2" fillId="0" borderId="0" xfId="0" applyFont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2" xfId="0" applyFill="1" applyBorder="1" applyAlignment="1">
      <alignment horizontal="centerContinuous" wrapText="1"/>
    </xf>
    <xf numFmtId="0" fontId="0" fillId="6" borderId="3" xfId="0" applyFill="1" applyBorder="1" applyAlignment="1">
      <alignment horizontal="centerContinuous" wrapText="1"/>
    </xf>
    <xf numFmtId="49" fontId="0" fillId="0" borderId="1" xfId="0" applyNumberFormat="1" applyBorder="1"/>
    <xf numFmtId="0" fontId="1" fillId="2" borderId="1" xfId="0" applyFont="1" applyFill="1" applyBorder="1" applyAlignment="1">
      <alignment horizontal="centerContinuous" wrapText="1"/>
    </xf>
    <xf numFmtId="0" fontId="2" fillId="0" borderId="1" xfId="0" applyFont="1" applyBorder="1" applyAlignment="1">
      <alignment wrapText="1"/>
    </xf>
    <xf numFmtId="0" fontId="0" fillId="0" borderId="4" xfId="0" applyBorder="1"/>
    <xf numFmtId="0" fontId="0" fillId="0" borderId="3" xfId="0" applyBorder="1"/>
    <xf numFmtId="8" fontId="0" fillId="0" borderId="3" xfId="0" applyNumberFormat="1" applyBorder="1"/>
    <xf numFmtId="8" fontId="0" fillId="4" borderId="3" xfId="0" applyNumberFormat="1" applyFill="1" applyBorder="1"/>
    <xf numFmtId="8" fontId="0" fillId="0" borderId="1" xfId="0" applyNumberFormat="1" applyBorder="1"/>
    <xf numFmtId="8" fontId="0" fillId="4" borderId="1" xfId="0" applyNumberForma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1" xfId="0" applyNumberFormat="1" applyFont="1" applyBorder="1"/>
    <xf numFmtId="1" fontId="0" fillId="0" borderId="1" xfId="0" applyNumberFormat="1" applyFont="1" applyFill="1" applyBorder="1"/>
    <xf numFmtId="1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/>
    <xf numFmtId="0" fontId="1" fillId="7" borderId="1" xfId="0" applyFont="1" applyFill="1" applyBorder="1"/>
    <xf numFmtId="0" fontId="0" fillId="0" borderId="1" xfId="0" applyNumberFormat="1" applyBorder="1"/>
    <xf numFmtId="0" fontId="1" fillId="7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5" xfId="0" applyFont="1" applyFill="1" applyBorder="1" applyAlignment="1">
      <alignment horizontal="centerContinuous" wrapText="1"/>
    </xf>
    <xf numFmtId="0" fontId="0" fillId="3" borderId="2" xfId="0" applyFill="1" applyBorder="1"/>
    <xf numFmtId="0" fontId="0" fillId="3" borderId="6" xfId="0" applyFill="1" applyBorder="1"/>
    <xf numFmtId="0" fontId="0" fillId="3" borderId="3" xfId="0" applyFill="1" applyBorder="1"/>
    <xf numFmtId="0" fontId="3" fillId="8" borderId="1" xfId="0" applyFont="1" applyFill="1" applyBorder="1"/>
    <xf numFmtId="0" fontId="3" fillId="2" borderId="7" xfId="0" applyFont="1" applyFill="1" applyBorder="1"/>
    <xf numFmtId="0" fontId="0" fillId="0" borderId="0" xfId="0" applyFill="1" applyBorder="1"/>
    <xf numFmtId="0" fontId="0" fillId="0" borderId="0" xfId="0" applyAlignment="1">
      <alignment textRotation="180" wrapText="1"/>
    </xf>
    <xf numFmtId="0" fontId="10" fillId="2" borderId="1" xfId="0" applyFont="1" applyFill="1" applyBorder="1" applyAlignment="1">
      <alignment horizontal="centerContinuous" wrapText="1"/>
    </xf>
    <xf numFmtId="0" fontId="0" fillId="2" borderId="1" xfId="0" applyFill="1" applyBorder="1" applyAlignment="1">
      <alignment horizontal="centerContinuous" wrapText="1"/>
    </xf>
    <xf numFmtId="0" fontId="5" fillId="2" borderId="1" xfId="0" applyFont="1" applyFill="1" applyBorder="1"/>
    <xf numFmtId="0" fontId="11" fillId="0" borderId="1" xfId="0" applyFont="1" applyBorder="1"/>
    <xf numFmtId="0" fontId="11" fillId="13" borderId="1" xfId="0" applyFont="1" applyFill="1" applyBorder="1" applyAlignment="1">
      <alignment horizontal="left" indent="1"/>
    </xf>
    <xf numFmtId="0" fontId="0" fillId="0" borderId="0" xfId="0" applyBorder="1"/>
    <xf numFmtId="0" fontId="3" fillId="14" borderId="1" xfId="0" applyFont="1" applyFill="1" applyBorder="1"/>
    <xf numFmtId="0" fontId="13" fillId="0" borderId="1" xfId="0" applyFont="1" applyFill="1" applyBorder="1"/>
    <xf numFmtId="0" fontId="3" fillId="2" borderId="9" xfId="0" applyFont="1" applyFill="1" applyBorder="1"/>
    <xf numFmtId="0" fontId="0" fillId="4" borderId="3" xfId="0" applyFill="1" applyBorder="1"/>
    <xf numFmtId="0" fontId="2" fillId="0" borderId="0" xfId="0" applyFont="1" applyFill="1" applyBorder="1"/>
    <xf numFmtId="0" fontId="0" fillId="4" borderId="1" xfId="0" applyNumberFormat="1" applyFill="1" applyBorder="1"/>
  </cellXfs>
  <cellStyles count="28">
    <cellStyle name="AllBorders" xfId="1"/>
    <cellStyle name="b" xfId="2"/>
    <cellStyle name="blue" xfId="3"/>
    <cellStyle name="BlueCenter" xfId="4"/>
    <cellStyle name="bluecenteraccrossselection" xfId="5"/>
    <cellStyle name="bluecenteracrossselection" xfId="6"/>
    <cellStyle name="BlueTitle" xfId="7"/>
    <cellStyle name="Comma 2" xfId="8"/>
    <cellStyle name="Comma 3" xfId="9"/>
    <cellStyle name="Currency 2" xfId="10"/>
    <cellStyle name="Currency Round to thousands" xfId="11"/>
    <cellStyle name="Four-Digit Year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Percent 2" xfId="18"/>
    <cellStyle name="Percent 3" xfId="19"/>
    <cellStyle name="r" xfId="20"/>
    <cellStyle name="Rad" xfId="21"/>
    <cellStyle name="redcenteraccrossselection" xfId="22"/>
    <cellStyle name="redcenteracrossselection" xfId="23"/>
    <cellStyle name="Wrap Text" xfId="24"/>
    <cellStyle name="Yellow" xfId="25"/>
    <cellStyle name="yellowcenteraccrossselection" xfId="26"/>
    <cellStyle name="yellowcenteracrossselection" xfId="27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23"/>
  <sheetViews>
    <sheetView tabSelected="1" zoomScale="145" zoomScaleNormal="145" workbookViewId="0">
      <selection activeCell="A13" sqref="A13"/>
    </sheetView>
  </sheetViews>
  <sheetFormatPr defaultRowHeight="14.4" x14ac:dyDescent="0.3"/>
  <cols>
    <col min="1" max="1" width="10.5546875" bestFit="1" customWidth="1"/>
  </cols>
  <sheetData>
    <row r="1" spans="1:6" x14ac:dyDescent="0.3"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x14ac:dyDescent="0.3">
      <c r="A2" t="s">
        <v>5</v>
      </c>
      <c r="B2">
        <v>9971</v>
      </c>
      <c r="C2">
        <v>6777</v>
      </c>
      <c r="D2">
        <v>9308</v>
      </c>
      <c r="E2">
        <v>8226</v>
      </c>
      <c r="F2">
        <v>5223</v>
      </c>
    </row>
    <row r="3" spans="1:6" x14ac:dyDescent="0.3">
      <c r="A3" t="s">
        <v>6</v>
      </c>
      <c r="B3">
        <v>683</v>
      </c>
      <c r="C3">
        <v>900</v>
      </c>
      <c r="D3">
        <v>562</v>
      </c>
      <c r="E3">
        <v>993</v>
      </c>
      <c r="F3">
        <v>766</v>
      </c>
    </row>
    <row r="4" spans="1:6" x14ac:dyDescent="0.3">
      <c r="A4" t="s">
        <v>7</v>
      </c>
      <c r="B4">
        <v>554</v>
      </c>
      <c r="C4">
        <v>508</v>
      </c>
      <c r="D4">
        <v>517</v>
      </c>
      <c r="E4">
        <v>541</v>
      </c>
      <c r="F4">
        <v>903</v>
      </c>
    </row>
    <row r="5" spans="1:6" x14ac:dyDescent="0.3">
      <c r="A5" t="s">
        <v>8</v>
      </c>
      <c r="B5">
        <v>775</v>
      </c>
      <c r="C5">
        <v>829</v>
      </c>
      <c r="D5">
        <v>720</v>
      </c>
      <c r="E5">
        <v>969</v>
      </c>
      <c r="F5">
        <v>608</v>
      </c>
    </row>
    <row r="6" spans="1:6" x14ac:dyDescent="0.3">
      <c r="A6" t="s">
        <v>9</v>
      </c>
      <c r="B6">
        <v>850</v>
      </c>
      <c r="C6">
        <v>873</v>
      </c>
      <c r="D6">
        <v>697</v>
      </c>
      <c r="E6">
        <v>681</v>
      </c>
      <c r="F6">
        <v>648</v>
      </c>
    </row>
    <row r="7" spans="1:6" x14ac:dyDescent="0.3">
      <c r="A7" t="s">
        <v>10</v>
      </c>
      <c r="B7">
        <v>795</v>
      </c>
      <c r="C7">
        <v>956</v>
      </c>
      <c r="D7">
        <v>800</v>
      </c>
      <c r="E7">
        <v>556</v>
      </c>
      <c r="F7">
        <v>991</v>
      </c>
    </row>
    <row r="8" spans="1:6" x14ac:dyDescent="0.3">
      <c r="A8" t="s">
        <v>11</v>
      </c>
      <c r="B8">
        <v>791</v>
      </c>
      <c r="C8">
        <v>705</v>
      </c>
      <c r="D8">
        <v>538</v>
      </c>
      <c r="E8">
        <v>529</v>
      </c>
      <c r="F8">
        <v>876</v>
      </c>
    </row>
    <row r="9" spans="1:6" x14ac:dyDescent="0.3">
      <c r="A9" t="s">
        <v>12</v>
      </c>
      <c r="B9">
        <v>706</v>
      </c>
      <c r="C9">
        <v>993</v>
      </c>
      <c r="D9">
        <v>528</v>
      </c>
      <c r="E9">
        <v>789</v>
      </c>
      <c r="F9">
        <v>961</v>
      </c>
    </row>
    <row r="10" spans="1:6" x14ac:dyDescent="0.3">
      <c r="A10" t="s">
        <v>13</v>
      </c>
      <c r="B10">
        <v>5154</v>
      </c>
      <c r="C10">
        <v>5764</v>
      </c>
      <c r="D10">
        <v>4362</v>
      </c>
      <c r="E10">
        <v>5058</v>
      </c>
      <c r="F10">
        <v>5753</v>
      </c>
    </row>
    <row r="11" spans="1:6" x14ac:dyDescent="0.3">
      <c r="A11" t="s">
        <v>14</v>
      </c>
      <c r="B11">
        <v>4817</v>
      </c>
      <c r="C11">
        <v>1013</v>
      </c>
      <c r="D11">
        <v>4946</v>
      </c>
      <c r="E11">
        <v>3168</v>
      </c>
      <c r="F11">
        <v>-530</v>
      </c>
    </row>
    <row r="13" spans="1:6" x14ac:dyDescent="0.3">
      <c r="B13" t="s">
        <v>0</v>
      </c>
      <c r="C13" t="s">
        <v>1</v>
      </c>
      <c r="D13" t="s">
        <v>2</v>
      </c>
      <c r="E13" t="s">
        <v>3</v>
      </c>
      <c r="F13" t="s">
        <v>4</v>
      </c>
    </row>
    <row r="14" spans="1:6" x14ac:dyDescent="0.3">
      <c r="A14" t="s">
        <v>5</v>
      </c>
      <c r="B14">
        <v>9971</v>
      </c>
      <c r="C14">
        <v>6777</v>
      </c>
      <c r="D14">
        <v>9308</v>
      </c>
      <c r="E14">
        <v>8226</v>
      </c>
      <c r="F14">
        <v>5223</v>
      </c>
    </row>
    <row r="15" spans="1:6" x14ac:dyDescent="0.3">
      <c r="A15" t="s">
        <v>6</v>
      </c>
      <c r="B15">
        <v>683</v>
      </c>
      <c r="C15">
        <v>900</v>
      </c>
      <c r="D15">
        <v>562</v>
      </c>
      <c r="E15">
        <v>993</v>
      </c>
      <c r="F15">
        <v>766</v>
      </c>
    </row>
    <row r="16" spans="1:6" x14ac:dyDescent="0.3">
      <c r="A16" t="s">
        <v>7</v>
      </c>
      <c r="B16">
        <v>554</v>
      </c>
      <c r="C16">
        <v>508</v>
      </c>
      <c r="D16">
        <v>517</v>
      </c>
      <c r="E16">
        <v>541</v>
      </c>
      <c r="F16">
        <v>903</v>
      </c>
    </row>
    <row r="17" spans="1:6" x14ac:dyDescent="0.3">
      <c r="A17" t="s">
        <v>8</v>
      </c>
      <c r="B17">
        <v>775</v>
      </c>
      <c r="C17">
        <v>829</v>
      </c>
      <c r="D17">
        <v>720</v>
      </c>
      <c r="E17">
        <v>969</v>
      </c>
      <c r="F17">
        <v>608</v>
      </c>
    </row>
    <row r="18" spans="1:6" x14ac:dyDescent="0.3">
      <c r="A18" t="s">
        <v>9</v>
      </c>
      <c r="B18">
        <v>850</v>
      </c>
      <c r="C18">
        <v>873</v>
      </c>
      <c r="D18">
        <v>697</v>
      </c>
      <c r="E18">
        <v>681</v>
      </c>
      <c r="F18">
        <v>648</v>
      </c>
    </row>
    <row r="19" spans="1:6" x14ac:dyDescent="0.3">
      <c r="A19" t="s">
        <v>10</v>
      </c>
      <c r="B19">
        <v>795</v>
      </c>
      <c r="C19">
        <v>956</v>
      </c>
      <c r="D19">
        <v>800</v>
      </c>
      <c r="E19">
        <v>556</v>
      </c>
      <c r="F19">
        <v>991</v>
      </c>
    </row>
    <row r="20" spans="1:6" x14ac:dyDescent="0.3">
      <c r="A20" t="s">
        <v>11</v>
      </c>
      <c r="B20">
        <v>791</v>
      </c>
      <c r="C20">
        <v>705</v>
      </c>
      <c r="D20">
        <v>538</v>
      </c>
      <c r="E20">
        <v>529</v>
      </c>
      <c r="F20">
        <v>876</v>
      </c>
    </row>
    <row r="21" spans="1:6" x14ac:dyDescent="0.3">
      <c r="A21" t="s">
        <v>12</v>
      </c>
      <c r="B21">
        <v>706</v>
      </c>
      <c r="C21">
        <v>993</v>
      </c>
      <c r="D21">
        <v>528</v>
      </c>
      <c r="E21">
        <v>789</v>
      </c>
      <c r="F21">
        <v>961</v>
      </c>
    </row>
    <row r="22" spans="1:6" x14ac:dyDescent="0.3">
      <c r="A22" t="s">
        <v>13</v>
      </c>
      <c r="B22">
        <v>5154</v>
      </c>
      <c r="C22">
        <v>5764</v>
      </c>
      <c r="D22">
        <v>4362</v>
      </c>
      <c r="E22">
        <v>5058</v>
      </c>
      <c r="F22">
        <v>5753</v>
      </c>
    </row>
    <row r="23" spans="1:6" x14ac:dyDescent="0.3">
      <c r="A23" t="s">
        <v>14</v>
      </c>
      <c r="B23">
        <v>4817</v>
      </c>
      <c r="C23">
        <v>1013</v>
      </c>
      <c r="D23">
        <v>4946</v>
      </c>
      <c r="E23">
        <v>3168</v>
      </c>
      <c r="F23">
        <v>-530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P594"/>
  <sheetViews>
    <sheetView workbookViewId="0">
      <selection activeCell="G4" sqref="G4"/>
    </sheetView>
  </sheetViews>
  <sheetFormatPr defaultRowHeight="14.4" x14ac:dyDescent="0.3"/>
  <cols>
    <col min="2" max="2" width="10.5546875" bestFit="1" customWidth="1"/>
    <col min="6" max="6" width="15.44140625" bestFit="1" customWidth="1"/>
    <col min="37" max="37" width="8.33203125" bestFit="1" customWidth="1"/>
    <col min="39" max="39" width="8.33203125" bestFit="1" customWidth="1"/>
    <col min="40" max="40" width="10.5546875" bestFit="1" customWidth="1"/>
    <col min="41" max="41" width="9.109375" bestFit="1" customWidth="1"/>
    <col min="42" max="42" width="7.33203125" bestFit="1" customWidth="1"/>
  </cols>
  <sheetData>
    <row r="1" spans="1:42" x14ac:dyDescent="0.3">
      <c r="F1" t="s">
        <v>236</v>
      </c>
    </row>
    <row r="2" spans="1:42" x14ac:dyDescent="0.3">
      <c r="A2" s="2" t="s">
        <v>20</v>
      </c>
      <c r="B2" s="2" t="s">
        <v>42</v>
      </c>
      <c r="C2" s="2" t="s">
        <v>43</v>
      </c>
      <c r="D2" s="2" t="s">
        <v>44</v>
      </c>
      <c r="AM2" s="2" t="s">
        <v>20</v>
      </c>
      <c r="AN2" s="2" t="s">
        <v>42</v>
      </c>
      <c r="AO2" s="2" t="s">
        <v>43</v>
      </c>
      <c r="AP2" s="2" t="s">
        <v>44</v>
      </c>
    </row>
    <row r="3" spans="1:42" x14ac:dyDescent="0.3">
      <c r="A3" s="1" t="s">
        <v>26</v>
      </c>
      <c r="B3" s="3">
        <v>40679</v>
      </c>
      <c r="C3" s="1">
        <v>10</v>
      </c>
      <c r="D3" s="1" t="s">
        <v>45</v>
      </c>
      <c r="E3" s="45"/>
      <c r="F3" s="2" t="s">
        <v>208</v>
      </c>
      <c r="G3" s="46" t="s">
        <v>47</v>
      </c>
      <c r="H3" s="46" t="s">
        <v>45</v>
      </c>
      <c r="I3" s="46" t="s">
        <v>50</v>
      </c>
      <c r="J3" s="46" t="s">
        <v>46</v>
      </c>
      <c r="K3" s="46" t="s">
        <v>48</v>
      </c>
      <c r="L3" s="46" t="s">
        <v>52</v>
      </c>
      <c r="M3" s="46" t="s">
        <v>51</v>
      </c>
      <c r="N3" s="46" t="s">
        <v>49</v>
      </c>
      <c r="O3" s="46" t="s">
        <v>53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K3" s="1" t="s">
        <v>21</v>
      </c>
      <c r="AM3" s="1" t="str">
        <f ca="1">INDEX($AK$3:$AK$23,RANDBETWEEN(1,COUNTA($AK$3:$AK$23)))</f>
        <v>Donna</v>
      </c>
      <c r="AN3" s="3">
        <f ca="1">RANDBETWEEN(40622,40622+600)</f>
        <v>40938</v>
      </c>
      <c r="AO3" s="1">
        <f ca="1">RANDBETWEEN(10,25)</f>
        <v>11</v>
      </c>
      <c r="AP3" s="1" t="str">
        <f ca="1">"Pro "&amp;RANDBETWEEN(1,9)</f>
        <v>Pro 6</v>
      </c>
    </row>
    <row r="4" spans="1:42" x14ac:dyDescent="0.3">
      <c r="A4" s="1" t="s">
        <v>26</v>
      </c>
      <c r="B4" s="3">
        <v>40963</v>
      </c>
      <c r="C4" s="1">
        <v>24</v>
      </c>
      <c r="D4" s="1" t="s">
        <v>46</v>
      </c>
      <c r="E4" s="45"/>
      <c r="F4" s="46" t="s">
        <v>21</v>
      </c>
      <c r="G4" s="7"/>
      <c r="H4" s="7"/>
      <c r="I4" s="7"/>
      <c r="J4" s="7"/>
      <c r="K4" s="7"/>
      <c r="L4" s="7"/>
      <c r="M4" s="7"/>
      <c r="N4" s="7"/>
      <c r="O4" s="7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K4" s="1" t="s">
        <v>22</v>
      </c>
    </row>
    <row r="5" spans="1:42" x14ac:dyDescent="0.3">
      <c r="A5" s="1" t="s">
        <v>38</v>
      </c>
      <c r="B5" s="3">
        <v>40816</v>
      </c>
      <c r="C5" s="1">
        <v>48</v>
      </c>
      <c r="D5" s="1" t="s">
        <v>45</v>
      </c>
      <c r="E5" s="45"/>
      <c r="F5" s="46" t="s">
        <v>22</v>
      </c>
      <c r="G5" s="7"/>
      <c r="H5" s="7"/>
      <c r="I5" s="7"/>
      <c r="J5" s="7"/>
      <c r="K5" s="7"/>
      <c r="L5" s="7"/>
      <c r="M5" s="7"/>
      <c r="N5" s="7"/>
      <c r="O5" s="7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K5" s="1" t="s">
        <v>23</v>
      </c>
    </row>
    <row r="6" spans="1:42" x14ac:dyDescent="0.3">
      <c r="A6" s="1" t="s">
        <v>29</v>
      </c>
      <c r="B6" s="3">
        <v>40848</v>
      </c>
      <c r="C6" s="1">
        <v>17</v>
      </c>
      <c r="D6" s="1" t="s">
        <v>47</v>
      </c>
      <c r="E6" s="45"/>
      <c r="F6" s="46" t="s">
        <v>23</v>
      </c>
      <c r="G6" s="7"/>
      <c r="H6" s="7"/>
      <c r="I6" s="7"/>
      <c r="J6" s="7"/>
      <c r="K6" s="7"/>
      <c r="L6" s="7"/>
      <c r="M6" s="7"/>
      <c r="N6" s="7"/>
      <c r="O6" s="7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K6" s="1" t="s">
        <v>24</v>
      </c>
    </row>
    <row r="7" spans="1:42" x14ac:dyDescent="0.3">
      <c r="A7" s="1" t="s">
        <v>22</v>
      </c>
      <c r="B7" s="3">
        <v>41112</v>
      </c>
      <c r="C7" s="1">
        <v>21</v>
      </c>
      <c r="D7" s="1" t="s">
        <v>48</v>
      </c>
      <c r="E7" s="45"/>
      <c r="F7" s="46" t="s">
        <v>24</v>
      </c>
      <c r="G7" s="7"/>
      <c r="H7" s="7"/>
      <c r="I7" s="7"/>
      <c r="J7" s="7"/>
      <c r="K7" s="7"/>
      <c r="L7" s="7"/>
      <c r="M7" s="7"/>
      <c r="N7" s="7"/>
      <c r="O7" s="7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K7" s="1" t="s">
        <v>25</v>
      </c>
    </row>
    <row r="8" spans="1:42" x14ac:dyDescent="0.3">
      <c r="A8" s="1" t="s">
        <v>25</v>
      </c>
      <c r="B8" s="3">
        <v>40716</v>
      </c>
      <c r="C8" s="1">
        <v>21</v>
      </c>
      <c r="D8" s="1" t="s">
        <v>46</v>
      </c>
      <c r="E8" s="45"/>
      <c r="F8" s="46" t="s">
        <v>25</v>
      </c>
      <c r="G8" s="7"/>
      <c r="H8" s="7"/>
      <c r="I8" s="7"/>
      <c r="J8" s="7"/>
      <c r="K8" s="7"/>
      <c r="L8" s="7"/>
      <c r="M8" s="7"/>
      <c r="N8" s="7"/>
      <c r="O8" s="7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K8" s="1" t="s">
        <v>26</v>
      </c>
    </row>
    <row r="9" spans="1:42" x14ac:dyDescent="0.3">
      <c r="A9" s="1" t="s">
        <v>39</v>
      </c>
      <c r="B9" s="3">
        <v>41069</v>
      </c>
      <c r="C9" s="1">
        <v>13</v>
      </c>
      <c r="D9" s="1" t="s">
        <v>48</v>
      </c>
      <c r="E9" s="45"/>
      <c r="F9" s="46" t="s">
        <v>26</v>
      </c>
      <c r="G9" s="7"/>
      <c r="H9" s="7"/>
      <c r="I9" s="7"/>
      <c r="J9" s="7"/>
      <c r="K9" s="7"/>
      <c r="L9" s="7"/>
      <c r="M9" s="7"/>
      <c r="N9" s="7"/>
      <c r="O9" s="7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K9" s="1" t="s">
        <v>27</v>
      </c>
    </row>
    <row r="10" spans="1:42" x14ac:dyDescent="0.3">
      <c r="A10" s="1" t="s">
        <v>33</v>
      </c>
      <c r="B10" s="3">
        <v>40716</v>
      </c>
      <c r="C10" s="1">
        <v>21</v>
      </c>
      <c r="D10" s="1" t="s">
        <v>48</v>
      </c>
      <c r="E10" s="45"/>
      <c r="F10" s="46" t="s">
        <v>27</v>
      </c>
      <c r="G10" s="7"/>
      <c r="H10" s="7"/>
      <c r="I10" s="7"/>
      <c r="J10" s="7"/>
      <c r="K10" s="7"/>
      <c r="L10" s="7"/>
      <c r="M10" s="7"/>
      <c r="N10" s="7"/>
      <c r="O10" s="7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K10" s="1" t="s">
        <v>28</v>
      </c>
    </row>
    <row r="11" spans="1:42" x14ac:dyDescent="0.3">
      <c r="A11" s="1" t="s">
        <v>32</v>
      </c>
      <c r="B11" s="3">
        <v>40938</v>
      </c>
      <c r="C11" s="1">
        <v>27</v>
      </c>
      <c r="D11" s="1" t="s">
        <v>47</v>
      </c>
      <c r="E11" s="45"/>
      <c r="F11" s="46" t="s">
        <v>28</v>
      </c>
      <c r="G11" s="7"/>
      <c r="H11" s="7"/>
      <c r="I11" s="7"/>
      <c r="J11" s="7"/>
      <c r="K11" s="7"/>
      <c r="L11" s="7"/>
      <c r="M11" s="7"/>
      <c r="N11" s="7"/>
      <c r="O11" s="7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K11" s="1" t="s">
        <v>29</v>
      </c>
    </row>
    <row r="12" spans="1:42" x14ac:dyDescent="0.3">
      <c r="A12" s="1" t="s">
        <v>23</v>
      </c>
      <c r="B12" s="3">
        <v>40880</v>
      </c>
      <c r="C12" s="1">
        <v>20</v>
      </c>
      <c r="D12" s="1" t="s">
        <v>46</v>
      </c>
      <c r="E12" s="45"/>
      <c r="F12" s="46" t="s">
        <v>29</v>
      </c>
      <c r="G12" s="7"/>
      <c r="H12" s="7"/>
      <c r="I12" s="7"/>
      <c r="J12" s="7"/>
      <c r="K12" s="7"/>
      <c r="L12" s="7"/>
      <c r="M12" s="7"/>
      <c r="N12" s="7"/>
      <c r="O12" s="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K12" s="1" t="s">
        <v>30</v>
      </c>
    </row>
    <row r="13" spans="1:42" x14ac:dyDescent="0.3">
      <c r="A13" s="1" t="s">
        <v>27</v>
      </c>
      <c r="B13" s="3">
        <v>40920</v>
      </c>
      <c r="C13" s="1">
        <v>17</v>
      </c>
      <c r="D13" s="1" t="s">
        <v>47</v>
      </c>
      <c r="E13" s="45"/>
      <c r="F13" s="46" t="s">
        <v>30</v>
      </c>
      <c r="G13" s="7"/>
      <c r="H13" s="7"/>
      <c r="I13" s="7"/>
      <c r="J13" s="7"/>
      <c r="K13" s="7"/>
      <c r="L13" s="7"/>
      <c r="M13" s="7"/>
      <c r="N13" s="7"/>
      <c r="O13" s="7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K13" s="1" t="s">
        <v>31</v>
      </c>
    </row>
    <row r="14" spans="1:42" x14ac:dyDescent="0.3">
      <c r="A14" s="1" t="s">
        <v>41</v>
      </c>
      <c r="B14" s="3">
        <v>40656</v>
      </c>
      <c r="C14" s="1">
        <v>38</v>
      </c>
      <c r="D14" s="1" t="s">
        <v>49</v>
      </c>
      <c r="E14" s="45"/>
      <c r="F14" s="46" t="s">
        <v>31</v>
      </c>
      <c r="G14" s="7"/>
      <c r="H14" s="7"/>
      <c r="I14" s="7"/>
      <c r="J14" s="7"/>
      <c r="K14" s="7"/>
      <c r="L14" s="7"/>
      <c r="M14" s="7"/>
      <c r="N14" s="7"/>
      <c r="O14" s="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K14" s="1" t="s">
        <v>32</v>
      </c>
    </row>
    <row r="15" spans="1:42" x14ac:dyDescent="0.3">
      <c r="A15" s="1" t="s">
        <v>21</v>
      </c>
      <c r="B15" s="3">
        <v>40702</v>
      </c>
      <c r="C15" s="1">
        <v>23</v>
      </c>
      <c r="D15" s="1" t="s">
        <v>46</v>
      </c>
      <c r="E15" s="45"/>
      <c r="F15" s="46" t="s">
        <v>32</v>
      </c>
      <c r="G15" s="7"/>
      <c r="H15" s="7"/>
      <c r="I15" s="7"/>
      <c r="J15" s="7"/>
      <c r="K15" s="7"/>
      <c r="L15" s="7"/>
      <c r="M15" s="7"/>
      <c r="N15" s="7"/>
      <c r="O15" s="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K15" s="1" t="s">
        <v>33</v>
      </c>
    </row>
    <row r="16" spans="1:42" x14ac:dyDescent="0.3">
      <c r="A16" s="1" t="s">
        <v>21</v>
      </c>
      <c r="B16" s="3">
        <v>40865</v>
      </c>
      <c r="C16" s="1">
        <v>21</v>
      </c>
      <c r="D16" s="1" t="s">
        <v>50</v>
      </c>
      <c r="E16" s="45"/>
      <c r="F16" s="46" t="s">
        <v>33</v>
      </c>
      <c r="G16" s="7"/>
      <c r="H16" s="7"/>
      <c r="I16" s="7"/>
      <c r="J16" s="7"/>
      <c r="K16" s="7"/>
      <c r="L16" s="7"/>
      <c r="M16" s="7"/>
      <c r="N16" s="7"/>
      <c r="O16" s="7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K16" s="1" t="s">
        <v>34</v>
      </c>
    </row>
    <row r="17" spans="1:37" x14ac:dyDescent="0.3">
      <c r="A17" s="1" t="s">
        <v>41</v>
      </c>
      <c r="B17" s="3">
        <v>40686</v>
      </c>
      <c r="C17" s="1">
        <v>35</v>
      </c>
      <c r="D17" s="1" t="s">
        <v>45</v>
      </c>
      <c r="E17" s="45"/>
      <c r="F17" s="46" t="s">
        <v>34</v>
      </c>
      <c r="G17" s="7"/>
      <c r="H17" s="7"/>
      <c r="I17" s="7"/>
      <c r="J17" s="7"/>
      <c r="K17" s="7"/>
      <c r="L17" s="7"/>
      <c r="M17" s="7"/>
      <c r="N17" s="7"/>
      <c r="O17" s="7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K17" s="1" t="s">
        <v>35</v>
      </c>
    </row>
    <row r="18" spans="1:37" x14ac:dyDescent="0.3">
      <c r="A18" s="1" t="s">
        <v>22</v>
      </c>
      <c r="B18" s="3">
        <v>40700</v>
      </c>
      <c r="C18" s="1">
        <v>24</v>
      </c>
      <c r="D18" s="1" t="s">
        <v>51</v>
      </c>
      <c r="E18" s="45"/>
      <c r="F18" s="46" t="s">
        <v>35</v>
      </c>
      <c r="G18" s="7"/>
      <c r="H18" s="7"/>
      <c r="I18" s="7"/>
      <c r="J18" s="7"/>
      <c r="K18" s="7"/>
      <c r="L18" s="7"/>
      <c r="M18" s="7"/>
      <c r="N18" s="7"/>
      <c r="O18" s="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K18" s="1" t="s">
        <v>36</v>
      </c>
    </row>
    <row r="19" spans="1:37" x14ac:dyDescent="0.3">
      <c r="A19" s="1" t="s">
        <v>25</v>
      </c>
      <c r="B19" s="3">
        <v>41105</v>
      </c>
      <c r="C19" s="1">
        <v>22</v>
      </c>
      <c r="D19" s="1" t="s">
        <v>47</v>
      </c>
      <c r="E19" s="45"/>
      <c r="F19" s="46" t="s">
        <v>36</v>
      </c>
      <c r="G19" s="7"/>
      <c r="H19" s="7"/>
      <c r="I19" s="7"/>
      <c r="J19" s="7"/>
      <c r="K19" s="7"/>
      <c r="L19" s="7"/>
      <c r="M19" s="7"/>
      <c r="N19" s="7"/>
      <c r="O19" s="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K19" s="1" t="s">
        <v>37</v>
      </c>
    </row>
    <row r="20" spans="1:37" x14ac:dyDescent="0.3">
      <c r="A20" s="1" t="s">
        <v>40</v>
      </c>
      <c r="B20" s="3">
        <v>40849</v>
      </c>
      <c r="C20" s="1">
        <v>41</v>
      </c>
      <c r="D20" s="1" t="s">
        <v>45</v>
      </c>
      <c r="E20" s="45"/>
      <c r="F20" s="46" t="s">
        <v>37</v>
      </c>
      <c r="G20" s="7"/>
      <c r="H20" s="7"/>
      <c r="I20" s="7"/>
      <c r="J20" s="7"/>
      <c r="K20" s="7"/>
      <c r="L20" s="7"/>
      <c r="M20" s="7"/>
      <c r="N20" s="7"/>
      <c r="O20" s="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K20" s="1" t="s">
        <v>38</v>
      </c>
    </row>
    <row r="21" spans="1:37" x14ac:dyDescent="0.3">
      <c r="A21" s="1" t="s">
        <v>29</v>
      </c>
      <c r="B21" s="3">
        <v>41214</v>
      </c>
      <c r="C21" s="1">
        <v>18</v>
      </c>
      <c r="D21" s="1" t="s">
        <v>48</v>
      </c>
      <c r="E21" s="45"/>
      <c r="F21" s="46" t="s">
        <v>38</v>
      </c>
      <c r="G21" s="7"/>
      <c r="H21" s="7"/>
      <c r="I21" s="7"/>
      <c r="J21" s="7"/>
      <c r="K21" s="7"/>
      <c r="L21" s="7"/>
      <c r="M21" s="7"/>
      <c r="N21" s="7"/>
      <c r="O21" s="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K21" s="1" t="s">
        <v>39</v>
      </c>
    </row>
    <row r="22" spans="1:37" x14ac:dyDescent="0.3">
      <c r="A22" s="1" t="s">
        <v>38</v>
      </c>
      <c r="B22" s="3">
        <v>40625</v>
      </c>
      <c r="C22" s="1">
        <v>17</v>
      </c>
      <c r="D22" s="1" t="s">
        <v>47</v>
      </c>
      <c r="E22" s="45"/>
      <c r="F22" s="46" t="s">
        <v>39</v>
      </c>
      <c r="G22" s="7"/>
      <c r="H22" s="7"/>
      <c r="I22" s="7"/>
      <c r="J22" s="7"/>
      <c r="K22" s="7"/>
      <c r="L22" s="7"/>
      <c r="M22" s="7"/>
      <c r="N22" s="7"/>
      <c r="O22" s="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K22" s="1" t="s">
        <v>40</v>
      </c>
    </row>
    <row r="23" spans="1:37" x14ac:dyDescent="0.3">
      <c r="A23" s="1" t="s">
        <v>39</v>
      </c>
      <c r="B23" s="3">
        <v>40891</v>
      </c>
      <c r="C23" s="1">
        <v>50</v>
      </c>
      <c r="D23" s="1" t="s">
        <v>51</v>
      </c>
      <c r="E23" s="45"/>
      <c r="F23" s="46" t="s">
        <v>40</v>
      </c>
      <c r="G23" s="7"/>
      <c r="H23" s="7"/>
      <c r="I23" s="7"/>
      <c r="J23" s="7"/>
      <c r="K23" s="7"/>
      <c r="L23" s="7"/>
      <c r="M23" s="7"/>
      <c r="N23" s="7"/>
      <c r="O23" s="7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K23" s="1" t="s">
        <v>41</v>
      </c>
    </row>
    <row r="24" spans="1:37" x14ac:dyDescent="0.3">
      <c r="A24" s="1" t="s">
        <v>28</v>
      </c>
      <c r="B24" s="3">
        <v>40747</v>
      </c>
      <c r="C24" s="1">
        <v>15</v>
      </c>
      <c r="D24" s="1" t="s">
        <v>49</v>
      </c>
      <c r="E24" s="45"/>
      <c r="F24" s="46" t="s">
        <v>41</v>
      </c>
      <c r="G24" s="7"/>
      <c r="H24" s="7"/>
      <c r="I24" s="7"/>
      <c r="J24" s="7"/>
      <c r="K24" s="7"/>
      <c r="L24" s="7"/>
      <c r="M24" s="7"/>
      <c r="N24" s="7"/>
      <c r="O24" s="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7" x14ac:dyDescent="0.3">
      <c r="A25" s="1" t="s">
        <v>28</v>
      </c>
      <c r="B25" s="3">
        <v>40761</v>
      </c>
      <c r="C25" s="1">
        <v>24</v>
      </c>
      <c r="D25" s="1" t="s">
        <v>48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7" x14ac:dyDescent="0.3">
      <c r="A26" s="1" t="s">
        <v>38</v>
      </c>
      <c r="B26" s="3">
        <v>40753</v>
      </c>
      <c r="C26" s="1">
        <v>48</v>
      </c>
      <c r="D26" s="1" t="s">
        <v>49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7" x14ac:dyDescent="0.3">
      <c r="A27" s="1" t="s">
        <v>30</v>
      </c>
      <c r="B27" s="3">
        <v>40955</v>
      </c>
      <c r="C27" s="1">
        <v>24</v>
      </c>
      <c r="D27" s="1" t="s">
        <v>50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7" x14ac:dyDescent="0.3">
      <c r="A28" s="1" t="s">
        <v>34</v>
      </c>
      <c r="B28" s="3">
        <v>41128</v>
      </c>
      <c r="C28" s="1">
        <v>10</v>
      </c>
      <c r="D28" s="1" t="s">
        <v>47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7" x14ac:dyDescent="0.3">
      <c r="A29" s="1" t="s">
        <v>24</v>
      </c>
      <c r="B29" s="3">
        <v>41079</v>
      </c>
      <c r="C29" s="1">
        <v>35</v>
      </c>
      <c r="D29" s="1" t="s">
        <v>47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7" x14ac:dyDescent="0.3">
      <c r="A30" s="1" t="s">
        <v>36</v>
      </c>
      <c r="B30" s="3">
        <v>40923</v>
      </c>
      <c r="C30" s="1">
        <v>11</v>
      </c>
      <c r="D30" s="1" t="s">
        <v>47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7" x14ac:dyDescent="0.3">
      <c r="A31" s="1" t="s">
        <v>40</v>
      </c>
      <c r="B31" s="3">
        <v>40810</v>
      </c>
      <c r="C31" s="1">
        <v>24</v>
      </c>
      <c r="D31" s="1" t="s">
        <v>45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7" x14ac:dyDescent="0.3">
      <c r="A32" s="1" t="s">
        <v>35</v>
      </c>
      <c r="B32" s="3">
        <v>40675</v>
      </c>
      <c r="C32" s="1">
        <v>41</v>
      </c>
      <c r="D32" s="1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x14ac:dyDescent="0.3">
      <c r="A33" s="1" t="s">
        <v>24</v>
      </c>
      <c r="B33" s="3">
        <v>40726</v>
      </c>
      <c r="C33" s="1">
        <v>12</v>
      </c>
      <c r="D33" s="1" t="s">
        <v>45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x14ac:dyDescent="0.3">
      <c r="A34" s="1" t="s">
        <v>27</v>
      </c>
      <c r="B34" s="3">
        <v>40965</v>
      </c>
      <c r="C34" s="1">
        <v>11</v>
      </c>
      <c r="D34" s="1" t="s">
        <v>45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x14ac:dyDescent="0.3">
      <c r="A35" s="1" t="s">
        <v>24</v>
      </c>
      <c r="B35" s="3">
        <v>41075</v>
      </c>
      <c r="C35" s="1">
        <v>26</v>
      </c>
      <c r="D35" s="1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x14ac:dyDescent="0.3">
      <c r="A36" s="1" t="s">
        <v>29</v>
      </c>
      <c r="B36" s="3">
        <v>40835</v>
      </c>
      <c r="C36" s="1">
        <v>11</v>
      </c>
      <c r="D36" s="1" t="s">
        <v>47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x14ac:dyDescent="0.3">
      <c r="A37" s="1" t="s">
        <v>41</v>
      </c>
      <c r="B37" s="3">
        <v>40705</v>
      </c>
      <c r="C37" s="1">
        <v>13</v>
      </c>
      <c r="D37" s="1" t="s">
        <v>52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x14ac:dyDescent="0.3">
      <c r="A38" s="1" t="s">
        <v>32</v>
      </c>
      <c r="B38" s="3">
        <v>41000</v>
      </c>
      <c r="C38" s="1">
        <v>30</v>
      </c>
      <c r="D38" s="1" t="s">
        <v>50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x14ac:dyDescent="0.3">
      <c r="A39" s="1" t="s">
        <v>30</v>
      </c>
      <c r="B39" s="3">
        <v>40970</v>
      </c>
      <c r="C39" s="1">
        <v>11</v>
      </c>
      <c r="D39" s="1" t="s">
        <v>52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x14ac:dyDescent="0.3">
      <c r="A40" s="1" t="s">
        <v>37</v>
      </c>
      <c r="B40" s="3">
        <v>41102</v>
      </c>
      <c r="C40" s="1">
        <v>22</v>
      </c>
      <c r="D40" s="1" t="s">
        <v>52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x14ac:dyDescent="0.3">
      <c r="A41" s="1" t="s">
        <v>22</v>
      </c>
      <c r="B41" s="3">
        <v>41180</v>
      </c>
      <c r="C41" s="1">
        <v>41</v>
      </c>
      <c r="D41" s="1" t="s">
        <v>47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x14ac:dyDescent="0.3">
      <c r="A42" s="1" t="s">
        <v>26</v>
      </c>
      <c r="B42" s="3">
        <v>41203</v>
      </c>
      <c r="C42" s="1">
        <v>19</v>
      </c>
      <c r="D42" s="1" t="s">
        <v>45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x14ac:dyDescent="0.3">
      <c r="A43" s="1" t="s">
        <v>25</v>
      </c>
      <c r="B43" s="3">
        <v>40776</v>
      </c>
      <c r="C43" s="1">
        <v>16</v>
      </c>
      <c r="D43" s="1" t="s">
        <v>50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x14ac:dyDescent="0.3">
      <c r="A44" s="1" t="s">
        <v>41</v>
      </c>
      <c r="B44" s="3">
        <v>41101</v>
      </c>
      <c r="C44" s="1">
        <v>45</v>
      </c>
      <c r="D44" s="1" t="s">
        <v>46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x14ac:dyDescent="0.3">
      <c r="A45" s="1" t="s">
        <v>22</v>
      </c>
      <c r="B45" s="3">
        <v>40658</v>
      </c>
      <c r="C45" s="1">
        <v>21</v>
      </c>
      <c r="D45" s="1" t="s">
        <v>47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x14ac:dyDescent="0.3">
      <c r="A46" s="1" t="s">
        <v>30</v>
      </c>
      <c r="B46" s="3">
        <v>40938</v>
      </c>
      <c r="C46" s="1">
        <v>18</v>
      </c>
      <c r="D46" s="1" t="s">
        <v>52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x14ac:dyDescent="0.3">
      <c r="A47" s="1" t="s">
        <v>32</v>
      </c>
      <c r="B47" s="3">
        <v>40653</v>
      </c>
      <c r="C47" s="1">
        <v>32</v>
      </c>
      <c r="D47" s="1" t="s">
        <v>50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x14ac:dyDescent="0.3">
      <c r="A48" s="1" t="s">
        <v>27</v>
      </c>
      <c r="B48" s="3">
        <v>40784</v>
      </c>
      <c r="C48" s="1">
        <v>22</v>
      </c>
      <c r="D48" s="1" t="s">
        <v>45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x14ac:dyDescent="0.3">
      <c r="A49" s="1" t="s">
        <v>31</v>
      </c>
      <c r="B49" s="3">
        <v>41177</v>
      </c>
      <c r="C49" s="1">
        <v>15</v>
      </c>
      <c r="D49" s="1" t="s">
        <v>53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x14ac:dyDescent="0.3">
      <c r="A50" s="1" t="s">
        <v>36</v>
      </c>
      <c r="B50" s="3">
        <v>40877</v>
      </c>
      <c r="C50" s="1">
        <v>50</v>
      </c>
      <c r="D50" s="1" t="s">
        <v>47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x14ac:dyDescent="0.3">
      <c r="A51" s="1" t="s">
        <v>35</v>
      </c>
      <c r="B51" s="3">
        <v>40671</v>
      </c>
      <c r="C51" s="1">
        <v>13</v>
      </c>
      <c r="D51" s="1" t="s">
        <v>48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x14ac:dyDescent="0.3">
      <c r="A52" s="1" t="s">
        <v>23</v>
      </c>
      <c r="B52" s="3">
        <v>40882</v>
      </c>
      <c r="C52" s="1">
        <v>13</v>
      </c>
      <c r="D52" s="1" t="s">
        <v>45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x14ac:dyDescent="0.3">
      <c r="A53" s="1" t="s">
        <v>30</v>
      </c>
      <c r="B53" s="3">
        <v>40938</v>
      </c>
      <c r="C53" s="1">
        <v>29</v>
      </c>
      <c r="D53" s="1" t="s">
        <v>47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x14ac:dyDescent="0.3">
      <c r="A54" s="1" t="s">
        <v>21</v>
      </c>
      <c r="B54" s="3">
        <v>40910</v>
      </c>
      <c r="C54" s="1">
        <v>17</v>
      </c>
      <c r="D54" s="1" t="s">
        <v>49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x14ac:dyDescent="0.3">
      <c r="A55" s="1" t="s">
        <v>34</v>
      </c>
      <c r="B55" s="3">
        <v>41149</v>
      </c>
      <c r="C55" s="1">
        <v>17</v>
      </c>
      <c r="D55" s="1" t="s">
        <v>51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x14ac:dyDescent="0.3">
      <c r="A56" s="1" t="s">
        <v>23</v>
      </c>
      <c r="B56" s="3">
        <v>40703</v>
      </c>
      <c r="C56" s="1">
        <v>32</v>
      </c>
      <c r="D56" s="1" t="s">
        <v>50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x14ac:dyDescent="0.3">
      <c r="A57" s="1" t="s">
        <v>31</v>
      </c>
      <c r="B57" s="3">
        <v>40968</v>
      </c>
      <c r="C57" s="1">
        <v>18</v>
      </c>
      <c r="D57" s="1" t="s">
        <v>53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x14ac:dyDescent="0.3">
      <c r="A58" s="1" t="s">
        <v>25</v>
      </c>
      <c r="B58" s="3">
        <v>40747</v>
      </c>
      <c r="C58" s="1">
        <v>12</v>
      </c>
      <c r="D58" s="1" t="s">
        <v>49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x14ac:dyDescent="0.3">
      <c r="A59" s="1" t="s">
        <v>32</v>
      </c>
      <c r="B59" s="3">
        <v>40622</v>
      </c>
      <c r="C59" s="1">
        <v>49</v>
      </c>
      <c r="D59" s="1" t="s">
        <v>48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x14ac:dyDescent="0.3">
      <c r="A60" s="1" t="s">
        <v>26</v>
      </c>
      <c r="B60" s="3">
        <v>40701</v>
      </c>
      <c r="C60" s="1">
        <v>18</v>
      </c>
      <c r="D60" s="1" t="s">
        <v>53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x14ac:dyDescent="0.3">
      <c r="A61" s="1" t="s">
        <v>41</v>
      </c>
      <c r="B61" s="3">
        <v>40718</v>
      </c>
      <c r="C61" s="1">
        <v>13</v>
      </c>
      <c r="D61" s="1" t="s">
        <v>50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x14ac:dyDescent="0.3">
      <c r="A62" s="1" t="s">
        <v>22</v>
      </c>
      <c r="B62" s="3">
        <v>40736</v>
      </c>
      <c r="C62" s="1">
        <v>38</v>
      </c>
      <c r="D62" s="1" t="s">
        <v>50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x14ac:dyDescent="0.3">
      <c r="A63" s="1" t="s">
        <v>29</v>
      </c>
      <c r="B63" s="3">
        <v>41024</v>
      </c>
      <c r="C63" s="1">
        <v>25</v>
      </c>
      <c r="D63" s="1" t="s">
        <v>46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x14ac:dyDescent="0.3">
      <c r="A64" s="1" t="s">
        <v>25</v>
      </c>
      <c r="B64" s="3">
        <v>41154</v>
      </c>
      <c r="C64" s="1">
        <v>11</v>
      </c>
      <c r="D64" s="1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3">
      <c r="A65" s="1" t="s">
        <v>26</v>
      </c>
      <c r="B65" s="3">
        <v>41077</v>
      </c>
      <c r="C65" s="1">
        <v>48</v>
      </c>
      <c r="D65" s="1" t="s">
        <v>52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x14ac:dyDescent="0.3">
      <c r="A66" s="1" t="s">
        <v>39</v>
      </c>
      <c r="B66" s="3">
        <v>40724</v>
      </c>
      <c r="C66" s="1">
        <v>11</v>
      </c>
      <c r="D66" s="1" t="s">
        <v>48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x14ac:dyDescent="0.3">
      <c r="A67" s="1" t="s">
        <v>31</v>
      </c>
      <c r="B67" s="3">
        <v>41210</v>
      </c>
      <c r="C67" s="1">
        <v>19</v>
      </c>
      <c r="D67" s="1" t="s">
        <v>49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x14ac:dyDescent="0.3">
      <c r="A68" s="1" t="s">
        <v>29</v>
      </c>
      <c r="B68" s="3">
        <v>41196</v>
      </c>
      <c r="C68" s="1">
        <v>32</v>
      </c>
      <c r="D68" s="1" t="s">
        <v>45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x14ac:dyDescent="0.3">
      <c r="A69" s="1" t="s">
        <v>35</v>
      </c>
      <c r="B69" s="3">
        <v>41189</v>
      </c>
      <c r="C69" s="1">
        <v>24</v>
      </c>
      <c r="D69" s="1" t="s">
        <v>49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x14ac:dyDescent="0.3">
      <c r="A70" s="1" t="s">
        <v>30</v>
      </c>
      <c r="B70" s="3">
        <v>40706</v>
      </c>
      <c r="C70" s="1">
        <v>13</v>
      </c>
      <c r="D70" s="1" t="s">
        <v>52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x14ac:dyDescent="0.3">
      <c r="A71" s="1" t="s">
        <v>35</v>
      </c>
      <c r="B71" s="3">
        <v>40866</v>
      </c>
      <c r="C71" s="1">
        <v>33</v>
      </c>
      <c r="D71" s="1" t="s">
        <v>46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3">
      <c r="A72" s="1" t="s">
        <v>24</v>
      </c>
      <c r="B72" s="3">
        <v>40638</v>
      </c>
      <c r="C72" s="1">
        <v>10</v>
      </c>
      <c r="D72" s="1" t="s">
        <v>47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:35" x14ac:dyDescent="0.3">
      <c r="A73" s="1" t="s">
        <v>32</v>
      </c>
      <c r="B73" s="3">
        <v>40895</v>
      </c>
      <c r="C73" s="1">
        <v>20</v>
      </c>
      <c r="D73" s="1" t="s">
        <v>52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3">
      <c r="A74" s="1" t="s">
        <v>29</v>
      </c>
      <c r="B74" s="3">
        <v>41160</v>
      </c>
      <c r="C74" s="1">
        <v>36</v>
      </c>
      <c r="D74" s="1" t="s">
        <v>46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x14ac:dyDescent="0.3">
      <c r="A75" s="1" t="s">
        <v>29</v>
      </c>
      <c r="B75" s="3">
        <v>41098</v>
      </c>
      <c r="C75" s="1">
        <v>14</v>
      </c>
      <c r="D75" s="1" t="s">
        <v>53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:35" x14ac:dyDescent="0.3">
      <c r="A76" s="1" t="s">
        <v>31</v>
      </c>
      <c r="B76" s="3">
        <v>41071</v>
      </c>
      <c r="C76" s="1">
        <v>12</v>
      </c>
      <c r="D76" s="1" t="s">
        <v>52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35" x14ac:dyDescent="0.3">
      <c r="A77" s="1" t="s">
        <v>29</v>
      </c>
      <c r="B77" s="3">
        <v>40905</v>
      </c>
      <c r="C77" s="1">
        <v>34</v>
      </c>
      <c r="D77" s="1" t="s">
        <v>51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:35" x14ac:dyDescent="0.3">
      <c r="A78" s="1" t="s">
        <v>26</v>
      </c>
      <c r="B78" s="3">
        <v>40765</v>
      </c>
      <c r="C78" s="1">
        <v>19</v>
      </c>
      <c r="D78" s="1" t="s">
        <v>47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:35" x14ac:dyDescent="0.3">
      <c r="A79" s="1" t="s">
        <v>24</v>
      </c>
      <c r="B79" s="3">
        <v>41144</v>
      </c>
      <c r="C79" s="1">
        <v>22</v>
      </c>
      <c r="D79" s="1" t="s">
        <v>52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:35" x14ac:dyDescent="0.3">
      <c r="A80" s="1" t="s">
        <v>27</v>
      </c>
      <c r="B80" s="3">
        <v>41071</v>
      </c>
      <c r="C80" s="1">
        <v>43</v>
      </c>
      <c r="D80" s="1" t="s">
        <v>47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:35" x14ac:dyDescent="0.3">
      <c r="A81" s="1" t="s">
        <v>23</v>
      </c>
      <c r="B81" s="3">
        <v>41032</v>
      </c>
      <c r="C81" s="1">
        <v>14</v>
      </c>
      <c r="D81" s="1" t="s">
        <v>46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x14ac:dyDescent="0.3">
      <c r="A82" s="1" t="s">
        <v>23</v>
      </c>
      <c r="B82" s="3">
        <v>41107</v>
      </c>
      <c r="C82" s="1">
        <v>15</v>
      </c>
      <c r="D82" s="1" t="s">
        <v>45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:35" x14ac:dyDescent="0.3">
      <c r="A83" s="1" t="s">
        <v>21</v>
      </c>
      <c r="B83" s="3">
        <v>41138</v>
      </c>
      <c r="C83" s="1">
        <v>39</v>
      </c>
      <c r="D83" s="1" t="s">
        <v>46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:35" x14ac:dyDescent="0.3">
      <c r="A84" s="1" t="s">
        <v>34</v>
      </c>
      <c r="B84" s="3">
        <v>41137</v>
      </c>
      <c r="C84" s="1">
        <v>16</v>
      </c>
      <c r="D84" s="1" t="s">
        <v>49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x14ac:dyDescent="0.3">
      <c r="A85" s="1" t="s">
        <v>41</v>
      </c>
      <c r="B85" s="3">
        <v>41045</v>
      </c>
      <c r="C85" s="1">
        <v>15</v>
      </c>
      <c r="D85" s="1" t="s">
        <v>45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:35" x14ac:dyDescent="0.3">
      <c r="A86" s="1" t="s">
        <v>32</v>
      </c>
      <c r="B86" s="3">
        <v>41133</v>
      </c>
      <c r="C86" s="1">
        <v>50</v>
      </c>
      <c r="D86" s="1" t="s">
        <v>47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:35" x14ac:dyDescent="0.3">
      <c r="A87" s="1" t="s">
        <v>31</v>
      </c>
      <c r="B87" s="3">
        <v>41007</v>
      </c>
      <c r="C87" s="1">
        <v>10</v>
      </c>
      <c r="D87" s="1" t="s">
        <v>51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x14ac:dyDescent="0.3">
      <c r="A88" s="1" t="s">
        <v>33</v>
      </c>
      <c r="B88" s="3">
        <v>41132</v>
      </c>
      <c r="C88" s="1">
        <v>13</v>
      </c>
      <c r="D88" s="1" t="s">
        <v>45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:35" x14ac:dyDescent="0.3">
      <c r="A89" s="1" t="s">
        <v>40</v>
      </c>
      <c r="B89" s="3">
        <v>41076</v>
      </c>
      <c r="C89" s="1">
        <v>37</v>
      </c>
      <c r="D89" s="1" t="s">
        <v>45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:35" x14ac:dyDescent="0.3">
      <c r="A90" s="1" t="s">
        <v>38</v>
      </c>
      <c r="B90" s="3">
        <v>40932</v>
      </c>
      <c r="C90" s="1">
        <v>12</v>
      </c>
      <c r="D90" s="1" t="s">
        <v>45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:35" x14ac:dyDescent="0.3">
      <c r="A91" s="1" t="s">
        <v>40</v>
      </c>
      <c r="B91" s="3">
        <v>41007</v>
      </c>
      <c r="C91" s="1">
        <v>17</v>
      </c>
      <c r="D91" s="1" t="s">
        <v>49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x14ac:dyDescent="0.3">
      <c r="A92" s="1" t="s">
        <v>22</v>
      </c>
      <c r="B92" s="3">
        <v>41167</v>
      </c>
      <c r="C92" s="1">
        <v>36</v>
      </c>
      <c r="D92" s="1" t="s">
        <v>52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:35" x14ac:dyDescent="0.3">
      <c r="A93" s="1" t="s">
        <v>40</v>
      </c>
      <c r="B93" s="3">
        <v>41181</v>
      </c>
      <c r="C93" s="1">
        <v>12</v>
      </c>
      <c r="D93" s="1" t="s">
        <v>53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:35" x14ac:dyDescent="0.3">
      <c r="A94" s="1" t="s">
        <v>35</v>
      </c>
      <c r="B94" s="3">
        <v>40999</v>
      </c>
      <c r="C94" s="1">
        <v>25</v>
      </c>
      <c r="D94" s="1" t="s">
        <v>49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x14ac:dyDescent="0.3">
      <c r="A95" s="1" t="s">
        <v>26</v>
      </c>
      <c r="B95" s="3">
        <v>40832</v>
      </c>
      <c r="C95" s="1">
        <v>20</v>
      </c>
      <c r="D95" s="1" t="s">
        <v>49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x14ac:dyDescent="0.3">
      <c r="A96" s="1" t="s">
        <v>22</v>
      </c>
      <c r="B96" s="3">
        <v>41005</v>
      </c>
      <c r="C96" s="1">
        <v>25</v>
      </c>
      <c r="D96" s="1" t="s">
        <v>48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:35" x14ac:dyDescent="0.3">
      <c r="A97" s="1" t="s">
        <v>23</v>
      </c>
      <c r="B97" s="3">
        <v>41198</v>
      </c>
      <c r="C97" s="1">
        <v>16</v>
      </c>
      <c r="D97" s="1" t="s">
        <v>48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:35" x14ac:dyDescent="0.3">
      <c r="A98" s="1" t="s">
        <v>32</v>
      </c>
      <c r="B98" s="3">
        <v>40853</v>
      </c>
      <c r="C98" s="1">
        <v>37</v>
      </c>
      <c r="D98" s="1" t="s">
        <v>52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x14ac:dyDescent="0.3">
      <c r="A99" s="1" t="s">
        <v>39</v>
      </c>
      <c r="B99" s="3">
        <v>41025</v>
      </c>
      <c r="C99" s="1">
        <v>11</v>
      </c>
      <c r="D99" s="1" t="s">
        <v>52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x14ac:dyDescent="0.3">
      <c r="A100" s="1" t="s">
        <v>30</v>
      </c>
      <c r="B100" s="3">
        <v>40893</v>
      </c>
      <c r="C100" s="1">
        <v>22</v>
      </c>
      <c r="D100" s="1" t="s">
        <v>49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:35" x14ac:dyDescent="0.3">
      <c r="A101" s="1" t="s">
        <v>24</v>
      </c>
      <c r="B101" s="3">
        <v>40872</v>
      </c>
      <c r="C101" s="1">
        <v>42</v>
      </c>
      <c r="D101" s="1" t="s">
        <v>51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x14ac:dyDescent="0.3">
      <c r="A102" s="1" t="s">
        <v>27</v>
      </c>
      <c r="B102" s="3">
        <v>40997</v>
      </c>
      <c r="C102" s="1">
        <v>11</v>
      </c>
      <c r="D102" s="1" t="s">
        <v>45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x14ac:dyDescent="0.3">
      <c r="A103" s="1" t="s">
        <v>25</v>
      </c>
      <c r="B103" s="3">
        <v>40941</v>
      </c>
      <c r="C103" s="1">
        <v>23</v>
      </c>
      <c r="D103" s="1" t="s">
        <v>46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x14ac:dyDescent="0.3">
      <c r="A104" s="1" t="s">
        <v>32</v>
      </c>
      <c r="B104" s="3">
        <v>40969</v>
      </c>
      <c r="C104" s="1">
        <v>39</v>
      </c>
      <c r="D104" s="1" t="s">
        <v>50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x14ac:dyDescent="0.3">
      <c r="A105" s="1" t="s">
        <v>40</v>
      </c>
      <c r="B105" s="3">
        <v>41022</v>
      </c>
      <c r="C105" s="1">
        <v>23</v>
      </c>
      <c r="D105" s="1" t="s">
        <v>49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x14ac:dyDescent="0.3">
      <c r="A106" s="1" t="s">
        <v>37</v>
      </c>
      <c r="B106" s="3">
        <v>40679</v>
      </c>
      <c r="C106" s="1">
        <v>11</v>
      </c>
      <c r="D106" s="1" t="s">
        <v>47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x14ac:dyDescent="0.3">
      <c r="A107" s="1" t="s">
        <v>31</v>
      </c>
      <c r="B107" s="3">
        <v>40852</v>
      </c>
      <c r="C107" s="1">
        <v>25</v>
      </c>
      <c r="D107" s="1" t="s">
        <v>51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:35" x14ac:dyDescent="0.3">
      <c r="A108" s="1" t="s">
        <v>24</v>
      </c>
      <c r="B108" s="3">
        <v>40902</v>
      </c>
      <c r="C108" s="1">
        <v>21</v>
      </c>
      <c r="D108" s="1" t="s">
        <v>51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:35" x14ac:dyDescent="0.3">
      <c r="A109" s="1" t="s">
        <v>36</v>
      </c>
      <c r="B109" s="3">
        <v>41131</v>
      </c>
      <c r="C109" s="1">
        <v>19</v>
      </c>
      <c r="D109" s="1" t="s">
        <v>48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:35" x14ac:dyDescent="0.3">
      <c r="A110" s="1" t="s">
        <v>36</v>
      </c>
      <c r="B110" s="3">
        <v>41052</v>
      </c>
      <c r="C110" s="1">
        <v>37</v>
      </c>
      <c r="D110" s="1" t="s">
        <v>52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:35" x14ac:dyDescent="0.3">
      <c r="A111" s="1" t="s">
        <v>22</v>
      </c>
      <c r="B111" s="3">
        <v>40647</v>
      </c>
      <c r="C111" s="1">
        <v>15</v>
      </c>
      <c r="D111" s="1" t="s">
        <v>52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:35" x14ac:dyDescent="0.3">
      <c r="A112" s="1" t="s">
        <v>24</v>
      </c>
      <c r="B112" s="3">
        <v>40956</v>
      </c>
      <c r="C112" s="1">
        <v>23</v>
      </c>
      <c r="D112" s="1" t="s">
        <v>51</v>
      </c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:35" x14ac:dyDescent="0.3">
      <c r="A113" s="1" t="s">
        <v>41</v>
      </c>
      <c r="B113" s="3">
        <v>40899</v>
      </c>
      <c r="C113" s="1">
        <v>37</v>
      </c>
      <c r="D113" s="1" t="s">
        <v>46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:35" x14ac:dyDescent="0.3">
      <c r="A114" s="1" t="s">
        <v>22</v>
      </c>
      <c r="B114" s="3">
        <v>41207</v>
      </c>
      <c r="C114" s="1">
        <v>10</v>
      </c>
      <c r="D114" s="1" t="s">
        <v>52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:35" x14ac:dyDescent="0.3">
      <c r="A115" s="1" t="s">
        <v>23</v>
      </c>
      <c r="B115" s="3">
        <v>41197</v>
      </c>
      <c r="C115" s="1">
        <v>19</v>
      </c>
      <c r="D115" s="1" t="s">
        <v>51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:35" x14ac:dyDescent="0.3">
      <c r="A116" s="1" t="s">
        <v>30</v>
      </c>
      <c r="B116" s="3">
        <v>40764</v>
      </c>
      <c r="C116" s="1">
        <v>32</v>
      </c>
      <c r="D116" s="1" t="s">
        <v>45</v>
      </c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:35" x14ac:dyDescent="0.3">
      <c r="A117" s="1" t="s">
        <v>27</v>
      </c>
      <c r="B117" s="3">
        <v>41065</v>
      </c>
      <c r="C117" s="1">
        <v>17</v>
      </c>
      <c r="D117" s="1" t="s">
        <v>46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x14ac:dyDescent="0.3">
      <c r="A118" s="1" t="s">
        <v>31</v>
      </c>
      <c r="B118" s="3">
        <v>41216</v>
      </c>
      <c r="C118" s="1">
        <v>11</v>
      </c>
      <c r="D118" s="1" t="s">
        <v>48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:35" x14ac:dyDescent="0.3">
      <c r="A119" s="1" t="s">
        <v>21</v>
      </c>
      <c r="B119" s="3">
        <v>41073</v>
      </c>
      <c r="C119" s="1">
        <v>33</v>
      </c>
      <c r="D119" s="1" t="s">
        <v>48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:35" x14ac:dyDescent="0.3">
      <c r="A120" s="1" t="s">
        <v>21</v>
      </c>
      <c r="B120" s="3">
        <v>41150</v>
      </c>
      <c r="C120" s="1">
        <v>10</v>
      </c>
      <c r="D120" s="1" t="s">
        <v>47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</row>
    <row r="121" spans="1:35" x14ac:dyDescent="0.3">
      <c r="A121" s="1" t="s">
        <v>35</v>
      </c>
      <c r="B121" s="3">
        <v>40777</v>
      </c>
      <c r="C121" s="1">
        <v>20</v>
      </c>
      <c r="D121" s="1" t="s">
        <v>51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</row>
    <row r="122" spans="1:35" x14ac:dyDescent="0.3">
      <c r="A122" s="1" t="s">
        <v>27</v>
      </c>
      <c r="B122" s="3">
        <v>40652</v>
      </c>
      <c r="C122" s="1">
        <v>36</v>
      </c>
      <c r="D122" s="1" t="s">
        <v>51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</row>
    <row r="123" spans="1:35" x14ac:dyDescent="0.3">
      <c r="A123" s="1" t="s">
        <v>35</v>
      </c>
      <c r="B123" s="3">
        <v>41150</v>
      </c>
      <c r="C123" s="1">
        <v>23</v>
      </c>
      <c r="D123" s="1" t="s">
        <v>45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</row>
    <row r="124" spans="1:35" x14ac:dyDescent="0.3">
      <c r="A124" s="1" t="s">
        <v>27</v>
      </c>
      <c r="B124" s="3">
        <v>40807</v>
      </c>
      <c r="C124" s="1">
        <v>15</v>
      </c>
      <c r="D124" s="1" t="s">
        <v>46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</row>
    <row r="125" spans="1:35" x14ac:dyDescent="0.3">
      <c r="A125" s="1" t="s">
        <v>28</v>
      </c>
      <c r="B125" s="3">
        <v>40677</v>
      </c>
      <c r="C125" s="1">
        <v>50</v>
      </c>
      <c r="D125" s="1" t="s">
        <v>52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</row>
    <row r="126" spans="1:35" x14ac:dyDescent="0.3">
      <c r="A126" s="1" t="s">
        <v>41</v>
      </c>
      <c r="B126" s="3">
        <v>40822</v>
      </c>
      <c r="C126" s="1">
        <v>22</v>
      </c>
      <c r="D126" s="1" t="s">
        <v>51</v>
      </c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</row>
    <row r="127" spans="1:35" x14ac:dyDescent="0.3">
      <c r="A127" s="1" t="s">
        <v>39</v>
      </c>
      <c r="B127" s="3">
        <v>41075</v>
      </c>
      <c r="C127" s="1">
        <v>19</v>
      </c>
      <c r="D127" s="1" t="s">
        <v>49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</row>
    <row r="128" spans="1:35" x14ac:dyDescent="0.3">
      <c r="A128" s="1" t="s">
        <v>23</v>
      </c>
      <c r="B128" s="3">
        <v>41079</v>
      </c>
      <c r="C128" s="1">
        <v>37</v>
      </c>
      <c r="D128" s="1" t="s">
        <v>53</v>
      </c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</row>
    <row r="129" spans="1:35" x14ac:dyDescent="0.3">
      <c r="A129" s="1" t="s">
        <v>21</v>
      </c>
      <c r="B129" s="3">
        <v>40732</v>
      </c>
      <c r="C129" s="1">
        <v>10</v>
      </c>
      <c r="D129" s="1" t="s">
        <v>45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</row>
    <row r="130" spans="1:35" x14ac:dyDescent="0.3">
      <c r="A130" s="1" t="s">
        <v>34</v>
      </c>
      <c r="B130" s="3">
        <v>41207</v>
      </c>
      <c r="C130" s="1">
        <v>17</v>
      </c>
      <c r="D130" s="1" t="s">
        <v>50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</row>
    <row r="131" spans="1:35" x14ac:dyDescent="0.3">
      <c r="A131" s="1" t="s">
        <v>38</v>
      </c>
      <c r="B131" s="3">
        <v>41017</v>
      </c>
      <c r="C131" s="1">
        <v>26</v>
      </c>
      <c r="D131" s="1" t="s">
        <v>45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</row>
    <row r="132" spans="1:35" x14ac:dyDescent="0.3">
      <c r="A132" s="1" t="s">
        <v>23</v>
      </c>
      <c r="B132" s="3">
        <v>40670</v>
      </c>
      <c r="C132" s="1">
        <v>21</v>
      </c>
      <c r="D132" s="1" t="s">
        <v>51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</row>
    <row r="133" spans="1:35" x14ac:dyDescent="0.3">
      <c r="A133" s="1" t="s">
        <v>32</v>
      </c>
      <c r="B133" s="3">
        <v>41218</v>
      </c>
      <c r="C133" s="1">
        <v>13</v>
      </c>
      <c r="D133" s="1" t="s">
        <v>51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</row>
    <row r="134" spans="1:35" x14ac:dyDescent="0.3">
      <c r="A134" s="1" t="s">
        <v>29</v>
      </c>
      <c r="B134" s="3">
        <v>41201</v>
      </c>
      <c r="C134" s="1">
        <v>40</v>
      </c>
      <c r="D134" s="1" t="s">
        <v>45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</row>
    <row r="135" spans="1:35" x14ac:dyDescent="0.3">
      <c r="A135" s="1" t="s">
        <v>21</v>
      </c>
      <c r="B135" s="3">
        <v>41196</v>
      </c>
      <c r="C135" s="1">
        <v>10</v>
      </c>
      <c r="D135" s="1" t="s">
        <v>50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</row>
    <row r="136" spans="1:35" x14ac:dyDescent="0.3">
      <c r="A136" s="1" t="s">
        <v>41</v>
      </c>
      <c r="B136" s="3">
        <v>40874</v>
      </c>
      <c r="C136" s="1">
        <v>20</v>
      </c>
      <c r="D136" s="1" t="s">
        <v>45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</row>
    <row r="137" spans="1:35" x14ac:dyDescent="0.3">
      <c r="A137" s="1" t="s">
        <v>27</v>
      </c>
      <c r="B137" s="3">
        <v>40995</v>
      </c>
      <c r="C137" s="1">
        <v>48</v>
      </c>
      <c r="D137" s="1" t="s">
        <v>47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</row>
    <row r="138" spans="1:35" x14ac:dyDescent="0.3">
      <c r="A138" s="1" t="s">
        <v>27</v>
      </c>
      <c r="B138" s="3">
        <v>40748</v>
      </c>
      <c r="C138" s="1">
        <v>16</v>
      </c>
      <c r="D138" s="1" t="s">
        <v>45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</row>
    <row r="139" spans="1:35" x14ac:dyDescent="0.3">
      <c r="A139" s="1" t="s">
        <v>33</v>
      </c>
      <c r="B139" s="3">
        <v>41204</v>
      </c>
      <c r="C139" s="1">
        <v>20</v>
      </c>
      <c r="D139" s="1" t="s">
        <v>50</v>
      </c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</row>
    <row r="140" spans="1:35" x14ac:dyDescent="0.3">
      <c r="A140" s="1" t="s">
        <v>24</v>
      </c>
      <c r="B140" s="3">
        <v>41177</v>
      </c>
      <c r="C140" s="1">
        <v>32</v>
      </c>
      <c r="D140" s="1" t="s">
        <v>53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</row>
    <row r="141" spans="1:35" x14ac:dyDescent="0.3">
      <c r="A141" s="1" t="s">
        <v>33</v>
      </c>
      <c r="B141" s="3">
        <v>41172</v>
      </c>
      <c r="C141" s="1">
        <v>17</v>
      </c>
      <c r="D141" s="1" t="s">
        <v>46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</row>
    <row r="142" spans="1:35" x14ac:dyDescent="0.3">
      <c r="A142" s="1" t="s">
        <v>23</v>
      </c>
      <c r="B142" s="3">
        <v>41040</v>
      </c>
      <c r="C142" s="1">
        <v>20</v>
      </c>
      <c r="D142" s="1" t="s">
        <v>50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</row>
    <row r="143" spans="1:35" x14ac:dyDescent="0.3">
      <c r="A143" s="1" t="s">
        <v>26</v>
      </c>
      <c r="B143" s="3">
        <v>41112</v>
      </c>
      <c r="C143" s="1">
        <v>38</v>
      </c>
      <c r="D143" s="1" t="s">
        <v>46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</row>
    <row r="144" spans="1:35" x14ac:dyDescent="0.3">
      <c r="A144" s="1" t="s">
        <v>28</v>
      </c>
      <c r="B144" s="3">
        <v>40887</v>
      </c>
      <c r="C144" s="1">
        <v>23</v>
      </c>
      <c r="D144" s="1" t="s">
        <v>49</v>
      </c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</row>
    <row r="145" spans="1:35" x14ac:dyDescent="0.3">
      <c r="A145" s="1" t="s">
        <v>26</v>
      </c>
      <c r="B145" s="3">
        <v>40706</v>
      </c>
      <c r="C145" s="1">
        <v>15</v>
      </c>
      <c r="D145" s="1" t="s">
        <v>48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</row>
    <row r="146" spans="1:35" x14ac:dyDescent="0.3">
      <c r="A146" s="1" t="s">
        <v>32</v>
      </c>
      <c r="B146" s="3">
        <v>40862</v>
      </c>
      <c r="C146" s="1">
        <v>45</v>
      </c>
      <c r="D146" s="1" t="s">
        <v>51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</row>
    <row r="147" spans="1:35" x14ac:dyDescent="0.3">
      <c r="A147" s="1" t="s">
        <v>41</v>
      </c>
      <c r="B147" s="3">
        <v>40664</v>
      </c>
      <c r="C147" s="1">
        <v>20</v>
      </c>
      <c r="D147" s="1" t="s">
        <v>53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</row>
    <row r="148" spans="1:35" x14ac:dyDescent="0.3">
      <c r="A148" s="1" t="s">
        <v>41</v>
      </c>
      <c r="B148" s="3">
        <v>40949</v>
      </c>
      <c r="C148" s="1">
        <v>11</v>
      </c>
      <c r="D148" s="1" t="s">
        <v>45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</row>
    <row r="149" spans="1:35" x14ac:dyDescent="0.3">
      <c r="A149" s="1" t="s">
        <v>34</v>
      </c>
      <c r="B149" s="3">
        <v>41026</v>
      </c>
      <c r="C149" s="1">
        <v>27</v>
      </c>
      <c r="D149" s="1" t="s">
        <v>53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</row>
    <row r="150" spans="1:35" x14ac:dyDescent="0.3">
      <c r="A150" s="1" t="s">
        <v>22</v>
      </c>
      <c r="B150" s="3">
        <v>41075</v>
      </c>
      <c r="C150" s="1">
        <v>17</v>
      </c>
      <c r="D150" s="1" t="s">
        <v>53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</row>
    <row r="151" spans="1:35" x14ac:dyDescent="0.3">
      <c r="A151" s="1" t="s">
        <v>32</v>
      </c>
      <c r="B151" s="3">
        <v>40971</v>
      </c>
      <c r="C151" s="1">
        <v>19</v>
      </c>
      <c r="D151" s="1" t="s">
        <v>53</v>
      </c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</row>
    <row r="152" spans="1:35" x14ac:dyDescent="0.3">
      <c r="A152" s="1" t="s">
        <v>33</v>
      </c>
      <c r="B152" s="3">
        <v>40882</v>
      </c>
      <c r="C152" s="1">
        <v>20</v>
      </c>
      <c r="D152" s="1" t="s">
        <v>48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</row>
    <row r="153" spans="1:35" x14ac:dyDescent="0.3">
      <c r="A153" s="1" t="s">
        <v>24</v>
      </c>
      <c r="B153" s="3">
        <v>40786</v>
      </c>
      <c r="C153" s="1">
        <v>25</v>
      </c>
      <c r="D153" s="1" t="s">
        <v>51</v>
      </c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</row>
    <row r="154" spans="1:35" x14ac:dyDescent="0.3">
      <c r="A154" s="1" t="s">
        <v>21</v>
      </c>
      <c r="B154" s="3">
        <v>40761</v>
      </c>
      <c r="C154" s="1">
        <v>12</v>
      </c>
      <c r="D154" s="1" t="s">
        <v>49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</row>
    <row r="155" spans="1:35" x14ac:dyDescent="0.3">
      <c r="A155" s="1" t="s">
        <v>27</v>
      </c>
      <c r="B155" s="3">
        <v>40640</v>
      </c>
      <c r="C155" s="1">
        <v>28</v>
      </c>
      <c r="D155" s="1" t="s">
        <v>50</v>
      </c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</row>
    <row r="156" spans="1:35" x14ac:dyDescent="0.3">
      <c r="A156" s="1" t="s">
        <v>30</v>
      </c>
      <c r="B156" s="3">
        <v>40943</v>
      </c>
      <c r="C156" s="1">
        <v>13</v>
      </c>
      <c r="D156" s="1" t="s">
        <v>48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</row>
    <row r="157" spans="1:35" x14ac:dyDescent="0.3">
      <c r="A157" s="1" t="s">
        <v>26</v>
      </c>
      <c r="B157" s="3">
        <v>40868</v>
      </c>
      <c r="C157" s="1">
        <v>12</v>
      </c>
      <c r="D157" s="1" t="s">
        <v>51</v>
      </c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</row>
    <row r="158" spans="1:35" x14ac:dyDescent="0.3">
      <c r="A158" s="1" t="s">
        <v>28</v>
      </c>
      <c r="B158" s="3">
        <v>40660</v>
      </c>
      <c r="C158" s="1">
        <v>49</v>
      </c>
      <c r="D158" s="1" t="s">
        <v>50</v>
      </c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</row>
    <row r="159" spans="1:35" x14ac:dyDescent="0.3">
      <c r="A159" s="1" t="s">
        <v>26</v>
      </c>
      <c r="B159" s="3">
        <v>41133</v>
      </c>
      <c r="C159" s="1">
        <v>23</v>
      </c>
      <c r="D159" s="1" t="s">
        <v>49</v>
      </c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</row>
    <row r="160" spans="1:35" x14ac:dyDescent="0.3">
      <c r="A160" s="1" t="s">
        <v>27</v>
      </c>
      <c r="B160" s="3">
        <v>41040</v>
      </c>
      <c r="C160" s="1">
        <v>12</v>
      </c>
      <c r="D160" s="1" t="s">
        <v>46</v>
      </c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</row>
    <row r="161" spans="1:35" x14ac:dyDescent="0.3">
      <c r="A161" s="1" t="s">
        <v>34</v>
      </c>
      <c r="B161" s="3">
        <v>41150</v>
      </c>
      <c r="C161" s="1">
        <v>32</v>
      </c>
      <c r="D161" s="1" t="s">
        <v>47</v>
      </c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</row>
    <row r="162" spans="1:35" x14ac:dyDescent="0.3">
      <c r="A162" s="1" t="s">
        <v>37</v>
      </c>
      <c r="B162" s="3">
        <v>40741</v>
      </c>
      <c r="C162" s="1">
        <v>11</v>
      </c>
      <c r="D162" s="1" t="s">
        <v>47</v>
      </c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</row>
    <row r="163" spans="1:35" x14ac:dyDescent="0.3">
      <c r="A163" s="1" t="s">
        <v>32</v>
      </c>
      <c r="B163" s="3">
        <v>41123</v>
      </c>
      <c r="C163" s="1">
        <v>11</v>
      </c>
      <c r="D163" s="1" t="s">
        <v>52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</row>
    <row r="164" spans="1:35" x14ac:dyDescent="0.3">
      <c r="A164" s="1" t="s">
        <v>35</v>
      </c>
      <c r="B164" s="3">
        <v>41006</v>
      </c>
      <c r="C164" s="1">
        <v>31</v>
      </c>
      <c r="D164" s="1" t="s">
        <v>48</v>
      </c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</row>
    <row r="165" spans="1:35" x14ac:dyDescent="0.3">
      <c r="A165" s="1" t="s">
        <v>31</v>
      </c>
      <c r="B165" s="3">
        <v>40977</v>
      </c>
      <c r="C165" s="1">
        <v>16</v>
      </c>
      <c r="D165" s="1" t="s">
        <v>51</v>
      </c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</row>
    <row r="166" spans="1:35" x14ac:dyDescent="0.3">
      <c r="A166" s="1" t="s">
        <v>28</v>
      </c>
      <c r="B166" s="3">
        <v>40675</v>
      </c>
      <c r="C166" s="1">
        <v>12</v>
      </c>
      <c r="D166" s="1" t="s">
        <v>45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</row>
    <row r="167" spans="1:35" x14ac:dyDescent="0.3">
      <c r="A167" s="1" t="s">
        <v>39</v>
      </c>
      <c r="B167" s="3">
        <v>40742</v>
      </c>
      <c r="C167" s="1">
        <v>20</v>
      </c>
      <c r="D167" s="1" t="s">
        <v>45</v>
      </c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</row>
    <row r="168" spans="1:35" x14ac:dyDescent="0.3">
      <c r="A168" s="1" t="s">
        <v>24</v>
      </c>
      <c r="B168" s="3">
        <v>41013</v>
      </c>
      <c r="C168" s="1">
        <v>12</v>
      </c>
      <c r="D168" s="1" t="s">
        <v>47</v>
      </c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</row>
    <row r="169" spans="1:35" x14ac:dyDescent="0.3">
      <c r="A169" s="1" t="s">
        <v>35</v>
      </c>
      <c r="B169" s="3">
        <v>40907</v>
      </c>
      <c r="C169" s="1">
        <v>19</v>
      </c>
      <c r="D169" s="1" t="s">
        <v>53</v>
      </c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</row>
    <row r="170" spans="1:35" x14ac:dyDescent="0.3">
      <c r="A170" s="1" t="s">
        <v>30</v>
      </c>
      <c r="B170" s="3">
        <v>41159</v>
      </c>
      <c r="C170" s="1">
        <v>33</v>
      </c>
      <c r="D170" s="1" t="s">
        <v>47</v>
      </c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</row>
    <row r="171" spans="1:35" x14ac:dyDescent="0.3">
      <c r="A171" s="1" t="s">
        <v>23</v>
      </c>
      <c r="B171" s="3">
        <v>41068</v>
      </c>
      <c r="C171" s="1">
        <v>15</v>
      </c>
      <c r="D171" s="1" t="s">
        <v>45</v>
      </c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</row>
    <row r="172" spans="1:35" x14ac:dyDescent="0.3">
      <c r="A172" s="1" t="s">
        <v>31</v>
      </c>
      <c r="B172" s="3">
        <v>41189</v>
      </c>
      <c r="C172" s="1">
        <v>19</v>
      </c>
      <c r="D172" s="1" t="s">
        <v>47</v>
      </c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</row>
    <row r="173" spans="1:35" x14ac:dyDescent="0.3">
      <c r="A173" s="1" t="s">
        <v>23</v>
      </c>
      <c r="B173" s="3">
        <v>40700</v>
      </c>
      <c r="C173" s="1">
        <v>28</v>
      </c>
      <c r="D173" s="1" t="s">
        <v>46</v>
      </c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</row>
    <row r="174" spans="1:35" x14ac:dyDescent="0.3">
      <c r="A174" s="1" t="s">
        <v>24</v>
      </c>
      <c r="B174" s="3">
        <v>40659</v>
      </c>
      <c r="C174" s="1">
        <v>18</v>
      </c>
      <c r="D174" s="1" t="s">
        <v>53</v>
      </c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</row>
    <row r="175" spans="1:35" x14ac:dyDescent="0.3">
      <c r="A175" s="1" t="s">
        <v>29</v>
      </c>
      <c r="B175" s="3">
        <v>41048</v>
      </c>
      <c r="C175" s="1">
        <v>16</v>
      </c>
      <c r="D175" s="1" t="s">
        <v>46</v>
      </c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</row>
    <row r="176" spans="1:35" x14ac:dyDescent="0.3">
      <c r="A176" s="1" t="s">
        <v>32</v>
      </c>
      <c r="B176" s="3">
        <v>41104</v>
      </c>
      <c r="C176" s="1">
        <v>50</v>
      </c>
      <c r="D176" s="1" t="s">
        <v>46</v>
      </c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</row>
    <row r="177" spans="1:35" x14ac:dyDescent="0.3">
      <c r="A177" s="1" t="s">
        <v>32</v>
      </c>
      <c r="B177" s="3">
        <v>40930</v>
      </c>
      <c r="C177" s="1">
        <v>18</v>
      </c>
      <c r="D177" s="1" t="s">
        <v>45</v>
      </c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</row>
    <row r="178" spans="1:35" x14ac:dyDescent="0.3">
      <c r="A178" s="1" t="s">
        <v>40</v>
      </c>
      <c r="B178" s="3">
        <v>41063</v>
      </c>
      <c r="C178" s="1">
        <v>13</v>
      </c>
      <c r="D178" s="1" t="s">
        <v>52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</row>
    <row r="179" spans="1:35" x14ac:dyDescent="0.3">
      <c r="A179" s="1" t="s">
        <v>39</v>
      </c>
      <c r="B179" s="3">
        <v>40971</v>
      </c>
      <c r="C179" s="1">
        <v>35</v>
      </c>
      <c r="D179" s="1" t="s">
        <v>53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</row>
    <row r="180" spans="1:35" x14ac:dyDescent="0.3">
      <c r="A180" s="1" t="s">
        <v>22</v>
      </c>
      <c r="B180" s="3">
        <v>40663</v>
      </c>
      <c r="C180" s="1">
        <v>23</v>
      </c>
      <c r="D180" s="1" t="s">
        <v>51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</row>
    <row r="181" spans="1:35" x14ac:dyDescent="0.3">
      <c r="A181" s="1" t="s">
        <v>23</v>
      </c>
      <c r="B181" s="3">
        <v>40709</v>
      </c>
      <c r="C181" s="1">
        <v>24</v>
      </c>
      <c r="D181" s="1" t="s">
        <v>50</v>
      </c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</row>
    <row r="182" spans="1:35" x14ac:dyDescent="0.3">
      <c r="A182" s="1" t="s">
        <v>28</v>
      </c>
      <c r="B182" s="3">
        <v>40734</v>
      </c>
      <c r="C182" s="1">
        <v>42</v>
      </c>
      <c r="D182" s="1" t="s">
        <v>51</v>
      </c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</row>
    <row r="183" spans="1:35" x14ac:dyDescent="0.3">
      <c r="A183" s="1" t="s">
        <v>36</v>
      </c>
      <c r="B183" s="3">
        <v>41119</v>
      </c>
      <c r="C183" s="1">
        <v>25</v>
      </c>
      <c r="D183" s="1" t="s">
        <v>45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</row>
    <row r="184" spans="1:35" x14ac:dyDescent="0.3">
      <c r="A184" s="1" t="s">
        <v>23</v>
      </c>
      <c r="B184" s="3">
        <v>40850</v>
      </c>
      <c r="C184" s="1">
        <v>10</v>
      </c>
      <c r="D184" s="1" t="s">
        <v>53</v>
      </c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</row>
    <row r="185" spans="1:35" x14ac:dyDescent="0.3">
      <c r="A185" s="1" t="s">
        <v>28</v>
      </c>
      <c r="B185" s="3">
        <v>40730</v>
      </c>
      <c r="C185" s="1">
        <v>46</v>
      </c>
      <c r="D185" s="1" t="s">
        <v>51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</row>
    <row r="186" spans="1:35" x14ac:dyDescent="0.3">
      <c r="A186" s="1" t="s">
        <v>27</v>
      </c>
      <c r="B186" s="3">
        <v>40748</v>
      </c>
      <c r="C186" s="1">
        <v>14</v>
      </c>
      <c r="D186" s="1" t="s">
        <v>46</v>
      </c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</row>
    <row r="187" spans="1:35" x14ac:dyDescent="0.3">
      <c r="A187" s="1" t="s">
        <v>33</v>
      </c>
      <c r="B187" s="3">
        <v>40763</v>
      </c>
      <c r="C187" s="1">
        <v>16</v>
      </c>
      <c r="D187" s="1" t="s">
        <v>45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</row>
    <row r="188" spans="1:35" x14ac:dyDescent="0.3">
      <c r="A188" s="1" t="s">
        <v>21</v>
      </c>
      <c r="B188" s="3">
        <v>40628</v>
      </c>
      <c r="C188" s="1">
        <v>44</v>
      </c>
      <c r="D188" s="1" t="s">
        <v>49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</row>
    <row r="189" spans="1:35" x14ac:dyDescent="0.3">
      <c r="A189" s="1" t="s">
        <v>34</v>
      </c>
      <c r="B189" s="3">
        <v>41097</v>
      </c>
      <c r="C189" s="1">
        <v>13</v>
      </c>
      <c r="D189" s="1" t="s">
        <v>48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</row>
    <row r="190" spans="1:35" x14ac:dyDescent="0.3">
      <c r="A190" s="1" t="s">
        <v>26</v>
      </c>
      <c r="B190" s="3">
        <v>40980</v>
      </c>
      <c r="C190" s="1">
        <v>11</v>
      </c>
      <c r="D190" s="1" t="s">
        <v>48</v>
      </c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</row>
    <row r="191" spans="1:35" x14ac:dyDescent="0.3">
      <c r="A191" s="1" t="s">
        <v>27</v>
      </c>
      <c r="B191" s="3">
        <v>41124</v>
      </c>
      <c r="C191" s="1">
        <v>21</v>
      </c>
      <c r="D191" s="1" t="s">
        <v>47</v>
      </c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</row>
    <row r="192" spans="1:35" x14ac:dyDescent="0.3">
      <c r="A192" s="1" t="s">
        <v>41</v>
      </c>
      <c r="B192" s="3">
        <v>40951</v>
      </c>
      <c r="C192" s="1">
        <v>20</v>
      </c>
      <c r="D192" s="1" t="s">
        <v>51</v>
      </c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</row>
    <row r="193" spans="1:35" x14ac:dyDescent="0.3">
      <c r="A193" s="1" t="s">
        <v>22</v>
      </c>
      <c r="B193" s="3">
        <v>40642</v>
      </c>
      <c r="C193" s="1">
        <v>17</v>
      </c>
      <c r="D193" s="1" t="s">
        <v>49</v>
      </c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</row>
    <row r="194" spans="1:35" x14ac:dyDescent="0.3">
      <c r="A194" s="1" t="s">
        <v>40</v>
      </c>
      <c r="B194" s="3">
        <v>41072</v>
      </c>
      <c r="C194" s="1">
        <v>23</v>
      </c>
      <c r="D194" s="1" t="s">
        <v>46</v>
      </c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</row>
    <row r="195" spans="1:35" x14ac:dyDescent="0.3">
      <c r="A195" s="1" t="s">
        <v>36</v>
      </c>
      <c r="B195" s="3">
        <v>40839</v>
      </c>
      <c r="C195" s="1">
        <v>19</v>
      </c>
      <c r="D195" s="1" t="s">
        <v>47</v>
      </c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</row>
    <row r="196" spans="1:35" x14ac:dyDescent="0.3">
      <c r="A196" s="1" t="s">
        <v>24</v>
      </c>
      <c r="B196" s="3">
        <v>40740</v>
      </c>
      <c r="C196" s="1">
        <v>21</v>
      </c>
      <c r="D196" s="1" t="s">
        <v>50</v>
      </c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</row>
    <row r="197" spans="1:35" x14ac:dyDescent="0.3">
      <c r="A197" s="1" t="s">
        <v>40</v>
      </c>
      <c r="B197" s="3">
        <v>41132</v>
      </c>
      <c r="C197" s="1">
        <v>32</v>
      </c>
      <c r="D197" s="1" t="s">
        <v>50</v>
      </c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</row>
    <row r="198" spans="1:35" x14ac:dyDescent="0.3">
      <c r="A198" s="1" t="s">
        <v>22</v>
      </c>
      <c r="B198" s="3">
        <v>41111</v>
      </c>
      <c r="C198" s="1">
        <v>14</v>
      </c>
      <c r="D198" s="1" t="s">
        <v>45</v>
      </c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</row>
    <row r="199" spans="1:35" x14ac:dyDescent="0.3">
      <c r="A199" s="1" t="s">
        <v>24</v>
      </c>
      <c r="B199" s="3">
        <v>40896</v>
      </c>
      <c r="C199" s="1">
        <v>20</v>
      </c>
      <c r="D199" s="1" t="s">
        <v>45</v>
      </c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</row>
    <row r="200" spans="1:35" x14ac:dyDescent="0.3">
      <c r="A200" s="1" t="s">
        <v>23</v>
      </c>
      <c r="B200" s="3">
        <v>40825</v>
      </c>
      <c r="C200" s="1">
        <v>27</v>
      </c>
      <c r="D200" s="1" t="s">
        <v>50</v>
      </c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</row>
    <row r="201" spans="1:35" x14ac:dyDescent="0.3">
      <c r="A201" s="1" t="s">
        <v>41</v>
      </c>
      <c r="B201" s="3">
        <v>40993</v>
      </c>
      <c r="C201" s="1">
        <v>10</v>
      </c>
      <c r="D201" s="1" t="s">
        <v>46</v>
      </c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</row>
    <row r="202" spans="1:35" x14ac:dyDescent="0.3">
      <c r="A202" s="1" t="s">
        <v>31</v>
      </c>
      <c r="B202" s="3">
        <v>40735</v>
      </c>
      <c r="C202" s="1">
        <v>19</v>
      </c>
      <c r="D202" s="1" t="s">
        <v>45</v>
      </c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</row>
    <row r="203" spans="1:35" x14ac:dyDescent="0.3">
      <c r="A203" s="1" t="s">
        <v>28</v>
      </c>
      <c r="B203" s="3">
        <v>40718</v>
      </c>
      <c r="C203" s="1">
        <v>41</v>
      </c>
      <c r="D203" s="1" t="s">
        <v>47</v>
      </c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</row>
    <row r="204" spans="1:35" x14ac:dyDescent="0.3">
      <c r="A204" s="1" t="s">
        <v>22</v>
      </c>
      <c r="B204" s="3">
        <v>41005</v>
      </c>
      <c r="C204" s="1">
        <v>10</v>
      </c>
      <c r="D204" s="1" t="s">
        <v>48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</row>
    <row r="205" spans="1:35" x14ac:dyDescent="0.3">
      <c r="A205" s="1" t="s">
        <v>27</v>
      </c>
      <c r="B205" s="3">
        <v>40932</v>
      </c>
      <c r="C205" s="1">
        <v>12</v>
      </c>
      <c r="D205" s="1" t="s">
        <v>50</v>
      </c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</row>
    <row r="206" spans="1:35" x14ac:dyDescent="0.3">
      <c r="A206" s="1" t="s">
        <v>21</v>
      </c>
      <c r="B206" s="3">
        <v>40684</v>
      </c>
      <c r="C206" s="1">
        <v>22</v>
      </c>
      <c r="D206" s="1" t="s">
        <v>51</v>
      </c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</row>
    <row r="207" spans="1:35" x14ac:dyDescent="0.3">
      <c r="A207" s="1" t="s">
        <v>35</v>
      </c>
      <c r="B207" s="3">
        <v>41136</v>
      </c>
      <c r="C207" s="1">
        <v>17</v>
      </c>
      <c r="D207" s="1" t="s">
        <v>47</v>
      </c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</row>
    <row r="208" spans="1:35" x14ac:dyDescent="0.3">
      <c r="A208" s="1" t="s">
        <v>29</v>
      </c>
      <c r="B208" s="3">
        <v>40888</v>
      </c>
      <c r="C208" s="1">
        <v>11</v>
      </c>
      <c r="D208" s="1" t="s">
        <v>48</v>
      </c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</row>
    <row r="209" spans="1:35" x14ac:dyDescent="0.3">
      <c r="A209" s="1" t="s">
        <v>38</v>
      </c>
      <c r="B209" s="3">
        <v>40783</v>
      </c>
      <c r="C209" s="1">
        <v>36</v>
      </c>
      <c r="D209" s="1" t="s">
        <v>52</v>
      </c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</row>
    <row r="210" spans="1:35" x14ac:dyDescent="0.3">
      <c r="A210" s="1" t="s">
        <v>41</v>
      </c>
      <c r="B210" s="3">
        <v>40960</v>
      </c>
      <c r="C210" s="1">
        <v>12</v>
      </c>
      <c r="D210" s="1" t="s">
        <v>51</v>
      </c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</row>
    <row r="211" spans="1:35" x14ac:dyDescent="0.3">
      <c r="A211" s="1" t="s">
        <v>34</v>
      </c>
      <c r="B211" s="3">
        <v>41037</v>
      </c>
      <c r="C211" s="1">
        <v>17</v>
      </c>
      <c r="D211" s="1" t="s">
        <v>46</v>
      </c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</row>
    <row r="212" spans="1:35" x14ac:dyDescent="0.3">
      <c r="A212" s="1" t="s">
        <v>34</v>
      </c>
      <c r="B212" s="3">
        <v>41217</v>
      </c>
      <c r="C212" s="1">
        <v>46</v>
      </c>
      <c r="D212" s="1" t="s">
        <v>46</v>
      </c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</row>
    <row r="213" spans="1:35" x14ac:dyDescent="0.3">
      <c r="A213" s="1" t="s">
        <v>35</v>
      </c>
      <c r="B213" s="3">
        <v>40838</v>
      </c>
      <c r="C213" s="1">
        <v>22</v>
      </c>
      <c r="D213" s="1" t="s">
        <v>46</v>
      </c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</row>
    <row r="214" spans="1:35" x14ac:dyDescent="0.3">
      <c r="A214" s="1" t="s">
        <v>36</v>
      </c>
      <c r="B214" s="3">
        <v>40905</v>
      </c>
      <c r="C214" s="1">
        <v>13</v>
      </c>
      <c r="D214" s="1" t="s">
        <v>51</v>
      </c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</row>
    <row r="215" spans="1:35" x14ac:dyDescent="0.3">
      <c r="A215" s="1" t="s">
        <v>32</v>
      </c>
      <c r="B215" s="3">
        <v>40705</v>
      </c>
      <c r="C215" s="1">
        <v>28</v>
      </c>
      <c r="D215" s="1" t="s">
        <v>49</v>
      </c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</row>
    <row r="216" spans="1:35" x14ac:dyDescent="0.3">
      <c r="A216" s="1" t="s">
        <v>40</v>
      </c>
      <c r="B216" s="3">
        <v>40655</v>
      </c>
      <c r="C216" s="1">
        <v>20</v>
      </c>
      <c r="D216" s="1" t="s">
        <v>49</v>
      </c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</row>
    <row r="217" spans="1:35" x14ac:dyDescent="0.3">
      <c r="A217" s="1" t="s">
        <v>32</v>
      </c>
      <c r="B217" s="3">
        <v>41102</v>
      </c>
      <c r="C217" s="1">
        <v>16</v>
      </c>
      <c r="D217" s="1" t="s">
        <v>50</v>
      </c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</row>
    <row r="218" spans="1:35" x14ac:dyDescent="0.3">
      <c r="A218" s="1" t="s">
        <v>28</v>
      </c>
      <c r="B218" s="3">
        <v>40936</v>
      </c>
      <c r="C218" s="1">
        <v>41</v>
      </c>
      <c r="D218" s="1" t="s">
        <v>52</v>
      </c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</row>
    <row r="219" spans="1:35" x14ac:dyDescent="0.3">
      <c r="A219" s="1" t="s">
        <v>40</v>
      </c>
      <c r="B219" s="3">
        <v>40919</v>
      </c>
      <c r="C219" s="1">
        <v>21</v>
      </c>
      <c r="D219" s="1" t="s">
        <v>52</v>
      </c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</row>
    <row r="220" spans="1:35" x14ac:dyDescent="0.3">
      <c r="A220" s="1" t="s">
        <v>32</v>
      </c>
      <c r="B220" s="3">
        <v>41162</v>
      </c>
      <c r="C220" s="1">
        <v>10</v>
      </c>
      <c r="D220" s="1" t="s">
        <v>53</v>
      </c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</row>
    <row r="221" spans="1:35" x14ac:dyDescent="0.3">
      <c r="A221" s="1" t="s">
        <v>26</v>
      </c>
      <c r="B221" s="3">
        <v>40877</v>
      </c>
      <c r="C221" s="1">
        <v>20</v>
      </c>
      <c r="D221" s="1" t="s">
        <v>45</v>
      </c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</row>
    <row r="222" spans="1:35" x14ac:dyDescent="0.3">
      <c r="A222" s="1" t="s">
        <v>39</v>
      </c>
      <c r="B222" s="3">
        <v>40887</v>
      </c>
      <c r="C222" s="1">
        <v>13</v>
      </c>
      <c r="D222" s="1" t="s">
        <v>52</v>
      </c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</row>
    <row r="223" spans="1:35" x14ac:dyDescent="0.3">
      <c r="A223" s="1" t="s">
        <v>30</v>
      </c>
      <c r="B223" s="3">
        <v>40867</v>
      </c>
      <c r="C223" s="1">
        <v>13</v>
      </c>
      <c r="D223" s="1" t="s">
        <v>47</v>
      </c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</row>
    <row r="224" spans="1:35" x14ac:dyDescent="0.3">
      <c r="A224" s="1" t="s">
        <v>23</v>
      </c>
      <c r="B224" s="3">
        <v>40825</v>
      </c>
      <c r="C224" s="1">
        <v>45</v>
      </c>
      <c r="D224" s="1" t="s">
        <v>48</v>
      </c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</row>
    <row r="225" spans="1:35" x14ac:dyDescent="0.3">
      <c r="A225" s="1" t="s">
        <v>23</v>
      </c>
      <c r="B225" s="3">
        <v>41127</v>
      </c>
      <c r="C225" s="1">
        <v>25</v>
      </c>
      <c r="D225" s="1" t="s">
        <v>48</v>
      </c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</row>
    <row r="226" spans="1:35" x14ac:dyDescent="0.3">
      <c r="A226" s="1" t="s">
        <v>28</v>
      </c>
      <c r="B226" s="3">
        <v>40834</v>
      </c>
      <c r="C226" s="1">
        <v>10</v>
      </c>
      <c r="D226" s="1" t="s">
        <v>45</v>
      </c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</row>
    <row r="227" spans="1:35" x14ac:dyDescent="0.3">
      <c r="A227" s="1" t="s">
        <v>34</v>
      </c>
      <c r="B227" s="3">
        <v>40732</v>
      </c>
      <c r="C227" s="1">
        <v>20</v>
      </c>
      <c r="D227" s="1" t="s">
        <v>47</v>
      </c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</row>
    <row r="228" spans="1:35" x14ac:dyDescent="0.3">
      <c r="A228" s="1" t="s">
        <v>32</v>
      </c>
      <c r="B228" s="3">
        <v>41013</v>
      </c>
      <c r="C228" s="1">
        <v>19</v>
      </c>
      <c r="D228" s="1" t="s">
        <v>50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</row>
    <row r="229" spans="1:35" x14ac:dyDescent="0.3">
      <c r="A229" s="1" t="s">
        <v>21</v>
      </c>
      <c r="B229" s="3">
        <v>40872</v>
      </c>
      <c r="C229" s="1">
        <v>12</v>
      </c>
      <c r="D229" s="1" t="s">
        <v>48</v>
      </c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</row>
    <row r="230" spans="1:35" x14ac:dyDescent="0.3">
      <c r="A230" s="1" t="s">
        <v>21</v>
      </c>
      <c r="B230" s="3">
        <v>41103</v>
      </c>
      <c r="C230" s="1">
        <v>21</v>
      </c>
      <c r="D230" s="1" t="s">
        <v>52</v>
      </c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</row>
    <row r="231" spans="1:35" x14ac:dyDescent="0.3">
      <c r="A231" s="1" t="s">
        <v>33</v>
      </c>
      <c r="B231" s="3">
        <v>41017</v>
      </c>
      <c r="C231" s="1">
        <v>11</v>
      </c>
      <c r="D231" s="1" t="s">
        <v>47</v>
      </c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</row>
    <row r="232" spans="1:35" x14ac:dyDescent="0.3">
      <c r="A232" s="1" t="s">
        <v>38</v>
      </c>
      <c r="B232" s="3">
        <v>40788</v>
      </c>
      <c r="C232" s="1">
        <v>17</v>
      </c>
      <c r="D232" s="1" t="s">
        <v>48</v>
      </c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</row>
    <row r="233" spans="1:35" x14ac:dyDescent="0.3">
      <c r="A233" s="1" t="s">
        <v>30</v>
      </c>
      <c r="B233" s="3">
        <v>41008</v>
      </c>
      <c r="C233" s="1">
        <v>19</v>
      </c>
      <c r="D233" s="1" t="s">
        <v>50</v>
      </c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</row>
    <row r="234" spans="1:35" x14ac:dyDescent="0.3">
      <c r="A234" s="1" t="s">
        <v>30</v>
      </c>
      <c r="B234" s="3">
        <v>40803</v>
      </c>
      <c r="C234" s="1">
        <v>21</v>
      </c>
      <c r="D234" s="1" t="s">
        <v>51</v>
      </c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</row>
    <row r="235" spans="1:35" x14ac:dyDescent="0.3">
      <c r="A235" s="1" t="s">
        <v>35</v>
      </c>
      <c r="B235" s="3">
        <v>41008</v>
      </c>
      <c r="C235" s="1">
        <v>10</v>
      </c>
      <c r="D235" s="1" t="s">
        <v>48</v>
      </c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</row>
    <row r="236" spans="1:35" x14ac:dyDescent="0.3">
      <c r="A236" s="1" t="s">
        <v>25</v>
      </c>
      <c r="B236" s="3">
        <v>41207</v>
      </c>
      <c r="C236" s="1">
        <v>36</v>
      </c>
      <c r="D236" s="1" t="s">
        <v>53</v>
      </c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</row>
    <row r="237" spans="1:35" x14ac:dyDescent="0.3">
      <c r="A237" s="1" t="s">
        <v>40</v>
      </c>
      <c r="B237" s="3">
        <v>40959</v>
      </c>
      <c r="C237" s="1">
        <v>19</v>
      </c>
      <c r="D237" s="1" t="s">
        <v>46</v>
      </c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</row>
    <row r="238" spans="1:35" x14ac:dyDescent="0.3">
      <c r="A238" s="1" t="s">
        <v>38</v>
      </c>
      <c r="B238" s="3">
        <v>40864</v>
      </c>
      <c r="C238" s="1">
        <v>24</v>
      </c>
      <c r="D238" s="1" t="s">
        <v>51</v>
      </c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</row>
    <row r="239" spans="1:35" x14ac:dyDescent="0.3">
      <c r="A239" s="1" t="s">
        <v>36</v>
      </c>
      <c r="B239" s="3">
        <v>41059</v>
      </c>
      <c r="C239" s="1">
        <v>38</v>
      </c>
      <c r="D239" s="1" t="s">
        <v>53</v>
      </c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</row>
    <row r="240" spans="1:35" x14ac:dyDescent="0.3">
      <c r="A240" s="1" t="s">
        <v>33</v>
      </c>
      <c r="B240" s="3">
        <v>40805</v>
      </c>
      <c r="C240" s="1">
        <v>20</v>
      </c>
      <c r="D240" s="1" t="s">
        <v>45</v>
      </c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</row>
    <row r="241" spans="1:35" x14ac:dyDescent="0.3">
      <c r="A241" s="1" t="s">
        <v>31</v>
      </c>
      <c r="B241" s="3">
        <v>40839</v>
      </c>
      <c r="C241" s="1">
        <v>19</v>
      </c>
      <c r="D241" s="1" t="s">
        <v>45</v>
      </c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</row>
    <row r="242" spans="1:35" x14ac:dyDescent="0.3">
      <c r="A242" s="1" t="s">
        <v>23</v>
      </c>
      <c r="B242" s="3">
        <v>40728</v>
      </c>
      <c r="C242" s="1">
        <v>37</v>
      </c>
      <c r="D242" s="1" t="s">
        <v>46</v>
      </c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</row>
    <row r="243" spans="1:35" x14ac:dyDescent="0.3">
      <c r="A243" s="1" t="s">
        <v>32</v>
      </c>
      <c r="B243" s="3">
        <v>41087</v>
      </c>
      <c r="C243" s="1">
        <v>23</v>
      </c>
      <c r="D243" s="1" t="s">
        <v>49</v>
      </c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</row>
    <row r="244" spans="1:35" x14ac:dyDescent="0.3">
      <c r="A244" s="1" t="s">
        <v>35</v>
      </c>
      <c r="B244" s="3">
        <v>40965</v>
      </c>
      <c r="C244" s="1">
        <v>12</v>
      </c>
      <c r="D244" s="1" t="s">
        <v>53</v>
      </c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</row>
    <row r="245" spans="1:35" x14ac:dyDescent="0.3">
      <c r="A245" s="1" t="s">
        <v>38</v>
      </c>
      <c r="B245" s="3">
        <v>40994</v>
      </c>
      <c r="C245" s="1">
        <v>19</v>
      </c>
      <c r="D245" s="1" t="s">
        <v>50</v>
      </c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</row>
    <row r="246" spans="1:35" x14ac:dyDescent="0.3">
      <c r="A246" s="1" t="s">
        <v>27</v>
      </c>
      <c r="B246" s="3">
        <v>40727</v>
      </c>
      <c r="C246" s="1">
        <v>23</v>
      </c>
      <c r="D246" s="1" t="s">
        <v>51</v>
      </c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</row>
    <row r="247" spans="1:35" x14ac:dyDescent="0.3">
      <c r="A247" s="1" t="s">
        <v>37</v>
      </c>
      <c r="B247" s="3">
        <v>40843</v>
      </c>
      <c r="C247" s="1">
        <v>13</v>
      </c>
      <c r="D247" s="1" t="s">
        <v>47</v>
      </c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</row>
    <row r="248" spans="1:35" x14ac:dyDescent="0.3">
      <c r="A248" s="1" t="s">
        <v>23</v>
      </c>
      <c r="B248" s="3">
        <v>40816</v>
      </c>
      <c r="C248" s="1">
        <v>37</v>
      </c>
      <c r="D248" s="1" t="s">
        <v>50</v>
      </c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</row>
    <row r="249" spans="1:35" x14ac:dyDescent="0.3">
      <c r="A249" s="1" t="s">
        <v>29</v>
      </c>
      <c r="B249" s="3">
        <v>40789</v>
      </c>
      <c r="C249" s="1">
        <v>17</v>
      </c>
      <c r="D249" s="1" t="s">
        <v>49</v>
      </c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</row>
    <row r="250" spans="1:35" x14ac:dyDescent="0.3">
      <c r="A250" s="1" t="s">
        <v>32</v>
      </c>
      <c r="B250" s="3">
        <v>40625</v>
      </c>
      <c r="C250" s="1">
        <v>10</v>
      </c>
      <c r="D250" s="1" t="s">
        <v>53</v>
      </c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</row>
    <row r="251" spans="1:35" x14ac:dyDescent="0.3">
      <c r="A251" s="1" t="s">
        <v>25</v>
      </c>
      <c r="B251" s="3">
        <v>41218</v>
      </c>
      <c r="C251" s="1">
        <v>24</v>
      </c>
      <c r="D251" s="1" t="s">
        <v>50</v>
      </c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</row>
    <row r="252" spans="1:35" x14ac:dyDescent="0.3">
      <c r="A252" s="1" t="s">
        <v>37</v>
      </c>
      <c r="B252" s="3">
        <v>40961</v>
      </c>
      <c r="C252" s="1">
        <v>14</v>
      </c>
      <c r="D252" s="1" t="s">
        <v>48</v>
      </c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</row>
    <row r="253" spans="1:35" x14ac:dyDescent="0.3">
      <c r="A253" s="1" t="s">
        <v>28</v>
      </c>
      <c r="B253" s="3">
        <v>41206</v>
      </c>
      <c r="C253" s="1">
        <v>12</v>
      </c>
      <c r="D253" s="1" t="s">
        <v>47</v>
      </c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</row>
    <row r="254" spans="1:35" x14ac:dyDescent="0.3">
      <c r="A254" s="1" t="s">
        <v>21</v>
      </c>
      <c r="B254" s="3">
        <v>41222</v>
      </c>
      <c r="C254" s="1">
        <v>30</v>
      </c>
      <c r="D254" s="1" t="s">
        <v>52</v>
      </c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</row>
    <row r="255" spans="1:35" x14ac:dyDescent="0.3">
      <c r="A255" s="1" t="s">
        <v>23</v>
      </c>
      <c r="B255" s="3">
        <v>41135</v>
      </c>
      <c r="C255" s="1">
        <v>14</v>
      </c>
      <c r="D255" s="1" t="s">
        <v>46</v>
      </c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</row>
    <row r="256" spans="1:35" x14ac:dyDescent="0.3">
      <c r="A256" s="1" t="s">
        <v>29</v>
      </c>
      <c r="B256" s="3">
        <v>40906</v>
      </c>
      <c r="C256" s="1">
        <v>13</v>
      </c>
      <c r="D256" s="1" t="s">
        <v>46</v>
      </c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</row>
    <row r="257" spans="1:35" x14ac:dyDescent="0.3">
      <c r="A257" s="1" t="s">
        <v>22</v>
      </c>
      <c r="B257" s="3">
        <v>40915</v>
      </c>
      <c r="C257" s="1">
        <v>13</v>
      </c>
      <c r="D257" s="1" t="s">
        <v>50</v>
      </c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</row>
    <row r="258" spans="1:35" x14ac:dyDescent="0.3">
      <c r="A258" s="1" t="s">
        <v>30</v>
      </c>
      <c r="B258" s="3">
        <v>41060</v>
      </c>
      <c r="C258" s="1">
        <v>13</v>
      </c>
      <c r="D258" s="1" t="s">
        <v>53</v>
      </c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</row>
    <row r="259" spans="1:35" x14ac:dyDescent="0.3">
      <c r="A259" s="1" t="s">
        <v>39</v>
      </c>
      <c r="B259" s="3">
        <v>41122</v>
      </c>
      <c r="C259" s="1">
        <v>10</v>
      </c>
      <c r="D259" s="1" t="s">
        <v>47</v>
      </c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</row>
    <row r="260" spans="1:35" x14ac:dyDescent="0.3">
      <c r="A260" s="1" t="s">
        <v>39</v>
      </c>
      <c r="B260" s="3">
        <v>40795</v>
      </c>
      <c r="C260" s="1">
        <v>14</v>
      </c>
      <c r="D260" s="1" t="s">
        <v>49</v>
      </c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</row>
    <row r="261" spans="1:35" x14ac:dyDescent="0.3">
      <c r="A261" s="1" t="s">
        <v>41</v>
      </c>
      <c r="B261" s="3">
        <v>40838</v>
      </c>
      <c r="C261" s="1">
        <v>10</v>
      </c>
      <c r="D261" s="1" t="s">
        <v>45</v>
      </c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</row>
    <row r="262" spans="1:35" x14ac:dyDescent="0.3">
      <c r="A262" s="1" t="s">
        <v>30</v>
      </c>
      <c r="B262" s="3">
        <v>41174</v>
      </c>
      <c r="C262" s="1">
        <v>24</v>
      </c>
      <c r="D262" s="1" t="s">
        <v>45</v>
      </c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</row>
    <row r="263" spans="1:35" x14ac:dyDescent="0.3">
      <c r="A263" s="1" t="s">
        <v>36</v>
      </c>
      <c r="B263" s="3">
        <v>40750</v>
      </c>
      <c r="C263" s="1">
        <v>15</v>
      </c>
      <c r="D263" s="1" t="s">
        <v>52</v>
      </c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</row>
    <row r="264" spans="1:35" x14ac:dyDescent="0.3">
      <c r="A264" s="1" t="s">
        <v>28</v>
      </c>
      <c r="B264" s="3">
        <v>40881</v>
      </c>
      <c r="C264" s="1">
        <v>25</v>
      </c>
      <c r="D264" s="1" t="s">
        <v>50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</row>
    <row r="265" spans="1:35" x14ac:dyDescent="0.3">
      <c r="A265" s="1" t="s">
        <v>22</v>
      </c>
      <c r="B265" s="3">
        <v>41055</v>
      </c>
      <c r="C265" s="1">
        <v>20</v>
      </c>
      <c r="D265" s="1" t="s">
        <v>49</v>
      </c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</row>
    <row r="266" spans="1:35" x14ac:dyDescent="0.3">
      <c r="A266" s="1" t="s">
        <v>38</v>
      </c>
      <c r="B266" s="3">
        <v>41215</v>
      </c>
      <c r="C266" s="1">
        <v>11</v>
      </c>
      <c r="D266" s="1" t="s">
        <v>49</v>
      </c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</row>
    <row r="267" spans="1:35" x14ac:dyDescent="0.3">
      <c r="A267" s="1" t="s">
        <v>32</v>
      </c>
      <c r="B267" s="3">
        <v>40727</v>
      </c>
      <c r="C267" s="1">
        <v>22</v>
      </c>
      <c r="D267" s="1" t="s">
        <v>48</v>
      </c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</row>
    <row r="268" spans="1:35" x14ac:dyDescent="0.3">
      <c r="A268" s="1" t="s">
        <v>41</v>
      </c>
      <c r="B268" s="3">
        <v>41007</v>
      </c>
      <c r="C268" s="1">
        <v>18</v>
      </c>
      <c r="D268" s="1" t="s">
        <v>50</v>
      </c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</row>
    <row r="269" spans="1:35" x14ac:dyDescent="0.3">
      <c r="A269" s="1" t="s">
        <v>29</v>
      </c>
      <c r="B269" s="3">
        <v>40867</v>
      </c>
      <c r="C269" s="1">
        <v>23</v>
      </c>
      <c r="D269" s="1" t="s">
        <v>50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</row>
    <row r="270" spans="1:35" x14ac:dyDescent="0.3">
      <c r="A270" s="1" t="s">
        <v>25</v>
      </c>
      <c r="B270" s="3">
        <v>41194</v>
      </c>
      <c r="C270" s="1">
        <v>12</v>
      </c>
      <c r="D270" s="1" t="s">
        <v>49</v>
      </c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</row>
    <row r="271" spans="1:35" x14ac:dyDescent="0.3">
      <c r="A271" s="1" t="s">
        <v>40</v>
      </c>
      <c r="B271" s="3">
        <v>41068</v>
      </c>
      <c r="C271" s="1">
        <v>13</v>
      </c>
      <c r="D271" s="1" t="s">
        <v>50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</row>
    <row r="272" spans="1:35" x14ac:dyDescent="0.3">
      <c r="A272" s="1" t="s">
        <v>33</v>
      </c>
      <c r="B272" s="3">
        <v>41089</v>
      </c>
      <c r="C272" s="1">
        <v>14</v>
      </c>
      <c r="D272" s="1" t="s">
        <v>50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</row>
    <row r="273" spans="1:35" x14ac:dyDescent="0.3">
      <c r="A273" s="1" t="s">
        <v>35</v>
      </c>
      <c r="B273" s="3">
        <v>41187</v>
      </c>
      <c r="C273" s="1">
        <v>23</v>
      </c>
      <c r="D273" s="1" t="s">
        <v>53</v>
      </c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</row>
    <row r="274" spans="1:35" x14ac:dyDescent="0.3">
      <c r="A274" s="1" t="s">
        <v>26</v>
      </c>
      <c r="B274" s="3">
        <v>41036</v>
      </c>
      <c r="C274" s="1">
        <v>19</v>
      </c>
      <c r="D274" s="1" t="s">
        <v>45</v>
      </c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</row>
    <row r="275" spans="1:35" x14ac:dyDescent="0.3">
      <c r="A275" s="1" t="s">
        <v>40</v>
      </c>
      <c r="B275" s="3">
        <v>40743</v>
      </c>
      <c r="C275" s="1">
        <v>13</v>
      </c>
      <c r="D275" s="1" t="s">
        <v>45</v>
      </c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</row>
    <row r="276" spans="1:35" x14ac:dyDescent="0.3">
      <c r="A276" s="1" t="s">
        <v>33</v>
      </c>
      <c r="B276" s="3">
        <v>40818</v>
      </c>
      <c r="C276" s="1">
        <v>11</v>
      </c>
      <c r="D276" s="1" t="s">
        <v>46</v>
      </c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</row>
    <row r="277" spans="1:35" x14ac:dyDescent="0.3">
      <c r="A277" s="1" t="s">
        <v>39</v>
      </c>
      <c r="B277" s="3">
        <v>40935</v>
      </c>
      <c r="C277" s="1">
        <v>22</v>
      </c>
      <c r="D277" s="1" t="s">
        <v>53</v>
      </c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</row>
    <row r="278" spans="1:35" x14ac:dyDescent="0.3">
      <c r="A278" s="1" t="s">
        <v>39</v>
      </c>
      <c r="B278" s="3">
        <v>41156</v>
      </c>
      <c r="C278" s="1">
        <v>17</v>
      </c>
      <c r="D278" s="1" t="s">
        <v>51</v>
      </c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</row>
    <row r="279" spans="1:35" x14ac:dyDescent="0.3">
      <c r="A279" s="1" t="s">
        <v>37</v>
      </c>
      <c r="B279" s="3">
        <v>40927</v>
      </c>
      <c r="C279" s="1">
        <v>18</v>
      </c>
      <c r="D279" s="1" t="s">
        <v>46</v>
      </c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</row>
    <row r="280" spans="1:35" x14ac:dyDescent="0.3">
      <c r="A280" s="1" t="s">
        <v>27</v>
      </c>
      <c r="B280" s="3">
        <v>40629</v>
      </c>
      <c r="C280" s="1">
        <v>11</v>
      </c>
      <c r="D280" s="1" t="s">
        <v>49</v>
      </c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</row>
    <row r="281" spans="1:35" x14ac:dyDescent="0.3">
      <c r="A281" s="1" t="s">
        <v>37</v>
      </c>
      <c r="B281" s="3">
        <v>40851</v>
      </c>
      <c r="C281" s="1">
        <v>15</v>
      </c>
      <c r="D281" s="1" t="s">
        <v>52</v>
      </c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</row>
    <row r="282" spans="1:35" x14ac:dyDescent="0.3">
      <c r="A282" s="1" t="s">
        <v>27</v>
      </c>
      <c r="B282" s="3">
        <v>40976</v>
      </c>
      <c r="C282" s="1">
        <v>23</v>
      </c>
      <c r="D282" s="1" t="s">
        <v>49</v>
      </c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</row>
    <row r="283" spans="1:35" x14ac:dyDescent="0.3">
      <c r="A283" s="1" t="s">
        <v>29</v>
      </c>
      <c r="B283" s="3">
        <v>40941</v>
      </c>
      <c r="C283" s="1">
        <v>23</v>
      </c>
      <c r="D283" s="1" t="s">
        <v>46</v>
      </c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</row>
    <row r="284" spans="1:35" x14ac:dyDescent="0.3">
      <c r="A284" s="1" t="s">
        <v>24</v>
      </c>
      <c r="B284" s="3">
        <v>40625</v>
      </c>
      <c r="C284" s="1">
        <v>17</v>
      </c>
      <c r="D284" s="1" t="s">
        <v>50</v>
      </c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</row>
    <row r="285" spans="1:35" x14ac:dyDescent="0.3">
      <c r="A285" s="1" t="s">
        <v>23</v>
      </c>
      <c r="B285" s="3">
        <v>40993</v>
      </c>
      <c r="C285" s="1">
        <v>10</v>
      </c>
      <c r="D285" s="1" t="s">
        <v>47</v>
      </c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</row>
    <row r="286" spans="1:35" x14ac:dyDescent="0.3">
      <c r="A286" s="1" t="s">
        <v>37</v>
      </c>
      <c r="B286" s="3">
        <v>40705</v>
      </c>
      <c r="C286" s="1">
        <v>17</v>
      </c>
      <c r="D286" s="1" t="s">
        <v>47</v>
      </c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</row>
    <row r="287" spans="1:35" x14ac:dyDescent="0.3">
      <c r="A287" s="1" t="s">
        <v>27</v>
      </c>
      <c r="B287" s="3">
        <v>40822</v>
      </c>
      <c r="C287" s="1">
        <v>19</v>
      </c>
      <c r="D287" s="1" t="s">
        <v>48</v>
      </c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</row>
    <row r="288" spans="1:35" x14ac:dyDescent="0.3">
      <c r="A288" s="1" t="s">
        <v>36</v>
      </c>
      <c r="B288" s="3">
        <v>41048</v>
      </c>
      <c r="C288" s="1">
        <v>13</v>
      </c>
      <c r="D288" s="1" t="s">
        <v>48</v>
      </c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</row>
    <row r="289" spans="1:35" x14ac:dyDescent="0.3">
      <c r="A289" s="1" t="s">
        <v>28</v>
      </c>
      <c r="B289" s="3">
        <v>40716</v>
      </c>
      <c r="C289" s="1">
        <v>25</v>
      </c>
      <c r="D289" s="1" t="s">
        <v>51</v>
      </c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</row>
    <row r="290" spans="1:35" x14ac:dyDescent="0.3">
      <c r="A290" s="1" t="s">
        <v>37</v>
      </c>
      <c r="B290" s="3">
        <v>40825</v>
      </c>
      <c r="C290" s="1">
        <v>22</v>
      </c>
      <c r="D290" s="1" t="s">
        <v>51</v>
      </c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</row>
    <row r="291" spans="1:35" x14ac:dyDescent="0.3">
      <c r="A291" s="1" t="s">
        <v>25</v>
      </c>
      <c r="B291" s="3">
        <v>40728</v>
      </c>
      <c r="C291" s="1">
        <v>13</v>
      </c>
      <c r="D291" s="1" t="s">
        <v>47</v>
      </c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</row>
    <row r="292" spans="1:35" x14ac:dyDescent="0.3">
      <c r="A292" s="1" t="s">
        <v>23</v>
      </c>
      <c r="B292" s="3">
        <v>41195</v>
      </c>
      <c r="C292" s="1">
        <v>13</v>
      </c>
      <c r="D292" s="1" t="s">
        <v>46</v>
      </c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</row>
    <row r="293" spans="1:35" x14ac:dyDescent="0.3">
      <c r="A293" s="1" t="s">
        <v>40</v>
      </c>
      <c r="B293" s="3">
        <v>40992</v>
      </c>
      <c r="C293" s="1">
        <v>13</v>
      </c>
      <c r="D293" s="1" t="s">
        <v>47</v>
      </c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</row>
    <row r="294" spans="1:35" x14ac:dyDescent="0.3">
      <c r="A294" s="1" t="s">
        <v>31</v>
      </c>
      <c r="B294" s="3">
        <v>40937</v>
      </c>
      <c r="C294" s="1">
        <v>23</v>
      </c>
      <c r="D294" s="1" t="s">
        <v>47</v>
      </c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</row>
    <row r="295" spans="1:35" x14ac:dyDescent="0.3">
      <c r="A295" s="1" t="s">
        <v>40</v>
      </c>
      <c r="B295" s="3">
        <v>40658</v>
      </c>
      <c r="C295" s="1">
        <v>23</v>
      </c>
      <c r="D295" s="1" t="s">
        <v>45</v>
      </c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</row>
    <row r="296" spans="1:35" x14ac:dyDescent="0.3">
      <c r="A296" s="1" t="s">
        <v>32</v>
      </c>
      <c r="B296" s="3">
        <v>41173</v>
      </c>
      <c r="C296" s="1">
        <v>16</v>
      </c>
      <c r="D296" s="1" t="s">
        <v>50</v>
      </c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</row>
    <row r="297" spans="1:35" x14ac:dyDescent="0.3">
      <c r="A297" s="1" t="s">
        <v>31</v>
      </c>
      <c r="B297" s="3">
        <v>41059</v>
      </c>
      <c r="C297" s="1">
        <v>17</v>
      </c>
      <c r="D297" s="1" t="s">
        <v>52</v>
      </c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</row>
    <row r="298" spans="1:35" x14ac:dyDescent="0.3">
      <c r="A298" s="1" t="s">
        <v>38</v>
      </c>
      <c r="B298" s="3">
        <v>40768</v>
      </c>
      <c r="C298" s="1">
        <v>12</v>
      </c>
      <c r="D298" s="1" t="s">
        <v>50</v>
      </c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</row>
    <row r="299" spans="1:35" x14ac:dyDescent="0.3">
      <c r="A299" s="1" t="s">
        <v>33</v>
      </c>
      <c r="B299" s="3">
        <v>41198</v>
      </c>
      <c r="C299" s="1">
        <v>18</v>
      </c>
      <c r="D299" s="1" t="s">
        <v>46</v>
      </c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</row>
    <row r="300" spans="1:35" x14ac:dyDescent="0.3">
      <c r="A300" s="1" t="s">
        <v>25</v>
      </c>
      <c r="B300" s="3">
        <v>40910</v>
      </c>
      <c r="C300" s="1">
        <v>16</v>
      </c>
      <c r="D300" s="1" t="s">
        <v>53</v>
      </c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</row>
    <row r="301" spans="1:35" x14ac:dyDescent="0.3">
      <c r="A301" s="1" t="s">
        <v>41</v>
      </c>
      <c r="B301" s="3">
        <v>40935</v>
      </c>
      <c r="C301" s="1">
        <v>25</v>
      </c>
      <c r="D301" s="1" t="s">
        <v>53</v>
      </c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</row>
    <row r="302" spans="1:35" x14ac:dyDescent="0.3">
      <c r="A302" s="1" t="s">
        <v>28</v>
      </c>
      <c r="B302" s="3">
        <v>40826</v>
      </c>
      <c r="C302" s="1">
        <v>16</v>
      </c>
      <c r="D302" s="1" t="s">
        <v>53</v>
      </c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</row>
    <row r="303" spans="1:35" x14ac:dyDescent="0.3">
      <c r="A303" s="1" t="s">
        <v>21</v>
      </c>
      <c r="B303" s="3">
        <v>41084</v>
      </c>
      <c r="C303" s="1">
        <v>13</v>
      </c>
      <c r="D303" s="1" t="s">
        <v>52</v>
      </c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</row>
    <row r="304" spans="1:35" x14ac:dyDescent="0.3">
      <c r="A304" s="1" t="s">
        <v>34</v>
      </c>
      <c r="B304" s="3">
        <v>40638</v>
      </c>
      <c r="C304" s="1">
        <v>21</v>
      </c>
      <c r="D304" s="1" t="s">
        <v>45</v>
      </c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</row>
    <row r="305" spans="1:35" x14ac:dyDescent="0.3">
      <c r="A305" s="1" t="s">
        <v>41</v>
      </c>
      <c r="B305" s="3">
        <v>40970</v>
      </c>
      <c r="C305" s="1">
        <v>14</v>
      </c>
      <c r="D305" s="1" t="s">
        <v>46</v>
      </c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</row>
    <row r="306" spans="1:35" x14ac:dyDescent="0.3">
      <c r="A306" s="1" t="s">
        <v>26</v>
      </c>
      <c r="B306" s="3">
        <v>40910</v>
      </c>
      <c r="C306" s="1">
        <v>16</v>
      </c>
      <c r="D306" s="1" t="s">
        <v>50</v>
      </c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</row>
    <row r="307" spans="1:35" x14ac:dyDescent="0.3">
      <c r="A307" s="1" t="s">
        <v>21</v>
      </c>
      <c r="B307" s="3">
        <v>40881</v>
      </c>
      <c r="C307" s="1">
        <v>10</v>
      </c>
      <c r="D307" s="1" t="s">
        <v>48</v>
      </c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</row>
    <row r="308" spans="1:35" x14ac:dyDescent="0.3">
      <c r="A308" s="1" t="s">
        <v>30</v>
      </c>
      <c r="B308" s="3">
        <v>41170</v>
      </c>
      <c r="C308" s="1">
        <v>21</v>
      </c>
      <c r="D308" s="1" t="s">
        <v>52</v>
      </c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</row>
    <row r="309" spans="1:35" x14ac:dyDescent="0.3">
      <c r="A309" s="1" t="s">
        <v>39</v>
      </c>
      <c r="B309" s="3">
        <v>41210</v>
      </c>
      <c r="C309" s="1">
        <v>24</v>
      </c>
      <c r="D309" s="1" t="s">
        <v>50</v>
      </c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</row>
    <row r="310" spans="1:35" x14ac:dyDescent="0.3">
      <c r="A310" s="1" t="s">
        <v>38</v>
      </c>
      <c r="B310" s="3">
        <v>40721</v>
      </c>
      <c r="C310" s="1">
        <v>21</v>
      </c>
      <c r="D310" s="1" t="s">
        <v>45</v>
      </c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</row>
    <row r="311" spans="1:35" x14ac:dyDescent="0.3">
      <c r="A311" s="1" t="s">
        <v>22</v>
      </c>
      <c r="B311" s="3">
        <v>40801</v>
      </c>
      <c r="C311" s="1">
        <v>13</v>
      </c>
      <c r="D311" s="1" t="s">
        <v>53</v>
      </c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</row>
    <row r="312" spans="1:35" x14ac:dyDescent="0.3">
      <c r="A312" s="1" t="s">
        <v>21</v>
      </c>
      <c r="B312" s="3">
        <v>41021</v>
      </c>
      <c r="C312" s="1">
        <v>18</v>
      </c>
      <c r="D312" s="1" t="s">
        <v>46</v>
      </c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</row>
    <row r="313" spans="1:35" x14ac:dyDescent="0.3">
      <c r="A313" s="1" t="s">
        <v>26</v>
      </c>
      <c r="B313" s="3">
        <v>40894</v>
      </c>
      <c r="C313" s="1">
        <v>25</v>
      </c>
      <c r="D313" s="1" t="s">
        <v>47</v>
      </c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</row>
    <row r="314" spans="1:35" x14ac:dyDescent="0.3">
      <c r="A314" s="1" t="s">
        <v>40</v>
      </c>
      <c r="B314" s="3">
        <v>40915</v>
      </c>
      <c r="C314" s="1">
        <v>23</v>
      </c>
      <c r="D314" s="1" t="s">
        <v>45</v>
      </c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</row>
    <row r="315" spans="1:35" x14ac:dyDescent="0.3">
      <c r="A315" s="1" t="s">
        <v>37</v>
      </c>
      <c r="B315" s="3">
        <v>41022</v>
      </c>
      <c r="C315" s="1">
        <v>12</v>
      </c>
      <c r="D315" s="1" t="s">
        <v>47</v>
      </c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</row>
    <row r="316" spans="1:35" x14ac:dyDescent="0.3">
      <c r="A316" s="1" t="s">
        <v>35</v>
      </c>
      <c r="B316" s="3">
        <v>41069</v>
      </c>
      <c r="C316" s="1">
        <v>20</v>
      </c>
      <c r="D316" s="1" t="s">
        <v>51</v>
      </c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</row>
    <row r="317" spans="1:35" x14ac:dyDescent="0.3">
      <c r="A317" s="1" t="s">
        <v>28</v>
      </c>
      <c r="B317" s="3">
        <v>40904</v>
      </c>
      <c r="C317" s="1">
        <v>11</v>
      </c>
      <c r="D317" s="1" t="s">
        <v>46</v>
      </c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</row>
    <row r="318" spans="1:35" x14ac:dyDescent="0.3">
      <c r="A318" s="1" t="s">
        <v>34</v>
      </c>
      <c r="B318" s="3">
        <v>40642</v>
      </c>
      <c r="C318" s="1">
        <v>18</v>
      </c>
      <c r="D318" s="1" t="s">
        <v>51</v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</row>
    <row r="319" spans="1:35" x14ac:dyDescent="0.3">
      <c r="A319" s="1" t="s">
        <v>36</v>
      </c>
      <c r="B319" s="3">
        <v>40849</v>
      </c>
      <c r="C319" s="1">
        <v>18</v>
      </c>
      <c r="D319" s="1" t="s">
        <v>49</v>
      </c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</row>
    <row r="320" spans="1:35" x14ac:dyDescent="0.3">
      <c r="A320" s="1" t="s">
        <v>41</v>
      </c>
      <c r="B320" s="3">
        <v>40643</v>
      </c>
      <c r="C320" s="1">
        <v>18</v>
      </c>
      <c r="D320" s="1" t="s">
        <v>50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</row>
    <row r="321" spans="1:35" x14ac:dyDescent="0.3">
      <c r="A321" s="1" t="s">
        <v>29</v>
      </c>
      <c r="B321" s="3">
        <v>41183</v>
      </c>
      <c r="C321" s="1">
        <v>10</v>
      </c>
      <c r="D321" s="1" t="s">
        <v>47</v>
      </c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</row>
    <row r="322" spans="1:35" x14ac:dyDescent="0.3">
      <c r="A322" s="1" t="s">
        <v>34</v>
      </c>
      <c r="B322" s="3">
        <v>41089</v>
      </c>
      <c r="C322" s="1">
        <v>10</v>
      </c>
      <c r="D322" s="1" t="s">
        <v>47</v>
      </c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</row>
    <row r="323" spans="1:35" x14ac:dyDescent="0.3">
      <c r="A323" s="1" t="s">
        <v>26</v>
      </c>
      <c r="B323" s="3">
        <v>41012</v>
      </c>
      <c r="C323" s="1">
        <v>25</v>
      </c>
      <c r="D323" s="1" t="s">
        <v>49</v>
      </c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</row>
    <row r="324" spans="1:35" x14ac:dyDescent="0.3">
      <c r="A324" s="1" t="s">
        <v>32</v>
      </c>
      <c r="B324" s="3">
        <v>40811</v>
      </c>
      <c r="C324" s="1">
        <v>18</v>
      </c>
      <c r="D324" s="1" t="s">
        <v>47</v>
      </c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</row>
    <row r="325" spans="1:35" x14ac:dyDescent="0.3">
      <c r="A325" s="1" t="s">
        <v>37</v>
      </c>
      <c r="B325" s="3">
        <v>41044</v>
      </c>
      <c r="C325" s="1">
        <v>20</v>
      </c>
      <c r="D325" s="1" t="s">
        <v>49</v>
      </c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</row>
    <row r="326" spans="1:35" x14ac:dyDescent="0.3">
      <c r="A326" s="1" t="s">
        <v>39</v>
      </c>
      <c r="B326" s="3">
        <v>41034</v>
      </c>
      <c r="C326" s="1">
        <v>21</v>
      </c>
      <c r="D326" s="1" t="s">
        <v>48</v>
      </c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</row>
    <row r="327" spans="1:35" x14ac:dyDescent="0.3">
      <c r="A327" s="1" t="s">
        <v>30</v>
      </c>
      <c r="B327" s="3">
        <v>40918</v>
      </c>
      <c r="C327" s="1">
        <v>25</v>
      </c>
      <c r="D327" s="1" t="s">
        <v>48</v>
      </c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</row>
    <row r="328" spans="1:35" x14ac:dyDescent="0.3">
      <c r="A328" s="1" t="s">
        <v>21</v>
      </c>
      <c r="B328" s="3">
        <v>40937</v>
      </c>
      <c r="C328" s="1">
        <v>25</v>
      </c>
      <c r="D328" s="1" t="s">
        <v>45</v>
      </c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</row>
    <row r="329" spans="1:35" x14ac:dyDescent="0.3">
      <c r="A329" s="1" t="s">
        <v>22</v>
      </c>
      <c r="B329" s="3">
        <v>40730</v>
      </c>
      <c r="C329" s="1">
        <v>18</v>
      </c>
      <c r="D329" s="1" t="s">
        <v>49</v>
      </c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</row>
    <row r="330" spans="1:35" x14ac:dyDescent="0.3">
      <c r="A330" s="1" t="s">
        <v>30</v>
      </c>
      <c r="B330" s="3">
        <v>41116</v>
      </c>
      <c r="C330" s="1">
        <v>16</v>
      </c>
      <c r="D330" s="1" t="s">
        <v>53</v>
      </c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</row>
    <row r="331" spans="1:35" x14ac:dyDescent="0.3">
      <c r="A331" s="1" t="s">
        <v>32</v>
      </c>
      <c r="B331" s="3">
        <v>41089</v>
      </c>
      <c r="C331" s="1">
        <v>23</v>
      </c>
      <c r="D331" s="1" t="s">
        <v>48</v>
      </c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</row>
    <row r="332" spans="1:35" x14ac:dyDescent="0.3">
      <c r="A332" s="1" t="s">
        <v>35</v>
      </c>
      <c r="B332" s="3">
        <v>41100</v>
      </c>
      <c r="C332" s="1">
        <v>19</v>
      </c>
      <c r="D332" s="1" t="s">
        <v>46</v>
      </c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</row>
    <row r="333" spans="1:35" x14ac:dyDescent="0.3">
      <c r="A333" s="1" t="s">
        <v>30</v>
      </c>
      <c r="B333" s="3">
        <v>40772</v>
      </c>
      <c r="C333" s="1">
        <v>11</v>
      </c>
      <c r="D333" s="1" t="s">
        <v>51</v>
      </c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</row>
    <row r="334" spans="1:35" x14ac:dyDescent="0.3">
      <c r="A334" s="1" t="s">
        <v>29</v>
      </c>
      <c r="B334" s="3">
        <v>40686</v>
      </c>
      <c r="C334" s="1">
        <v>24</v>
      </c>
      <c r="D334" s="1" t="s">
        <v>49</v>
      </c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</row>
    <row r="335" spans="1:35" x14ac:dyDescent="0.3">
      <c r="A335" s="1" t="s">
        <v>21</v>
      </c>
      <c r="B335" s="3">
        <v>40719</v>
      </c>
      <c r="C335" s="1">
        <v>12</v>
      </c>
      <c r="D335" s="1" t="s">
        <v>49</v>
      </c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</row>
    <row r="336" spans="1:35" x14ac:dyDescent="0.3">
      <c r="A336" s="1" t="s">
        <v>32</v>
      </c>
      <c r="B336" s="3">
        <v>40691</v>
      </c>
      <c r="C336" s="1">
        <v>16</v>
      </c>
      <c r="D336" s="1" t="s">
        <v>53</v>
      </c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</row>
    <row r="337" spans="1:35" x14ac:dyDescent="0.3">
      <c r="A337" s="1" t="s">
        <v>38</v>
      </c>
      <c r="B337" s="3">
        <v>40723</v>
      </c>
      <c r="C337" s="1">
        <v>11</v>
      </c>
      <c r="D337" s="1" t="s">
        <v>46</v>
      </c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</row>
    <row r="338" spans="1:35" x14ac:dyDescent="0.3">
      <c r="A338" s="1" t="s">
        <v>28</v>
      </c>
      <c r="B338" s="3">
        <v>40985</v>
      </c>
      <c r="C338" s="1">
        <v>12</v>
      </c>
      <c r="D338" s="1" t="s">
        <v>45</v>
      </c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</row>
    <row r="339" spans="1:35" x14ac:dyDescent="0.3">
      <c r="A339" s="1" t="s">
        <v>36</v>
      </c>
      <c r="B339" s="3">
        <v>40713</v>
      </c>
      <c r="C339" s="1">
        <v>19</v>
      </c>
      <c r="D339" s="1" t="s">
        <v>45</v>
      </c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</row>
    <row r="340" spans="1:35" x14ac:dyDescent="0.3">
      <c r="A340" s="1" t="s">
        <v>39</v>
      </c>
      <c r="B340" s="3">
        <v>41023</v>
      </c>
      <c r="C340" s="1">
        <v>18</v>
      </c>
      <c r="D340" s="1" t="s">
        <v>52</v>
      </c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</row>
    <row r="341" spans="1:35" x14ac:dyDescent="0.3">
      <c r="A341" s="1" t="s">
        <v>40</v>
      </c>
      <c r="B341" s="3">
        <v>41203</v>
      </c>
      <c r="C341" s="1">
        <v>17</v>
      </c>
      <c r="D341" s="1" t="s">
        <v>45</v>
      </c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</row>
    <row r="342" spans="1:35" x14ac:dyDescent="0.3">
      <c r="A342" s="1" t="s">
        <v>25</v>
      </c>
      <c r="B342" s="3">
        <v>41065</v>
      </c>
      <c r="C342" s="1">
        <v>13</v>
      </c>
      <c r="D342" s="1" t="s">
        <v>49</v>
      </c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</row>
    <row r="343" spans="1:35" x14ac:dyDescent="0.3">
      <c r="A343" s="1" t="s">
        <v>40</v>
      </c>
      <c r="B343" s="3">
        <v>41150</v>
      </c>
      <c r="C343" s="1">
        <v>22</v>
      </c>
      <c r="D343" s="1" t="s">
        <v>45</v>
      </c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</row>
    <row r="344" spans="1:35" x14ac:dyDescent="0.3">
      <c r="A344" s="1" t="s">
        <v>39</v>
      </c>
      <c r="B344" s="3">
        <v>40871</v>
      </c>
      <c r="C344" s="1">
        <v>18</v>
      </c>
      <c r="D344" s="1" t="s">
        <v>47</v>
      </c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</row>
    <row r="345" spans="1:35" x14ac:dyDescent="0.3">
      <c r="A345" s="1" t="s">
        <v>26</v>
      </c>
      <c r="B345" s="3">
        <v>40891</v>
      </c>
      <c r="C345" s="1">
        <v>18</v>
      </c>
      <c r="D345" s="1" t="s">
        <v>49</v>
      </c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</row>
    <row r="346" spans="1:35" x14ac:dyDescent="0.3">
      <c r="A346" s="1" t="s">
        <v>30</v>
      </c>
      <c r="B346" s="3">
        <v>41017</v>
      </c>
      <c r="C346" s="1">
        <v>20</v>
      </c>
      <c r="D346" s="1" t="s">
        <v>46</v>
      </c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</row>
    <row r="347" spans="1:35" x14ac:dyDescent="0.3">
      <c r="A347" s="1" t="s">
        <v>30</v>
      </c>
      <c r="B347" s="3">
        <v>40974</v>
      </c>
      <c r="C347" s="1">
        <v>21</v>
      </c>
      <c r="D347" s="1" t="s">
        <v>52</v>
      </c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</row>
    <row r="348" spans="1:35" x14ac:dyDescent="0.3">
      <c r="A348" s="1" t="s">
        <v>21</v>
      </c>
      <c r="B348" s="3">
        <v>40952</v>
      </c>
      <c r="C348" s="1">
        <v>25</v>
      </c>
      <c r="D348" s="1" t="s">
        <v>52</v>
      </c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</row>
    <row r="349" spans="1:35" x14ac:dyDescent="0.3">
      <c r="A349" s="1" t="s">
        <v>27</v>
      </c>
      <c r="B349" s="3">
        <v>40637</v>
      </c>
      <c r="C349" s="1">
        <v>18</v>
      </c>
      <c r="D349" s="1" t="s">
        <v>49</v>
      </c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</row>
    <row r="350" spans="1:35" x14ac:dyDescent="0.3">
      <c r="A350" s="1" t="s">
        <v>25</v>
      </c>
      <c r="B350" s="3">
        <v>40897</v>
      </c>
      <c r="C350" s="1">
        <v>15</v>
      </c>
      <c r="D350" s="1" t="s">
        <v>50</v>
      </c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</row>
    <row r="351" spans="1:35" x14ac:dyDescent="0.3">
      <c r="A351" s="1" t="s">
        <v>30</v>
      </c>
      <c r="B351" s="3">
        <v>40698</v>
      </c>
      <c r="C351" s="1">
        <v>12</v>
      </c>
      <c r="D351" s="1" t="s">
        <v>47</v>
      </c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</row>
    <row r="352" spans="1:35" x14ac:dyDescent="0.3">
      <c r="A352" s="1" t="s">
        <v>33</v>
      </c>
      <c r="B352" s="3">
        <v>40804</v>
      </c>
      <c r="C352" s="1">
        <v>24</v>
      </c>
      <c r="D352" s="1" t="s">
        <v>46</v>
      </c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</row>
    <row r="353" spans="1:35" x14ac:dyDescent="0.3">
      <c r="A353" s="1" t="s">
        <v>21</v>
      </c>
      <c r="B353" s="3">
        <v>40924</v>
      </c>
      <c r="C353" s="1">
        <v>21</v>
      </c>
      <c r="D353" s="1" t="s">
        <v>47</v>
      </c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</row>
    <row r="354" spans="1:35" x14ac:dyDescent="0.3">
      <c r="A354" s="1" t="s">
        <v>23</v>
      </c>
      <c r="B354" s="3">
        <v>40746</v>
      </c>
      <c r="C354" s="1">
        <v>10</v>
      </c>
      <c r="D354" s="1" t="s">
        <v>50</v>
      </c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</row>
    <row r="355" spans="1:35" x14ac:dyDescent="0.3">
      <c r="A355" s="1" t="s">
        <v>28</v>
      </c>
      <c r="B355" s="3">
        <v>40922</v>
      </c>
      <c r="C355" s="1">
        <v>20</v>
      </c>
      <c r="D355" s="1" t="s">
        <v>48</v>
      </c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</row>
    <row r="356" spans="1:35" x14ac:dyDescent="0.3">
      <c r="A356" s="1" t="s">
        <v>27</v>
      </c>
      <c r="B356" s="3">
        <v>40681</v>
      </c>
      <c r="C356" s="1">
        <v>15</v>
      </c>
      <c r="D356" s="1" t="s">
        <v>46</v>
      </c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</row>
    <row r="357" spans="1:35" x14ac:dyDescent="0.3">
      <c r="A357" s="1" t="s">
        <v>39</v>
      </c>
      <c r="B357" s="3">
        <v>40698</v>
      </c>
      <c r="C357" s="1">
        <v>23</v>
      </c>
      <c r="D357" s="1" t="s">
        <v>46</v>
      </c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</row>
    <row r="358" spans="1:35" x14ac:dyDescent="0.3">
      <c r="A358" s="1" t="s">
        <v>37</v>
      </c>
      <c r="B358" s="3">
        <v>40908</v>
      </c>
      <c r="C358" s="1">
        <v>14</v>
      </c>
      <c r="D358" s="1" t="s">
        <v>49</v>
      </c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</row>
    <row r="359" spans="1:35" x14ac:dyDescent="0.3">
      <c r="A359" s="1" t="s">
        <v>37</v>
      </c>
      <c r="B359" s="3">
        <v>40824</v>
      </c>
      <c r="C359" s="1">
        <v>16</v>
      </c>
      <c r="D359" s="1" t="s">
        <v>52</v>
      </c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</row>
    <row r="360" spans="1:35" x14ac:dyDescent="0.3">
      <c r="A360" s="1" t="s">
        <v>32</v>
      </c>
      <c r="B360" s="3">
        <v>40678</v>
      </c>
      <c r="C360" s="1">
        <v>13</v>
      </c>
      <c r="D360" s="1" t="s">
        <v>46</v>
      </c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</row>
    <row r="361" spans="1:35" x14ac:dyDescent="0.3">
      <c r="A361" s="1" t="s">
        <v>35</v>
      </c>
      <c r="B361" s="3">
        <v>40887</v>
      </c>
      <c r="C361" s="1">
        <v>14</v>
      </c>
      <c r="D361" s="1" t="s">
        <v>53</v>
      </c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</row>
    <row r="362" spans="1:35" x14ac:dyDescent="0.3">
      <c r="A362" s="1" t="s">
        <v>22</v>
      </c>
      <c r="B362" s="3">
        <v>40755</v>
      </c>
      <c r="C362" s="1">
        <v>14</v>
      </c>
      <c r="D362" s="1" t="s">
        <v>45</v>
      </c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</row>
    <row r="363" spans="1:35" x14ac:dyDescent="0.3">
      <c r="A363" s="1" t="s">
        <v>30</v>
      </c>
      <c r="B363" s="3">
        <v>41214</v>
      </c>
      <c r="C363" s="1">
        <v>10</v>
      </c>
      <c r="D363" s="1" t="s">
        <v>47</v>
      </c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</row>
    <row r="364" spans="1:35" x14ac:dyDescent="0.3">
      <c r="A364" s="1" t="s">
        <v>23</v>
      </c>
      <c r="B364" s="3">
        <v>40947</v>
      </c>
      <c r="C364" s="1">
        <v>18</v>
      </c>
      <c r="D364" s="1" t="s">
        <v>48</v>
      </c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</row>
    <row r="365" spans="1:35" x14ac:dyDescent="0.3">
      <c r="A365" s="1" t="s">
        <v>35</v>
      </c>
      <c r="B365" s="3">
        <v>40942</v>
      </c>
      <c r="C365" s="1">
        <v>12</v>
      </c>
      <c r="D365" s="1" t="s">
        <v>50</v>
      </c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</row>
    <row r="366" spans="1:35" x14ac:dyDescent="0.3">
      <c r="A366" s="1" t="s">
        <v>35</v>
      </c>
      <c r="B366" s="3">
        <v>40747</v>
      </c>
      <c r="C366" s="1">
        <v>15</v>
      </c>
      <c r="D366" s="1" t="s">
        <v>49</v>
      </c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</row>
    <row r="367" spans="1:35" x14ac:dyDescent="0.3">
      <c r="A367" s="1" t="s">
        <v>27</v>
      </c>
      <c r="B367" s="3">
        <v>41098</v>
      </c>
      <c r="C367" s="1">
        <v>21</v>
      </c>
      <c r="D367" s="1" t="s">
        <v>46</v>
      </c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</row>
    <row r="368" spans="1:35" x14ac:dyDescent="0.3">
      <c r="A368" s="1" t="s">
        <v>36</v>
      </c>
      <c r="B368" s="3">
        <v>41084</v>
      </c>
      <c r="C368" s="1">
        <v>13</v>
      </c>
      <c r="D368" s="1" t="s">
        <v>49</v>
      </c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</row>
    <row r="369" spans="1:35" x14ac:dyDescent="0.3">
      <c r="A369" s="1" t="s">
        <v>39</v>
      </c>
      <c r="B369" s="3">
        <v>41212</v>
      </c>
      <c r="C369" s="1">
        <v>22</v>
      </c>
      <c r="D369" s="1" t="s">
        <v>52</v>
      </c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</row>
    <row r="370" spans="1:35" x14ac:dyDescent="0.3">
      <c r="A370" s="1" t="s">
        <v>41</v>
      </c>
      <c r="B370" s="3">
        <v>40773</v>
      </c>
      <c r="C370" s="1">
        <v>12</v>
      </c>
      <c r="D370" s="1" t="s">
        <v>47</v>
      </c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</row>
    <row r="371" spans="1:35" x14ac:dyDescent="0.3">
      <c r="A371" s="1" t="s">
        <v>21</v>
      </c>
      <c r="B371" s="3">
        <v>40892</v>
      </c>
      <c r="C371" s="1">
        <v>18</v>
      </c>
      <c r="D371" s="1" t="s">
        <v>47</v>
      </c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</row>
    <row r="372" spans="1:35" x14ac:dyDescent="0.3">
      <c r="A372" s="1" t="s">
        <v>31</v>
      </c>
      <c r="B372" s="3">
        <v>41057</v>
      </c>
      <c r="C372" s="1">
        <v>14</v>
      </c>
      <c r="D372" s="1" t="s">
        <v>46</v>
      </c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</row>
    <row r="373" spans="1:35" x14ac:dyDescent="0.3">
      <c r="A373" s="1" t="s">
        <v>34</v>
      </c>
      <c r="B373" s="3">
        <v>40644</v>
      </c>
      <c r="C373" s="1">
        <v>23</v>
      </c>
      <c r="D373" s="1" t="s">
        <v>46</v>
      </c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</row>
    <row r="374" spans="1:35" x14ac:dyDescent="0.3">
      <c r="A374" s="1" t="s">
        <v>37</v>
      </c>
      <c r="B374" s="3">
        <v>41135</v>
      </c>
      <c r="C374" s="1">
        <v>23</v>
      </c>
      <c r="D374" s="1" t="s">
        <v>46</v>
      </c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</row>
    <row r="375" spans="1:35" x14ac:dyDescent="0.3">
      <c r="A375" s="1" t="s">
        <v>35</v>
      </c>
      <c r="B375" s="3">
        <v>40805</v>
      </c>
      <c r="C375" s="1">
        <v>11</v>
      </c>
      <c r="D375" s="1" t="s">
        <v>51</v>
      </c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</row>
    <row r="376" spans="1:35" x14ac:dyDescent="0.3">
      <c r="A376" s="1" t="s">
        <v>29</v>
      </c>
      <c r="B376" s="3">
        <v>40977</v>
      </c>
      <c r="C376" s="1">
        <v>13</v>
      </c>
      <c r="D376" s="1" t="s">
        <v>48</v>
      </c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</row>
    <row r="377" spans="1:35" x14ac:dyDescent="0.3">
      <c r="A377" s="1" t="s">
        <v>40</v>
      </c>
      <c r="B377" s="3">
        <v>41095</v>
      </c>
      <c r="C377" s="1">
        <v>21</v>
      </c>
      <c r="D377" s="1" t="s">
        <v>53</v>
      </c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</row>
    <row r="378" spans="1:35" x14ac:dyDescent="0.3">
      <c r="A378" s="1" t="s">
        <v>33</v>
      </c>
      <c r="B378" s="3">
        <v>40944</v>
      </c>
      <c r="C378" s="1">
        <v>19</v>
      </c>
      <c r="D378" s="1" t="s">
        <v>49</v>
      </c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</row>
    <row r="379" spans="1:35" x14ac:dyDescent="0.3">
      <c r="A379" s="1" t="s">
        <v>36</v>
      </c>
      <c r="B379" s="3">
        <v>40827</v>
      </c>
      <c r="C379" s="1">
        <v>14</v>
      </c>
      <c r="D379" s="1" t="s">
        <v>46</v>
      </c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</row>
    <row r="380" spans="1:35" x14ac:dyDescent="0.3">
      <c r="A380" s="1" t="s">
        <v>39</v>
      </c>
      <c r="B380" s="3">
        <v>41174</v>
      </c>
      <c r="C380" s="1">
        <v>16</v>
      </c>
      <c r="D380" s="1" t="s">
        <v>51</v>
      </c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</row>
    <row r="381" spans="1:35" x14ac:dyDescent="0.3">
      <c r="A381" s="1" t="s">
        <v>27</v>
      </c>
      <c r="B381" s="3">
        <v>40743</v>
      </c>
      <c r="C381" s="1">
        <v>24</v>
      </c>
      <c r="D381" s="1" t="s">
        <v>47</v>
      </c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</row>
    <row r="382" spans="1:35" x14ac:dyDescent="0.3">
      <c r="A382" s="1" t="s">
        <v>36</v>
      </c>
      <c r="B382" s="3">
        <v>40891</v>
      </c>
      <c r="C382" s="1">
        <v>23</v>
      </c>
      <c r="D382" s="1" t="s">
        <v>51</v>
      </c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</row>
    <row r="383" spans="1:35" x14ac:dyDescent="0.3">
      <c r="A383" s="1" t="s">
        <v>30</v>
      </c>
      <c r="B383" s="3">
        <v>40976</v>
      </c>
      <c r="C383" s="1">
        <v>14</v>
      </c>
      <c r="D383" s="1" t="s">
        <v>47</v>
      </c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</row>
    <row r="384" spans="1:35" x14ac:dyDescent="0.3">
      <c r="A384" s="1" t="s">
        <v>29</v>
      </c>
      <c r="B384" s="3">
        <v>40719</v>
      </c>
      <c r="C384" s="1">
        <v>20</v>
      </c>
      <c r="D384" s="1" t="s">
        <v>51</v>
      </c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</row>
    <row r="385" spans="1:35" x14ac:dyDescent="0.3">
      <c r="A385" s="1" t="s">
        <v>28</v>
      </c>
      <c r="B385" s="3">
        <v>41110</v>
      </c>
      <c r="C385" s="1">
        <v>14</v>
      </c>
      <c r="D385" s="1" t="s">
        <v>49</v>
      </c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</row>
    <row r="386" spans="1:35" x14ac:dyDescent="0.3">
      <c r="A386" s="1" t="s">
        <v>23</v>
      </c>
      <c r="B386" s="3">
        <v>40641</v>
      </c>
      <c r="C386" s="1">
        <v>14</v>
      </c>
      <c r="D386" s="1" t="s">
        <v>46</v>
      </c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</row>
    <row r="387" spans="1:35" x14ac:dyDescent="0.3">
      <c r="A387" s="1" t="s">
        <v>37</v>
      </c>
      <c r="B387" s="3">
        <v>40664</v>
      </c>
      <c r="C387" s="1">
        <v>13</v>
      </c>
      <c r="D387" s="1" t="s">
        <v>50</v>
      </c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</row>
    <row r="388" spans="1:35" x14ac:dyDescent="0.3">
      <c r="A388" s="1" t="s">
        <v>30</v>
      </c>
      <c r="B388" s="3">
        <v>40668</v>
      </c>
      <c r="C388" s="1">
        <v>13</v>
      </c>
      <c r="D388" s="1" t="s">
        <v>50</v>
      </c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</row>
    <row r="389" spans="1:35" x14ac:dyDescent="0.3">
      <c r="A389" s="1" t="s">
        <v>25</v>
      </c>
      <c r="B389" s="3">
        <v>41136</v>
      </c>
      <c r="C389" s="1">
        <v>22</v>
      </c>
      <c r="D389" s="1" t="s">
        <v>50</v>
      </c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</row>
    <row r="390" spans="1:35" x14ac:dyDescent="0.3">
      <c r="A390" s="1" t="s">
        <v>32</v>
      </c>
      <c r="B390" s="3">
        <v>40691</v>
      </c>
      <c r="C390" s="1">
        <v>24</v>
      </c>
      <c r="D390" s="1" t="s">
        <v>45</v>
      </c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</row>
    <row r="391" spans="1:35" x14ac:dyDescent="0.3">
      <c r="A391" s="1" t="s">
        <v>32</v>
      </c>
      <c r="B391" s="3">
        <v>41186</v>
      </c>
      <c r="C391" s="1">
        <v>17</v>
      </c>
      <c r="D391" s="1" t="s">
        <v>51</v>
      </c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</row>
    <row r="392" spans="1:35" x14ac:dyDescent="0.3">
      <c r="A392" s="1" t="s">
        <v>34</v>
      </c>
      <c r="B392" s="3">
        <v>41109</v>
      </c>
      <c r="C392" s="1">
        <v>10</v>
      </c>
      <c r="D392" s="1" t="s">
        <v>49</v>
      </c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</row>
    <row r="393" spans="1:35" x14ac:dyDescent="0.3">
      <c r="A393" s="1" t="s">
        <v>31</v>
      </c>
      <c r="B393" s="3">
        <v>40636</v>
      </c>
      <c r="C393" s="1">
        <v>10</v>
      </c>
      <c r="D393" s="1" t="s">
        <v>50</v>
      </c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</row>
    <row r="394" spans="1:35" x14ac:dyDescent="0.3">
      <c r="A394" s="1" t="s">
        <v>32</v>
      </c>
      <c r="B394" s="3">
        <v>40731</v>
      </c>
      <c r="C394" s="1">
        <v>24</v>
      </c>
      <c r="D394" s="1" t="s">
        <v>50</v>
      </c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</row>
    <row r="395" spans="1:35" x14ac:dyDescent="0.3">
      <c r="A395" s="1" t="s">
        <v>34</v>
      </c>
      <c r="B395" s="3">
        <v>40997</v>
      </c>
      <c r="C395" s="1">
        <v>12</v>
      </c>
      <c r="D395" s="1" t="s">
        <v>53</v>
      </c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</row>
    <row r="396" spans="1:35" x14ac:dyDescent="0.3">
      <c r="A396" s="1" t="s">
        <v>23</v>
      </c>
      <c r="B396" s="3">
        <v>40896</v>
      </c>
      <c r="C396" s="1">
        <v>22</v>
      </c>
      <c r="D396" s="1" t="s">
        <v>49</v>
      </c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</row>
    <row r="397" spans="1:35" x14ac:dyDescent="0.3">
      <c r="A397" s="1" t="s">
        <v>26</v>
      </c>
      <c r="B397" s="3">
        <v>40721</v>
      </c>
      <c r="C397" s="1">
        <v>19</v>
      </c>
      <c r="D397" s="1" t="s">
        <v>52</v>
      </c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</row>
    <row r="398" spans="1:35" x14ac:dyDescent="0.3">
      <c r="A398" s="1" t="s">
        <v>28</v>
      </c>
      <c r="B398" s="3">
        <v>40671</v>
      </c>
      <c r="C398" s="1">
        <v>12</v>
      </c>
      <c r="D398" s="1" t="s">
        <v>46</v>
      </c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</row>
    <row r="399" spans="1:35" x14ac:dyDescent="0.3">
      <c r="A399" s="1" t="s">
        <v>33</v>
      </c>
      <c r="B399" s="3">
        <v>40638</v>
      </c>
      <c r="C399" s="1">
        <v>17</v>
      </c>
      <c r="D399" s="1" t="s">
        <v>46</v>
      </c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</row>
    <row r="400" spans="1:35" x14ac:dyDescent="0.3">
      <c r="A400" s="1" t="s">
        <v>22</v>
      </c>
      <c r="B400" s="3">
        <v>40892</v>
      </c>
      <c r="C400" s="1">
        <v>10</v>
      </c>
      <c r="D400" s="1" t="s">
        <v>50</v>
      </c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</row>
    <row r="401" spans="1:35" x14ac:dyDescent="0.3">
      <c r="A401" s="1" t="s">
        <v>23</v>
      </c>
      <c r="B401" s="3">
        <v>41156</v>
      </c>
      <c r="C401" s="1">
        <v>22</v>
      </c>
      <c r="D401" s="1" t="s">
        <v>49</v>
      </c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</row>
    <row r="402" spans="1:35" x14ac:dyDescent="0.3">
      <c r="A402" s="1" t="s">
        <v>39</v>
      </c>
      <c r="B402" s="3">
        <v>41074</v>
      </c>
      <c r="C402" s="1">
        <v>18</v>
      </c>
      <c r="D402" s="1" t="s">
        <v>47</v>
      </c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</row>
    <row r="403" spans="1:35" x14ac:dyDescent="0.3">
      <c r="A403" s="1" t="s">
        <v>37</v>
      </c>
      <c r="B403" s="3">
        <v>40630</v>
      </c>
      <c r="C403" s="1">
        <v>23</v>
      </c>
      <c r="D403" s="1" t="s">
        <v>47</v>
      </c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</row>
    <row r="404" spans="1:35" x14ac:dyDescent="0.3">
      <c r="A404" s="1" t="s">
        <v>31</v>
      </c>
      <c r="B404" s="3">
        <v>41004</v>
      </c>
      <c r="C404" s="1">
        <v>17</v>
      </c>
      <c r="D404" s="1" t="s">
        <v>49</v>
      </c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</row>
    <row r="405" spans="1:35" x14ac:dyDescent="0.3">
      <c r="A405" s="1" t="s">
        <v>39</v>
      </c>
      <c r="B405" s="3">
        <v>40760</v>
      </c>
      <c r="C405" s="1">
        <v>14</v>
      </c>
      <c r="D405" s="1" t="s">
        <v>45</v>
      </c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</row>
    <row r="406" spans="1:35" x14ac:dyDescent="0.3">
      <c r="A406" s="1" t="s">
        <v>38</v>
      </c>
      <c r="B406" s="3">
        <v>40933</v>
      </c>
      <c r="C406" s="1">
        <v>19</v>
      </c>
      <c r="D406" s="1" t="s">
        <v>48</v>
      </c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</row>
    <row r="407" spans="1:35" x14ac:dyDescent="0.3">
      <c r="A407" s="1" t="s">
        <v>41</v>
      </c>
      <c r="B407" s="3">
        <v>41081</v>
      </c>
      <c r="C407" s="1">
        <v>25</v>
      </c>
      <c r="D407" s="1" t="s">
        <v>51</v>
      </c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</row>
    <row r="408" spans="1:35" x14ac:dyDescent="0.3">
      <c r="A408" s="1" t="s">
        <v>39</v>
      </c>
      <c r="B408" s="3">
        <v>41081</v>
      </c>
      <c r="C408" s="1">
        <v>17</v>
      </c>
      <c r="D408" s="1" t="s">
        <v>50</v>
      </c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</row>
    <row r="409" spans="1:35" x14ac:dyDescent="0.3">
      <c r="A409" s="1" t="s">
        <v>34</v>
      </c>
      <c r="B409" s="3">
        <v>40785</v>
      </c>
      <c r="C409" s="1">
        <v>15</v>
      </c>
      <c r="D409" s="1" t="s">
        <v>49</v>
      </c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</row>
    <row r="410" spans="1:35" x14ac:dyDescent="0.3">
      <c r="A410" s="1" t="s">
        <v>22</v>
      </c>
      <c r="B410" s="3">
        <v>40681</v>
      </c>
      <c r="C410" s="1">
        <v>16</v>
      </c>
      <c r="D410" s="1" t="s">
        <v>45</v>
      </c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</row>
    <row r="411" spans="1:35" x14ac:dyDescent="0.3">
      <c r="A411" s="1" t="s">
        <v>25</v>
      </c>
      <c r="B411" s="3">
        <v>40639</v>
      </c>
      <c r="C411" s="1">
        <v>18</v>
      </c>
      <c r="D411" s="1" t="s">
        <v>48</v>
      </c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</row>
    <row r="412" spans="1:35" x14ac:dyDescent="0.3">
      <c r="A412" s="1" t="s">
        <v>22</v>
      </c>
      <c r="B412" s="3">
        <v>40788</v>
      </c>
      <c r="C412" s="1">
        <v>13</v>
      </c>
      <c r="D412" s="1" t="s">
        <v>51</v>
      </c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</row>
    <row r="413" spans="1:35" x14ac:dyDescent="0.3">
      <c r="A413" s="1" t="s">
        <v>25</v>
      </c>
      <c r="B413" s="3">
        <v>41043</v>
      </c>
      <c r="C413" s="1">
        <v>12</v>
      </c>
      <c r="D413" s="1" t="s">
        <v>48</v>
      </c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</row>
    <row r="414" spans="1:35" x14ac:dyDescent="0.3">
      <c r="A414" s="1" t="s">
        <v>33</v>
      </c>
      <c r="B414" s="3">
        <v>40995</v>
      </c>
      <c r="C414" s="1">
        <v>14</v>
      </c>
      <c r="D414" s="1" t="s">
        <v>49</v>
      </c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</row>
    <row r="415" spans="1:35" x14ac:dyDescent="0.3">
      <c r="A415" s="1" t="s">
        <v>27</v>
      </c>
      <c r="B415" s="3">
        <v>40949</v>
      </c>
      <c r="C415" s="1">
        <v>25</v>
      </c>
      <c r="D415" s="1" t="s">
        <v>52</v>
      </c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</row>
    <row r="416" spans="1:35" x14ac:dyDescent="0.3">
      <c r="A416" s="1" t="s">
        <v>21</v>
      </c>
      <c r="B416" s="3">
        <v>40936</v>
      </c>
      <c r="C416" s="1">
        <v>24</v>
      </c>
      <c r="D416" s="1" t="s">
        <v>48</v>
      </c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</row>
    <row r="417" spans="1:35" x14ac:dyDescent="0.3">
      <c r="A417" s="1" t="s">
        <v>26</v>
      </c>
      <c r="B417" s="3">
        <v>40845</v>
      </c>
      <c r="C417" s="1">
        <v>24</v>
      </c>
      <c r="D417" s="1" t="s">
        <v>51</v>
      </c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</row>
    <row r="418" spans="1:35" x14ac:dyDescent="0.3">
      <c r="A418" s="1" t="s">
        <v>24</v>
      </c>
      <c r="B418" s="3">
        <v>40988</v>
      </c>
      <c r="C418" s="1">
        <v>22</v>
      </c>
      <c r="D418" s="1" t="s">
        <v>51</v>
      </c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</row>
    <row r="419" spans="1:35" x14ac:dyDescent="0.3">
      <c r="A419" s="1" t="s">
        <v>36</v>
      </c>
      <c r="B419" s="3">
        <v>40993</v>
      </c>
      <c r="C419" s="1">
        <v>12</v>
      </c>
      <c r="D419" s="1" t="s">
        <v>49</v>
      </c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</row>
    <row r="420" spans="1:35" x14ac:dyDescent="0.3">
      <c r="A420" s="1" t="s">
        <v>38</v>
      </c>
      <c r="B420" s="3">
        <v>40996</v>
      </c>
      <c r="C420" s="1">
        <v>11</v>
      </c>
      <c r="D420" s="1" t="s">
        <v>49</v>
      </c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</row>
    <row r="421" spans="1:35" x14ac:dyDescent="0.3">
      <c r="A421" s="1" t="s">
        <v>38</v>
      </c>
      <c r="B421" s="3">
        <v>40730</v>
      </c>
      <c r="C421" s="1">
        <v>16</v>
      </c>
      <c r="D421" s="1" t="s">
        <v>46</v>
      </c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</row>
    <row r="422" spans="1:35" x14ac:dyDescent="0.3">
      <c r="A422" s="1" t="s">
        <v>23</v>
      </c>
      <c r="B422" s="3">
        <v>40874</v>
      </c>
      <c r="C422" s="1">
        <v>13</v>
      </c>
      <c r="D422" s="1" t="s">
        <v>45</v>
      </c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</row>
    <row r="423" spans="1:35" x14ac:dyDescent="0.3">
      <c r="A423" s="1" t="s">
        <v>30</v>
      </c>
      <c r="B423" s="3">
        <v>40841</v>
      </c>
      <c r="C423" s="1">
        <v>20</v>
      </c>
      <c r="D423" s="1" t="s">
        <v>45</v>
      </c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</row>
    <row r="424" spans="1:35" x14ac:dyDescent="0.3">
      <c r="A424" s="1" t="s">
        <v>36</v>
      </c>
      <c r="B424" s="3">
        <v>41203</v>
      </c>
      <c r="C424" s="1">
        <v>13</v>
      </c>
      <c r="D424" s="1" t="s">
        <v>49</v>
      </c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</row>
    <row r="425" spans="1:35" x14ac:dyDescent="0.3">
      <c r="A425" s="1" t="s">
        <v>36</v>
      </c>
      <c r="B425" s="3">
        <v>41207</v>
      </c>
      <c r="C425" s="1">
        <v>19</v>
      </c>
      <c r="D425" s="1" t="s">
        <v>49</v>
      </c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</row>
    <row r="426" spans="1:35" x14ac:dyDescent="0.3">
      <c r="A426" s="1" t="s">
        <v>34</v>
      </c>
      <c r="B426" s="3">
        <v>40816</v>
      </c>
      <c r="C426" s="1">
        <v>10</v>
      </c>
      <c r="D426" s="1" t="s">
        <v>46</v>
      </c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</row>
    <row r="427" spans="1:35" x14ac:dyDescent="0.3">
      <c r="A427" s="1" t="s">
        <v>26</v>
      </c>
      <c r="B427" s="3">
        <v>41061</v>
      </c>
      <c r="C427" s="1">
        <v>22</v>
      </c>
      <c r="D427" s="1" t="s">
        <v>49</v>
      </c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</row>
    <row r="428" spans="1:35" x14ac:dyDescent="0.3">
      <c r="A428" s="1" t="s">
        <v>33</v>
      </c>
      <c r="B428" s="3">
        <v>40656</v>
      </c>
      <c r="C428" s="1">
        <v>23</v>
      </c>
      <c r="D428" s="1" t="s">
        <v>50</v>
      </c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</row>
    <row r="429" spans="1:35" x14ac:dyDescent="0.3">
      <c r="A429" s="1" t="s">
        <v>30</v>
      </c>
      <c r="B429" s="3">
        <v>41049</v>
      </c>
      <c r="C429" s="1">
        <v>14</v>
      </c>
      <c r="D429" s="1" t="s">
        <v>46</v>
      </c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</row>
    <row r="430" spans="1:35" x14ac:dyDescent="0.3">
      <c r="A430" s="1" t="s">
        <v>32</v>
      </c>
      <c r="B430" s="3">
        <v>40647</v>
      </c>
      <c r="C430" s="1">
        <v>19</v>
      </c>
      <c r="D430" s="1" t="s">
        <v>49</v>
      </c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</row>
    <row r="431" spans="1:35" x14ac:dyDescent="0.3">
      <c r="A431" s="1" t="s">
        <v>32</v>
      </c>
      <c r="B431" s="3">
        <v>40743</v>
      </c>
      <c r="C431" s="1">
        <v>23</v>
      </c>
      <c r="D431" s="1" t="s">
        <v>53</v>
      </c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</row>
    <row r="432" spans="1:35" x14ac:dyDescent="0.3">
      <c r="A432" s="1" t="s">
        <v>29</v>
      </c>
      <c r="B432" s="3">
        <v>40652</v>
      </c>
      <c r="C432" s="1">
        <v>20</v>
      </c>
      <c r="D432" s="1" t="s">
        <v>51</v>
      </c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</row>
    <row r="433" spans="1:35" x14ac:dyDescent="0.3">
      <c r="A433" s="1" t="s">
        <v>31</v>
      </c>
      <c r="B433" s="3">
        <v>41014</v>
      </c>
      <c r="C433" s="1">
        <v>17</v>
      </c>
      <c r="D433" s="1" t="s">
        <v>50</v>
      </c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</row>
    <row r="434" spans="1:35" x14ac:dyDescent="0.3">
      <c r="A434" s="1" t="s">
        <v>33</v>
      </c>
      <c r="B434" s="3">
        <v>41137</v>
      </c>
      <c r="C434" s="1">
        <v>21</v>
      </c>
      <c r="D434" s="1" t="s">
        <v>46</v>
      </c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</row>
    <row r="435" spans="1:35" x14ac:dyDescent="0.3">
      <c r="A435" s="1" t="s">
        <v>33</v>
      </c>
      <c r="B435" s="3">
        <v>41070</v>
      </c>
      <c r="C435" s="1">
        <v>12</v>
      </c>
      <c r="D435" s="1" t="s">
        <v>50</v>
      </c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</row>
    <row r="436" spans="1:35" x14ac:dyDescent="0.3">
      <c r="A436" s="1" t="s">
        <v>40</v>
      </c>
      <c r="B436" s="3">
        <v>41079</v>
      </c>
      <c r="C436" s="1">
        <v>21</v>
      </c>
      <c r="D436" s="1" t="s">
        <v>49</v>
      </c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</row>
    <row r="437" spans="1:35" x14ac:dyDescent="0.3">
      <c r="A437" s="1" t="s">
        <v>27</v>
      </c>
      <c r="B437" s="3">
        <v>40675</v>
      </c>
      <c r="C437" s="1">
        <v>20</v>
      </c>
      <c r="D437" s="1" t="s">
        <v>47</v>
      </c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</row>
    <row r="438" spans="1:35" x14ac:dyDescent="0.3">
      <c r="A438" s="1" t="s">
        <v>24</v>
      </c>
      <c r="B438" s="3">
        <v>40977</v>
      </c>
      <c r="C438" s="1">
        <v>22</v>
      </c>
      <c r="D438" s="1" t="s">
        <v>53</v>
      </c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</row>
    <row r="439" spans="1:35" x14ac:dyDescent="0.3">
      <c r="A439" s="1" t="s">
        <v>26</v>
      </c>
      <c r="B439" s="3">
        <v>40852</v>
      </c>
      <c r="C439" s="1">
        <v>24</v>
      </c>
      <c r="D439" s="1" t="s">
        <v>47</v>
      </c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</row>
    <row r="440" spans="1:35" x14ac:dyDescent="0.3">
      <c r="A440" s="1" t="s">
        <v>40</v>
      </c>
      <c r="B440" s="3">
        <v>40707</v>
      </c>
      <c r="C440" s="1">
        <v>11</v>
      </c>
      <c r="D440" s="1" t="s">
        <v>49</v>
      </c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</row>
    <row r="441" spans="1:35" x14ac:dyDescent="0.3">
      <c r="A441" s="1" t="s">
        <v>29</v>
      </c>
      <c r="B441" s="3">
        <v>40963</v>
      </c>
      <c r="C441" s="1">
        <v>11</v>
      </c>
      <c r="D441" s="1" t="s">
        <v>46</v>
      </c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</row>
    <row r="442" spans="1:35" x14ac:dyDescent="0.3">
      <c r="A442" s="1" t="s">
        <v>39</v>
      </c>
      <c r="B442" s="3">
        <v>40761</v>
      </c>
      <c r="C442" s="1">
        <v>13</v>
      </c>
      <c r="D442" s="1" t="s">
        <v>46</v>
      </c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</row>
    <row r="443" spans="1:35" x14ac:dyDescent="0.3">
      <c r="A443" s="1" t="s">
        <v>32</v>
      </c>
      <c r="B443" s="3">
        <v>40664</v>
      </c>
      <c r="C443" s="1">
        <v>23</v>
      </c>
      <c r="D443" s="1" t="s">
        <v>51</v>
      </c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</row>
    <row r="444" spans="1:35" x14ac:dyDescent="0.3">
      <c r="A444" s="1" t="s">
        <v>39</v>
      </c>
      <c r="B444" s="3">
        <v>40898</v>
      </c>
      <c r="C444" s="1">
        <v>15</v>
      </c>
      <c r="D444" s="1" t="s">
        <v>46</v>
      </c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</row>
    <row r="445" spans="1:35" x14ac:dyDescent="0.3">
      <c r="A445" s="1" t="s">
        <v>33</v>
      </c>
      <c r="B445" s="3">
        <v>40740</v>
      </c>
      <c r="C445" s="1">
        <v>12</v>
      </c>
      <c r="D445" s="1" t="s">
        <v>51</v>
      </c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</row>
    <row r="446" spans="1:35" x14ac:dyDescent="0.3">
      <c r="A446" s="1" t="s">
        <v>39</v>
      </c>
      <c r="B446" s="3">
        <v>41121</v>
      </c>
      <c r="C446" s="1">
        <v>23</v>
      </c>
      <c r="D446" s="1" t="s">
        <v>45</v>
      </c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</row>
    <row r="447" spans="1:35" x14ac:dyDescent="0.3">
      <c r="A447" s="1" t="s">
        <v>21</v>
      </c>
      <c r="B447" s="3">
        <v>40841</v>
      </c>
      <c r="C447" s="1">
        <v>18</v>
      </c>
      <c r="D447" s="1" t="s">
        <v>52</v>
      </c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</row>
    <row r="448" spans="1:35" x14ac:dyDescent="0.3">
      <c r="A448" s="1" t="s">
        <v>41</v>
      </c>
      <c r="B448" s="3">
        <v>41057</v>
      </c>
      <c r="C448" s="1">
        <v>10</v>
      </c>
      <c r="D448" s="1" t="s">
        <v>49</v>
      </c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</row>
    <row r="449" spans="1:35" x14ac:dyDescent="0.3">
      <c r="A449" s="1" t="s">
        <v>26</v>
      </c>
      <c r="B449" s="3">
        <v>40856</v>
      </c>
      <c r="C449" s="1">
        <v>11</v>
      </c>
      <c r="D449" s="1" t="s">
        <v>51</v>
      </c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</row>
    <row r="450" spans="1:35" x14ac:dyDescent="0.3">
      <c r="A450" s="1" t="s">
        <v>29</v>
      </c>
      <c r="B450" s="3">
        <v>40647</v>
      </c>
      <c r="C450" s="1">
        <v>24</v>
      </c>
      <c r="D450" s="1" t="s">
        <v>47</v>
      </c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</row>
    <row r="451" spans="1:35" x14ac:dyDescent="0.3">
      <c r="A451" s="1" t="s">
        <v>36</v>
      </c>
      <c r="B451" s="3">
        <v>40718</v>
      </c>
      <c r="C451" s="1">
        <v>16</v>
      </c>
      <c r="D451" s="1" t="s">
        <v>53</v>
      </c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</row>
    <row r="452" spans="1:35" x14ac:dyDescent="0.3">
      <c r="A452" s="1" t="s">
        <v>25</v>
      </c>
      <c r="B452" s="3">
        <v>40845</v>
      </c>
      <c r="C452" s="1">
        <v>23</v>
      </c>
      <c r="D452" s="1" t="s">
        <v>47</v>
      </c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</row>
    <row r="453" spans="1:35" x14ac:dyDescent="0.3">
      <c r="A453" s="1" t="s">
        <v>36</v>
      </c>
      <c r="B453" s="3">
        <v>40795</v>
      </c>
      <c r="C453" s="1">
        <v>15</v>
      </c>
      <c r="D453" s="1" t="s">
        <v>46</v>
      </c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</row>
    <row r="454" spans="1:35" x14ac:dyDescent="0.3">
      <c r="A454" s="1" t="s">
        <v>27</v>
      </c>
      <c r="B454" s="3">
        <v>40854</v>
      </c>
      <c r="C454" s="1">
        <v>10</v>
      </c>
      <c r="D454" s="1" t="s">
        <v>53</v>
      </c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</row>
    <row r="455" spans="1:35" x14ac:dyDescent="0.3">
      <c r="A455" s="1" t="s">
        <v>33</v>
      </c>
      <c r="B455" s="3">
        <v>40988</v>
      </c>
      <c r="C455" s="1">
        <v>13</v>
      </c>
      <c r="D455" s="1" t="s">
        <v>45</v>
      </c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</row>
    <row r="456" spans="1:35" x14ac:dyDescent="0.3">
      <c r="A456" s="1" t="s">
        <v>27</v>
      </c>
      <c r="B456" s="3">
        <v>41091</v>
      </c>
      <c r="C456" s="1">
        <v>22</v>
      </c>
      <c r="D456" s="1" t="s">
        <v>51</v>
      </c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</row>
    <row r="457" spans="1:35" x14ac:dyDescent="0.3">
      <c r="A457" s="1" t="s">
        <v>21</v>
      </c>
      <c r="B457" s="3">
        <v>41102</v>
      </c>
      <c r="C457" s="1">
        <v>13</v>
      </c>
      <c r="D457" s="1" t="s">
        <v>50</v>
      </c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</row>
    <row r="458" spans="1:35" x14ac:dyDescent="0.3">
      <c r="A458" s="1" t="s">
        <v>38</v>
      </c>
      <c r="B458" s="3">
        <v>40773</v>
      </c>
      <c r="C458" s="1">
        <v>25</v>
      </c>
      <c r="D458" s="1" t="s">
        <v>48</v>
      </c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</row>
    <row r="459" spans="1:35" x14ac:dyDescent="0.3">
      <c r="A459" s="1" t="s">
        <v>21</v>
      </c>
      <c r="B459" s="3">
        <v>41146</v>
      </c>
      <c r="C459" s="1">
        <v>24</v>
      </c>
      <c r="D459" s="1" t="s">
        <v>47</v>
      </c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</row>
    <row r="460" spans="1:35" x14ac:dyDescent="0.3">
      <c r="A460" s="1" t="s">
        <v>31</v>
      </c>
      <c r="B460" s="3">
        <v>40904</v>
      </c>
      <c r="C460" s="1">
        <v>20</v>
      </c>
      <c r="D460" s="1" t="s">
        <v>49</v>
      </c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</row>
    <row r="461" spans="1:35" x14ac:dyDescent="0.3">
      <c r="A461" s="1" t="s">
        <v>23</v>
      </c>
      <c r="B461" s="3">
        <v>41211</v>
      </c>
      <c r="C461" s="1">
        <v>22</v>
      </c>
      <c r="D461" s="1" t="s">
        <v>50</v>
      </c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</row>
    <row r="462" spans="1:35" x14ac:dyDescent="0.3">
      <c r="A462" s="1" t="s">
        <v>33</v>
      </c>
      <c r="B462" s="3">
        <v>40911</v>
      </c>
      <c r="C462" s="1">
        <v>10</v>
      </c>
      <c r="D462" s="1" t="s">
        <v>45</v>
      </c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</row>
    <row r="463" spans="1:35" x14ac:dyDescent="0.3">
      <c r="A463" s="1" t="s">
        <v>38</v>
      </c>
      <c r="B463" s="3">
        <v>40632</v>
      </c>
      <c r="C463" s="1">
        <v>13</v>
      </c>
      <c r="D463" s="1" t="s">
        <v>45</v>
      </c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</row>
    <row r="464" spans="1:35" x14ac:dyDescent="0.3">
      <c r="A464" s="1" t="s">
        <v>37</v>
      </c>
      <c r="B464" s="3">
        <v>40999</v>
      </c>
      <c r="C464" s="1">
        <v>18</v>
      </c>
      <c r="D464" s="1" t="s">
        <v>46</v>
      </c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</row>
    <row r="465" spans="1:35" x14ac:dyDescent="0.3">
      <c r="A465" s="1" t="s">
        <v>32</v>
      </c>
      <c r="B465" s="3">
        <v>41033</v>
      </c>
      <c r="C465" s="1">
        <v>18</v>
      </c>
      <c r="D465" s="1" t="s">
        <v>45</v>
      </c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</row>
    <row r="466" spans="1:35" x14ac:dyDescent="0.3">
      <c r="A466" s="1" t="s">
        <v>30</v>
      </c>
      <c r="B466" s="3">
        <v>40837</v>
      </c>
      <c r="C466" s="1">
        <v>11</v>
      </c>
      <c r="D466" s="1" t="s">
        <v>49</v>
      </c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</row>
    <row r="467" spans="1:35" x14ac:dyDescent="0.3">
      <c r="A467" s="1" t="s">
        <v>33</v>
      </c>
      <c r="B467" s="3">
        <v>40980</v>
      </c>
      <c r="C467" s="1">
        <v>25</v>
      </c>
      <c r="D467" s="1" t="s">
        <v>49</v>
      </c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</row>
    <row r="468" spans="1:35" x14ac:dyDescent="0.3">
      <c r="A468" s="1" t="s">
        <v>35</v>
      </c>
      <c r="B468" s="3">
        <v>40716</v>
      </c>
      <c r="C468" s="1">
        <v>23</v>
      </c>
      <c r="D468" s="1" t="s">
        <v>49</v>
      </c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</row>
    <row r="469" spans="1:35" x14ac:dyDescent="0.3">
      <c r="A469" s="1" t="s">
        <v>31</v>
      </c>
      <c r="B469" s="3">
        <v>41042</v>
      </c>
      <c r="C469" s="1">
        <v>23</v>
      </c>
      <c r="D469" s="1" t="s">
        <v>48</v>
      </c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</row>
    <row r="470" spans="1:35" x14ac:dyDescent="0.3">
      <c r="A470" s="1" t="s">
        <v>40</v>
      </c>
      <c r="B470" s="3">
        <v>40698</v>
      </c>
      <c r="C470" s="1">
        <v>14</v>
      </c>
      <c r="D470" s="1" t="s">
        <v>46</v>
      </c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</row>
    <row r="471" spans="1:35" x14ac:dyDescent="0.3">
      <c r="A471" s="1" t="s">
        <v>36</v>
      </c>
      <c r="B471" s="3">
        <v>41208</v>
      </c>
      <c r="C471" s="1">
        <v>10</v>
      </c>
      <c r="D471" s="1" t="s">
        <v>48</v>
      </c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</row>
    <row r="472" spans="1:35" x14ac:dyDescent="0.3">
      <c r="A472" s="1" t="s">
        <v>26</v>
      </c>
      <c r="B472" s="3">
        <v>41212</v>
      </c>
      <c r="C472" s="1">
        <v>13</v>
      </c>
      <c r="D472" s="1" t="s">
        <v>51</v>
      </c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</row>
    <row r="473" spans="1:35" x14ac:dyDescent="0.3">
      <c r="A473" s="1" t="s">
        <v>39</v>
      </c>
      <c r="B473" s="3">
        <v>40756</v>
      </c>
      <c r="C473" s="1">
        <v>25</v>
      </c>
      <c r="D473" s="1" t="s">
        <v>47</v>
      </c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</row>
    <row r="474" spans="1:35" x14ac:dyDescent="0.3">
      <c r="A474" s="1" t="s">
        <v>39</v>
      </c>
      <c r="B474" s="3">
        <v>40902</v>
      </c>
      <c r="C474" s="1">
        <v>16</v>
      </c>
      <c r="D474" s="1" t="s">
        <v>45</v>
      </c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</row>
    <row r="475" spans="1:35" x14ac:dyDescent="0.3">
      <c r="A475" s="1" t="s">
        <v>32</v>
      </c>
      <c r="B475" s="3">
        <v>40921</v>
      </c>
      <c r="C475" s="1">
        <v>14</v>
      </c>
      <c r="D475" s="1" t="s">
        <v>49</v>
      </c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</row>
    <row r="476" spans="1:35" x14ac:dyDescent="0.3">
      <c r="A476" s="1" t="s">
        <v>33</v>
      </c>
      <c r="B476" s="3">
        <v>40725</v>
      </c>
      <c r="C476" s="1">
        <v>14</v>
      </c>
      <c r="D476" s="1" t="s">
        <v>50</v>
      </c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</row>
    <row r="477" spans="1:35" x14ac:dyDescent="0.3">
      <c r="A477" s="1" t="s">
        <v>33</v>
      </c>
      <c r="B477" s="3">
        <v>40675</v>
      </c>
      <c r="C477" s="1">
        <v>23</v>
      </c>
      <c r="D477" s="1" t="s">
        <v>50</v>
      </c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</row>
    <row r="478" spans="1:35" x14ac:dyDescent="0.3">
      <c r="A478" s="1" t="s">
        <v>40</v>
      </c>
      <c r="B478" s="3">
        <v>40631</v>
      </c>
      <c r="C478" s="1">
        <v>19</v>
      </c>
      <c r="D478" s="1" t="s">
        <v>49</v>
      </c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</row>
    <row r="479" spans="1:35" x14ac:dyDescent="0.3">
      <c r="A479" s="1" t="s">
        <v>29</v>
      </c>
      <c r="B479" s="3">
        <v>40987</v>
      </c>
      <c r="C479" s="1">
        <v>14</v>
      </c>
      <c r="D479" s="1" t="s">
        <v>51</v>
      </c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</row>
    <row r="480" spans="1:35" x14ac:dyDescent="0.3">
      <c r="A480" s="1" t="s">
        <v>35</v>
      </c>
      <c r="B480" s="3">
        <v>40983</v>
      </c>
      <c r="C480" s="1">
        <v>15</v>
      </c>
      <c r="D480" s="1" t="s">
        <v>50</v>
      </c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</row>
    <row r="481" spans="1:35" x14ac:dyDescent="0.3">
      <c r="A481" s="1" t="s">
        <v>41</v>
      </c>
      <c r="B481" s="3">
        <v>41072</v>
      </c>
      <c r="C481" s="1">
        <v>14</v>
      </c>
      <c r="D481" s="1" t="s">
        <v>50</v>
      </c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</row>
    <row r="482" spans="1:35" x14ac:dyDescent="0.3">
      <c r="A482" s="1" t="s">
        <v>29</v>
      </c>
      <c r="B482" s="3">
        <v>41164</v>
      </c>
      <c r="C482" s="1">
        <v>25</v>
      </c>
      <c r="D482" s="1" t="s">
        <v>49</v>
      </c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</row>
    <row r="483" spans="1:35" x14ac:dyDescent="0.3">
      <c r="A483" s="1" t="s">
        <v>38</v>
      </c>
      <c r="B483" s="3">
        <v>40773</v>
      </c>
      <c r="C483" s="1">
        <v>14</v>
      </c>
      <c r="D483" s="1" t="s">
        <v>45</v>
      </c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</row>
    <row r="484" spans="1:35" x14ac:dyDescent="0.3">
      <c r="A484" s="1" t="s">
        <v>40</v>
      </c>
      <c r="B484" s="3">
        <v>40936</v>
      </c>
      <c r="C484" s="1">
        <v>19</v>
      </c>
      <c r="D484" s="1" t="s">
        <v>52</v>
      </c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</row>
    <row r="485" spans="1:35" x14ac:dyDescent="0.3">
      <c r="A485" s="1" t="s">
        <v>21</v>
      </c>
      <c r="B485" s="3">
        <v>41141</v>
      </c>
      <c r="C485" s="1">
        <v>25</v>
      </c>
      <c r="D485" s="1" t="s">
        <v>48</v>
      </c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</row>
    <row r="486" spans="1:35" x14ac:dyDescent="0.3">
      <c r="A486" s="1" t="s">
        <v>41</v>
      </c>
      <c r="B486" s="3">
        <v>40919</v>
      </c>
      <c r="C486" s="1">
        <v>22</v>
      </c>
      <c r="D486" s="1" t="s">
        <v>48</v>
      </c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</row>
    <row r="487" spans="1:35" x14ac:dyDescent="0.3">
      <c r="A487" s="1" t="s">
        <v>23</v>
      </c>
      <c r="B487" s="3">
        <v>40666</v>
      </c>
      <c r="C487" s="1">
        <v>19</v>
      </c>
      <c r="D487" s="1" t="s">
        <v>45</v>
      </c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</row>
    <row r="488" spans="1:35" x14ac:dyDescent="0.3">
      <c r="A488" s="1" t="s">
        <v>33</v>
      </c>
      <c r="B488" s="3">
        <v>40904</v>
      </c>
      <c r="C488" s="1">
        <v>15</v>
      </c>
      <c r="D488" s="1" t="s">
        <v>53</v>
      </c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</row>
    <row r="489" spans="1:35" x14ac:dyDescent="0.3">
      <c r="A489" s="1" t="s">
        <v>35</v>
      </c>
      <c r="B489" s="3">
        <v>40910</v>
      </c>
      <c r="C489" s="1">
        <v>25</v>
      </c>
      <c r="D489" s="1" t="s">
        <v>51</v>
      </c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</row>
    <row r="490" spans="1:35" x14ac:dyDescent="0.3">
      <c r="A490" s="1" t="s">
        <v>23</v>
      </c>
      <c r="B490" s="3">
        <v>40968</v>
      </c>
      <c r="C490" s="1">
        <v>21</v>
      </c>
      <c r="D490" s="1" t="s">
        <v>46</v>
      </c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</row>
    <row r="491" spans="1:35" x14ac:dyDescent="0.3">
      <c r="A491" s="1" t="s">
        <v>22</v>
      </c>
      <c r="B491" s="3">
        <v>41170</v>
      </c>
      <c r="C491" s="1">
        <v>18</v>
      </c>
      <c r="D491" s="1" t="s">
        <v>45</v>
      </c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</row>
    <row r="492" spans="1:35" x14ac:dyDescent="0.3">
      <c r="A492" s="1" t="s">
        <v>40</v>
      </c>
      <c r="B492" s="3">
        <v>40677</v>
      </c>
      <c r="C492" s="1">
        <v>20</v>
      </c>
      <c r="D492" s="1" t="s">
        <v>48</v>
      </c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</row>
    <row r="493" spans="1:35" x14ac:dyDescent="0.3">
      <c r="A493" s="1" t="s">
        <v>25</v>
      </c>
      <c r="B493" s="3">
        <v>40882</v>
      </c>
      <c r="C493" s="1">
        <v>12</v>
      </c>
      <c r="D493" s="1" t="s">
        <v>50</v>
      </c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</row>
    <row r="494" spans="1:35" x14ac:dyDescent="0.3">
      <c r="A494" s="1" t="s">
        <v>21</v>
      </c>
      <c r="B494" s="3">
        <v>41125</v>
      </c>
      <c r="C494" s="1">
        <v>13</v>
      </c>
      <c r="D494" s="1" t="s">
        <v>47</v>
      </c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</row>
    <row r="495" spans="1:35" x14ac:dyDescent="0.3">
      <c r="A495" s="1" t="s">
        <v>23</v>
      </c>
      <c r="B495" s="3">
        <v>41098</v>
      </c>
      <c r="C495" s="1">
        <v>13</v>
      </c>
      <c r="D495" s="1" t="s">
        <v>45</v>
      </c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</row>
    <row r="496" spans="1:35" x14ac:dyDescent="0.3">
      <c r="A496" s="1" t="s">
        <v>25</v>
      </c>
      <c r="B496" s="3">
        <v>41125</v>
      </c>
      <c r="C496" s="1">
        <v>13</v>
      </c>
      <c r="D496" s="1" t="s">
        <v>50</v>
      </c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</row>
    <row r="497" spans="1:35" x14ac:dyDescent="0.3">
      <c r="A497" s="1" t="s">
        <v>37</v>
      </c>
      <c r="B497" s="3">
        <v>40749</v>
      </c>
      <c r="C497" s="1">
        <v>18</v>
      </c>
      <c r="D497" s="1" t="s">
        <v>52</v>
      </c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</row>
    <row r="498" spans="1:35" x14ac:dyDescent="0.3">
      <c r="A498" s="1" t="s">
        <v>21</v>
      </c>
      <c r="B498" s="3">
        <v>40654</v>
      </c>
      <c r="C498" s="1">
        <v>21</v>
      </c>
      <c r="D498" s="1" t="s">
        <v>52</v>
      </c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</row>
    <row r="499" spans="1:35" x14ac:dyDescent="0.3">
      <c r="A499" s="1" t="s">
        <v>34</v>
      </c>
      <c r="B499" s="3">
        <v>41214</v>
      </c>
      <c r="C499" s="1">
        <v>22</v>
      </c>
      <c r="D499" s="1" t="s">
        <v>46</v>
      </c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</row>
    <row r="500" spans="1:35" x14ac:dyDescent="0.3">
      <c r="A500" s="1" t="s">
        <v>30</v>
      </c>
      <c r="B500" s="3">
        <v>40732</v>
      </c>
      <c r="C500" s="1">
        <v>12</v>
      </c>
      <c r="D500" s="1" t="s">
        <v>48</v>
      </c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</row>
    <row r="501" spans="1:35" x14ac:dyDescent="0.3">
      <c r="A501" s="1" t="s">
        <v>28</v>
      </c>
      <c r="B501" s="3">
        <v>40985</v>
      </c>
      <c r="C501" s="1">
        <v>17</v>
      </c>
      <c r="D501" s="1" t="s">
        <v>53</v>
      </c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</row>
    <row r="502" spans="1:35" x14ac:dyDescent="0.3">
      <c r="A502" s="1" t="s">
        <v>40</v>
      </c>
      <c r="B502" s="3">
        <v>40805</v>
      </c>
      <c r="C502" s="1">
        <v>22</v>
      </c>
      <c r="D502" s="1" t="s">
        <v>46</v>
      </c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</row>
    <row r="503" spans="1:35" x14ac:dyDescent="0.3">
      <c r="A503" s="1" t="s">
        <v>22</v>
      </c>
      <c r="B503" s="3">
        <v>40868</v>
      </c>
      <c r="C503" s="1">
        <v>17</v>
      </c>
      <c r="D503" s="1" t="s">
        <v>46</v>
      </c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</row>
    <row r="504" spans="1:35" x14ac:dyDescent="0.3">
      <c r="A504" s="1" t="s">
        <v>39</v>
      </c>
      <c r="B504" s="3">
        <v>41057</v>
      </c>
      <c r="C504" s="1">
        <v>19</v>
      </c>
      <c r="D504" s="1" t="s">
        <v>53</v>
      </c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</row>
    <row r="505" spans="1:35" x14ac:dyDescent="0.3">
      <c r="A505" s="1" t="s">
        <v>38</v>
      </c>
      <c r="B505" s="3">
        <v>41001</v>
      </c>
      <c r="C505" s="1">
        <v>23</v>
      </c>
      <c r="D505" s="1" t="s">
        <v>50</v>
      </c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</row>
    <row r="506" spans="1:35" x14ac:dyDescent="0.3">
      <c r="A506" s="1" t="s">
        <v>33</v>
      </c>
      <c r="B506" s="3">
        <v>40698</v>
      </c>
      <c r="C506" s="1">
        <v>15</v>
      </c>
      <c r="D506" s="1" t="s">
        <v>53</v>
      </c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</row>
    <row r="507" spans="1:35" x14ac:dyDescent="0.3">
      <c r="A507" s="1" t="s">
        <v>36</v>
      </c>
      <c r="B507" s="3">
        <v>41166</v>
      </c>
      <c r="C507" s="1">
        <v>14</v>
      </c>
      <c r="D507" s="1" t="s">
        <v>53</v>
      </c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</row>
    <row r="508" spans="1:35" x14ac:dyDescent="0.3">
      <c r="A508" s="1" t="s">
        <v>23</v>
      </c>
      <c r="B508" s="3">
        <v>41173</v>
      </c>
      <c r="C508" s="1">
        <v>16</v>
      </c>
      <c r="D508" s="1" t="s">
        <v>50</v>
      </c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</row>
    <row r="509" spans="1:35" x14ac:dyDescent="0.3">
      <c r="A509" s="1" t="s">
        <v>40</v>
      </c>
      <c r="B509" s="3">
        <v>41092</v>
      </c>
      <c r="C509" s="1">
        <v>17</v>
      </c>
      <c r="D509" s="1" t="s">
        <v>45</v>
      </c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</row>
    <row r="510" spans="1:35" x14ac:dyDescent="0.3">
      <c r="A510" s="1" t="s">
        <v>26</v>
      </c>
      <c r="B510" s="3">
        <v>40799</v>
      </c>
      <c r="C510" s="1">
        <v>17</v>
      </c>
      <c r="D510" s="1" t="s">
        <v>45</v>
      </c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</row>
    <row r="511" spans="1:35" x14ac:dyDescent="0.3">
      <c r="A511" s="1" t="s">
        <v>39</v>
      </c>
      <c r="B511" s="3">
        <v>40987</v>
      </c>
      <c r="C511" s="1">
        <v>21</v>
      </c>
      <c r="D511" s="1" t="s">
        <v>49</v>
      </c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</row>
    <row r="512" spans="1:35" x14ac:dyDescent="0.3">
      <c r="A512" s="1" t="s">
        <v>32</v>
      </c>
      <c r="B512" s="3">
        <v>41103</v>
      </c>
      <c r="C512" s="1">
        <v>14</v>
      </c>
      <c r="D512" s="1" t="s">
        <v>47</v>
      </c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</row>
    <row r="513" spans="1:35" x14ac:dyDescent="0.3">
      <c r="A513" s="1" t="s">
        <v>26</v>
      </c>
      <c r="B513" s="3">
        <v>41042</v>
      </c>
      <c r="C513" s="1">
        <v>24</v>
      </c>
      <c r="D513" s="1" t="s">
        <v>50</v>
      </c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</row>
    <row r="514" spans="1:35" x14ac:dyDescent="0.3">
      <c r="A514" s="1" t="s">
        <v>40</v>
      </c>
      <c r="B514" s="3">
        <v>40797</v>
      </c>
      <c r="C514" s="1">
        <v>13</v>
      </c>
      <c r="D514" s="1" t="s">
        <v>50</v>
      </c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</row>
    <row r="515" spans="1:35" x14ac:dyDescent="0.3">
      <c r="A515" s="1" t="s">
        <v>29</v>
      </c>
      <c r="B515" s="3">
        <v>40779</v>
      </c>
      <c r="C515" s="1">
        <v>18</v>
      </c>
      <c r="D515" s="1" t="s">
        <v>49</v>
      </c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</row>
    <row r="516" spans="1:35" x14ac:dyDescent="0.3">
      <c r="A516" s="1" t="s">
        <v>40</v>
      </c>
      <c r="B516" s="3">
        <v>41052</v>
      </c>
      <c r="C516" s="1">
        <v>21</v>
      </c>
      <c r="D516" s="1" t="s">
        <v>53</v>
      </c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</row>
    <row r="517" spans="1:35" x14ac:dyDescent="0.3">
      <c r="A517" s="1" t="s">
        <v>37</v>
      </c>
      <c r="B517" s="3">
        <v>40829</v>
      </c>
      <c r="C517" s="1">
        <v>13</v>
      </c>
      <c r="D517" s="1" t="s">
        <v>49</v>
      </c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</row>
    <row r="518" spans="1:35" x14ac:dyDescent="0.3">
      <c r="A518" s="1" t="s">
        <v>27</v>
      </c>
      <c r="B518" s="3">
        <v>41150</v>
      </c>
      <c r="C518" s="1">
        <v>12</v>
      </c>
      <c r="D518" s="1" t="s">
        <v>50</v>
      </c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</row>
    <row r="519" spans="1:35" x14ac:dyDescent="0.3">
      <c r="A519" s="1" t="s">
        <v>38</v>
      </c>
      <c r="B519" s="3">
        <v>41210</v>
      </c>
      <c r="C519" s="1">
        <v>10</v>
      </c>
      <c r="D519" s="1" t="s">
        <v>47</v>
      </c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</row>
    <row r="520" spans="1:35" x14ac:dyDescent="0.3">
      <c r="A520" s="1" t="s">
        <v>39</v>
      </c>
      <c r="B520" s="3">
        <v>41109</v>
      </c>
      <c r="C520" s="1">
        <v>22</v>
      </c>
      <c r="D520" s="1" t="s">
        <v>47</v>
      </c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</row>
    <row r="521" spans="1:35" x14ac:dyDescent="0.3">
      <c r="A521" s="1" t="s">
        <v>26</v>
      </c>
      <c r="B521" s="3">
        <v>41124</v>
      </c>
      <c r="C521" s="1">
        <v>19</v>
      </c>
      <c r="D521" s="1" t="s">
        <v>46</v>
      </c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</row>
    <row r="522" spans="1:35" x14ac:dyDescent="0.3">
      <c r="A522" s="1" t="s">
        <v>39</v>
      </c>
      <c r="B522" s="3">
        <v>41221</v>
      </c>
      <c r="C522" s="1">
        <v>24</v>
      </c>
      <c r="D522" s="1" t="s">
        <v>46</v>
      </c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</row>
    <row r="523" spans="1:35" x14ac:dyDescent="0.3">
      <c r="A523" s="1" t="s">
        <v>41</v>
      </c>
      <c r="B523" s="3">
        <v>40847</v>
      </c>
      <c r="C523" s="1">
        <v>21</v>
      </c>
      <c r="D523" s="1" t="s">
        <v>53</v>
      </c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</row>
    <row r="524" spans="1:35" x14ac:dyDescent="0.3">
      <c r="A524" s="1" t="s">
        <v>31</v>
      </c>
      <c r="B524" s="3">
        <v>41094</v>
      </c>
      <c r="C524" s="1">
        <v>24</v>
      </c>
      <c r="D524" s="1" t="s">
        <v>45</v>
      </c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</row>
    <row r="525" spans="1:35" x14ac:dyDescent="0.3">
      <c r="A525" s="1" t="s">
        <v>30</v>
      </c>
      <c r="B525" s="3">
        <v>40690</v>
      </c>
      <c r="C525" s="1">
        <v>17</v>
      </c>
      <c r="D525" s="1" t="s">
        <v>47</v>
      </c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</row>
    <row r="526" spans="1:35" x14ac:dyDescent="0.3">
      <c r="A526" s="1" t="s">
        <v>30</v>
      </c>
      <c r="B526" s="3">
        <v>41012</v>
      </c>
      <c r="C526" s="1">
        <v>18</v>
      </c>
      <c r="D526" s="1" t="s">
        <v>48</v>
      </c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</row>
    <row r="527" spans="1:35" x14ac:dyDescent="0.3">
      <c r="A527" s="1" t="s">
        <v>24</v>
      </c>
      <c r="B527" s="3">
        <v>40823</v>
      </c>
      <c r="C527" s="1">
        <v>24</v>
      </c>
      <c r="D527" s="1" t="s">
        <v>47</v>
      </c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</row>
    <row r="528" spans="1:35" x14ac:dyDescent="0.3">
      <c r="A528" s="1" t="s">
        <v>40</v>
      </c>
      <c r="B528" s="3">
        <v>40852</v>
      </c>
      <c r="C528" s="1">
        <v>17</v>
      </c>
      <c r="D528" s="1" t="s">
        <v>46</v>
      </c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</row>
    <row r="529" spans="1:35" x14ac:dyDescent="0.3">
      <c r="A529" s="1" t="s">
        <v>34</v>
      </c>
      <c r="B529" s="3">
        <v>41093</v>
      </c>
      <c r="C529" s="1">
        <v>14</v>
      </c>
      <c r="D529" s="1" t="s">
        <v>50</v>
      </c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</row>
    <row r="530" spans="1:35" x14ac:dyDescent="0.3">
      <c r="A530" s="1" t="s">
        <v>28</v>
      </c>
      <c r="B530" s="3">
        <v>40640</v>
      </c>
      <c r="C530" s="1">
        <v>18</v>
      </c>
      <c r="D530" s="1" t="s">
        <v>51</v>
      </c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</row>
    <row r="531" spans="1:35" x14ac:dyDescent="0.3">
      <c r="A531" s="1" t="s">
        <v>25</v>
      </c>
      <c r="B531" s="3">
        <v>41002</v>
      </c>
      <c r="C531" s="1">
        <v>10</v>
      </c>
      <c r="D531" s="1" t="s">
        <v>53</v>
      </c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</row>
    <row r="532" spans="1:35" x14ac:dyDescent="0.3">
      <c r="A532" s="1" t="s">
        <v>22</v>
      </c>
      <c r="B532" s="3">
        <v>40682</v>
      </c>
      <c r="C532" s="1">
        <v>24</v>
      </c>
      <c r="D532" s="1" t="s">
        <v>48</v>
      </c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</row>
    <row r="533" spans="1:35" x14ac:dyDescent="0.3">
      <c r="A533" s="1" t="s">
        <v>40</v>
      </c>
      <c r="B533" s="3">
        <v>40991</v>
      </c>
      <c r="C533" s="1">
        <v>19</v>
      </c>
      <c r="D533" s="1" t="s">
        <v>45</v>
      </c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</row>
    <row r="534" spans="1:35" x14ac:dyDescent="0.3">
      <c r="A534" s="1" t="s">
        <v>25</v>
      </c>
      <c r="B534" s="3">
        <v>40802</v>
      </c>
      <c r="C534" s="1">
        <v>22</v>
      </c>
      <c r="D534" s="1" t="s">
        <v>51</v>
      </c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</row>
    <row r="535" spans="1:35" x14ac:dyDescent="0.3">
      <c r="A535" s="1" t="s">
        <v>34</v>
      </c>
      <c r="B535" s="3">
        <v>40727</v>
      </c>
      <c r="C535" s="1">
        <v>15</v>
      </c>
      <c r="D535" s="1" t="s">
        <v>46</v>
      </c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</row>
    <row r="536" spans="1:35" x14ac:dyDescent="0.3">
      <c r="A536" s="1" t="s">
        <v>37</v>
      </c>
      <c r="B536" s="3">
        <v>41130</v>
      </c>
      <c r="C536" s="1">
        <v>17</v>
      </c>
      <c r="D536" s="1" t="s">
        <v>49</v>
      </c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</row>
    <row r="537" spans="1:35" x14ac:dyDescent="0.3">
      <c r="A537" s="1" t="s">
        <v>27</v>
      </c>
      <c r="B537" s="3">
        <v>40778</v>
      </c>
      <c r="C537" s="1">
        <v>22</v>
      </c>
      <c r="D537" s="1" t="s">
        <v>50</v>
      </c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</row>
    <row r="538" spans="1:35" x14ac:dyDescent="0.3">
      <c r="A538" s="1" t="s">
        <v>30</v>
      </c>
      <c r="B538" s="3">
        <v>40735</v>
      </c>
      <c r="C538" s="1">
        <v>25</v>
      </c>
      <c r="D538" s="1" t="s">
        <v>52</v>
      </c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</row>
    <row r="539" spans="1:35" x14ac:dyDescent="0.3">
      <c r="A539" s="1" t="s">
        <v>33</v>
      </c>
      <c r="B539" s="3">
        <v>41157</v>
      </c>
      <c r="C539" s="1">
        <v>15</v>
      </c>
      <c r="D539" s="1" t="s">
        <v>49</v>
      </c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</row>
    <row r="540" spans="1:35" x14ac:dyDescent="0.3">
      <c r="A540" s="1" t="s">
        <v>36</v>
      </c>
      <c r="B540" s="3">
        <v>41168</v>
      </c>
      <c r="C540" s="1">
        <v>16</v>
      </c>
      <c r="D540" s="1" t="s">
        <v>45</v>
      </c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</row>
    <row r="541" spans="1:35" x14ac:dyDescent="0.3">
      <c r="A541" s="1" t="s">
        <v>41</v>
      </c>
      <c r="B541" s="3">
        <v>40734</v>
      </c>
      <c r="C541" s="1">
        <v>10</v>
      </c>
      <c r="D541" s="1" t="s">
        <v>53</v>
      </c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</row>
    <row r="542" spans="1:35" x14ac:dyDescent="0.3">
      <c r="A542" s="1" t="s">
        <v>22</v>
      </c>
      <c r="B542" s="3">
        <v>40643</v>
      </c>
      <c r="C542" s="1">
        <v>23</v>
      </c>
      <c r="D542" s="1" t="s">
        <v>52</v>
      </c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</row>
    <row r="543" spans="1:35" x14ac:dyDescent="0.3">
      <c r="A543" s="1" t="s">
        <v>22</v>
      </c>
      <c r="B543" s="3">
        <v>41019</v>
      </c>
      <c r="C543" s="1">
        <v>21</v>
      </c>
      <c r="D543" s="1" t="s">
        <v>48</v>
      </c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</row>
    <row r="544" spans="1:35" x14ac:dyDescent="0.3">
      <c r="A544" s="1" t="s">
        <v>29</v>
      </c>
      <c r="B544" s="3">
        <v>41208</v>
      </c>
      <c r="C544" s="1">
        <v>13</v>
      </c>
      <c r="D544" s="1" t="s">
        <v>48</v>
      </c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</row>
    <row r="545" spans="1:35" x14ac:dyDescent="0.3">
      <c r="A545" s="1" t="s">
        <v>40</v>
      </c>
      <c r="B545" s="3">
        <v>40823</v>
      </c>
      <c r="C545" s="1">
        <v>16</v>
      </c>
      <c r="D545" s="1" t="s">
        <v>47</v>
      </c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</row>
    <row r="546" spans="1:35" x14ac:dyDescent="0.3">
      <c r="A546" s="1" t="s">
        <v>41</v>
      </c>
      <c r="B546" s="3">
        <v>40756</v>
      </c>
      <c r="C546" s="1">
        <v>14</v>
      </c>
      <c r="D546" s="1" t="s">
        <v>53</v>
      </c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</row>
    <row r="547" spans="1:35" x14ac:dyDescent="0.3">
      <c r="A547" s="1" t="s">
        <v>32</v>
      </c>
      <c r="B547" s="3">
        <v>40890</v>
      </c>
      <c r="C547" s="1">
        <v>24</v>
      </c>
      <c r="D547" s="1" t="s">
        <v>52</v>
      </c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</row>
    <row r="548" spans="1:35" x14ac:dyDescent="0.3">
      <c r="A548" s="1" t="s">
        <v>39</v>
      </c>
      <c r="B548" s="3">
        <v>40949</v>
      </c>
      <c r="C548" s="1">
        <v>11</v>
      </c>
      <c r="D548" s="1" t="s">
        <v>47</v>
      </c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</row>
    <row r="549" spans="1:35" x14ac:dyDescent="0.3">
      <c r="A549" s="1" t="s">
        <v>41</v>
      </c>
      <c r="B549" s="3">
        <v>41080</v>
      </c>
      <c r="C549" s="1">
        <v>20</v>
      </c>
      <c r="D549" s="1" t="s">
        <v>49</v>
      </c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</row>
    <row r="550" spans="1:35" x14ac:dyDescent="0.3">
      <c r="A550" s="1" t="s">
        <v>28</v>
      </c>
      <c r="B550" s="3">
        <v>40669</v>
      </c>
      <c r="C550" s="1">
        <v>10</v>
      </c>
      <c r="D550" s="1" t="s">
        <v>45</v>
      </c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</row>
    <row r="551" spans="1:35" x14ac:dyDescent="0.3">
      <c r="A551" s="1" t="s">
        <v>32</v>
      </c>
      <c r="B551" s="3">
        <v>40765</v>
      </c>
      <c r="C551" s="1">
        <v>13</v>
      </c>
      <c r="D551" s="1" t="s">
        <v>45</v>
      </c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</row>
    <row r="552" spans="1:35" x14ac:dyDescent="0.3">
      <c r="A552" s="1" t="s">
        <v>33</v>
      </c>
      <c r="B552" s="3">
        <v>40666</v>
      </c>
      <c r="C552" s="1">
        <v>18</v>
      </c>
      <c r="D552" s="1" t="s">
        <v>46</v>
      </c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</row>
    <row r="553" spans="1:35" x14ac:dyDescent="0.3">
      <c r="A553" s="1" t="s">
        <v>23</v>
      </c>
      <c r="B553" s="3">
        <v>41176</v>
      </c>
      <c r="C553" s="1">
        <v>18</v>
      </c>
      <c r="D553" s="1" t="s">
        <v>49</v>
      </c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</row>
    <row r="554" spans="1:35" x14ac:dyDescent="0.3">
      <c r="A554" s="1" t="s">
        <v>23</v>
      </c>
      <c r="B554" s="3">
        <v>40684</v>
      </c>
      <c r="C554" s="1">
        <v>23</v>
      </c>
      <c r="D554" s="1" t="s">
        <v>51</v>
      </c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</row>
    <row r="555" spans="1:35" x14ac:dyDescent="0.3">
      <c r="A555" s="1" t="s">
        <v>23</v>
      </c>
      <c r="B555" s="3">
        <v>41141</v>
      </c>
      <c r="C555" s="1">
        <v>20</v>
      </c>
      <c r="D555" s="1" t="s">
        <v>53</v>
      </c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</row>
    <row r="556" spans="1:35" x14ac:dyDescent="0.3">
      <c r="A556" s="1" t="s">
        <v>25</v>
      </c>
      <c r="B556" s="3">
        <v>40883</v>
      </c>
      <c r="C556" s="1">
        <v>25</v>
      </c>
      <c r="D556" s="1" t="s">
        <v>50</v>
      </c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</row>
    <row r="557" spans="1:35" x14ac:dyDescent="0.3">
      <c r="A557" s="1" t="s">
        <v>25</v>
      </c>
      <c r="B557" s="3">
        <v>40694</v>
      </c>
      <c r="C557" s="1">
        <v>10</v>
      </c>
      <c r="D557" s="1" t="s">
        <v>51</v>
      </c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</row>
    <row r="558" spans="1:35" x14ac:dyDescent="0.3">
      <c r="A558" s="1" t="s">
        <v>29</v>
      </c>
      <c r="B558" s="3">
        <v>40793</v>
      </c>
      <c r="C558" s="1">
        <v>11</v>
      </c>
      <c r="D558" s="1" t="s">
        <v>45</v>
      </c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</row>
    <row r="559" spans="1:35" x14ac:dyDescent="0.3">
      <c r="A559" s="1" t="s">
        <v>28</v>
      </c>
      <c r="B559" s="3">
        <v>40952</v>
      </c>
      <c r="C559" s="1">
        <v>18</v>
      </c>
      <c r="D559" s="1" t="s">
        <v>47</v>
      </c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</row>
    <row r="560" spans="1:35" x14ac:dyDescent="0.3">
      <c r="A560" s="1" t="s">
        <v>39</v>
      </c>
      <c r="B560" s="3">
        <v>40723</v>
      </c>
      <c r="C560" s="1">
        <v>10</v>
      </c>
      <c r="D560" s="1" t="s">
        <v>53</v>
      </c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</row>
    <row r="561" spans="1:35" x14ac:dyDescent="0.3">
      <c r="A561" s="1" t="s">
        <v>29</v>
      </c>
      <c r="B561" s="3">
        <v>40730</v>
      </c>
      <c r="C561" s="1">
        <v>22</v>
      </c>
      <c r="D561" s="1" t="s">
        <v>53</v>
      </c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</row>
    <row r="562" spans="1:35" x14ac:dyDescent="0.3">
      <c r="A562" s="1" t="s">
        <v>36</v>
      </c>
      <c r="B562" s="3">
        <v>40810</v>
      </c>
      <c r="C562" s="1">
        <v>17</v>
      </c>
      <c r="D562" s="1" t="s">
        <v>48</v>
      </c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</row>
    <row r="563" spans="1:35" x14ac:dyDescent="0.3">
      <c r="A563" s="1" t="s">
        <v>21</v>
      </c>
      <c r="B563" s="3">
        <v>40911</v>
      </c>
      <c r="C563" s="1">
        <v>19</v>
      </c>
      <c r="D563" s="1" t="s">
        <v>49</v>
      </c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</row>
    <row r="564" spans="1:35" x14ac:dyDescent="0.3">
      <c r="A564" s="1" t="s">
        <v>23</v>
      </c>
      <c r="B564" s="3">
        <v>40884</v>
      </c>
      <c r="C564" s="1">
        <v>11</v>
      </c>
      <c r="D564" s="1" t="s">
        <v>46</v>
      </c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</row>
    <row r="565" spans="1:35" x14ac:dyDescent="0.3">
      <c r="A565" s="1" t="s">
        <v>34</v>
      </c>
      <c r="B565" s="3">
        <v>41115</v>
      </c>
      <c r="C565" s="1">
        <v>25</v>
      </c>
      <c r="D565" s="1" t="s">
        <v>53</v>
      </c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</row>
    <row r="566" spans="1:35" x14ac:dyDescent="0.3">
      <c r="A566" s="1" t="s">
        <v>37</v>
      </c>
      <c r="B566" s="3">
        <v>41162</v>
      </c>
      <c r="C566" s="1">
        <v>13</v>
      </c>
      <c r="D566" s="1" t="s">
        <v>52</v>
      </c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</row>
    <row r="567" spans="1:35" x14ac:dyDescent="0.3">
      <c r="A567" s="1" t="s">
        <v>30</v>
      </c>
      <c r="B567" s="3">
        <v>41194</v>
      </c>
      <c r="C567" s="1">
        <v>21</v>
      </c>
      <c r="D567" s="1" t="s">
        <v>47</v>
      </c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</row>
    <row r="568" spans="1:35" x14ac:dyDescent="0.3">
      <c r="A568" s="1" t="s">
        <v>31</v>
      </c>
      <c r="B568" s="3">
        <v>40976</v>
      </c>
      <c r="C568" s="1">
        <v>20</v>
      </c>
      <c r="D568" s="1" t="s">
        <v>50</v>
      </c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</row>
    <row r="569" spans="1:35" x14ac:dyDescent="0.3">
      <c r="A569" s="1" t="s">
        <v>26</v>
      </c>
      <c r="B569" s="3">
        <v>41027</v>
      </c>
      <c r="C569" s="1">
        <v>15</v>
      </c>
      <c r="D569" s="1" t="s">
        <v>49</v>
      </c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</row>
    <row r="570" spans="1:35" x14ac:dyDescent="0.3">
      <c r="A570" s="1" t="s">
        <v>36</v>
      </c>
      <c r="B570" s="3">
        <v>40809</v>
      </c>
      <c r="C570" s="1">
        <v>22</v>
      </c>
      <c r="D570" s="1" t="s">
        <v>50</v>
      </c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</row>
    <row r="571" spans="1:35" x14ac:dyDescent="0.3">
      <c r="A571" s="1" t="s">
        <v>22</v>
      </c>
      <c r="B571" s="3">
        <v>40739</v>
      </c>
      <c r="C571" s="1">
        <v>16</v>
      </c>
      <c r="D571" s="1" t="s">
        <v>48</v>
      </c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</row>
    <row r="572" spans="1:35" x14ac:dyDescent="0.3">
      <c r="A572" s="1" t="s">
        <v>38</v>
      </c>
      <c r="B572" s="3">
        <v>41175</v>
      </c>
      <c r="C572" s="1">
        <v>19</v>
      </c>
      <c r="D572" s="1" t="s">
        <v>53</v>
      </c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</row>
    <row r="573" spans="1:35" x14ac:dyDescent="0.3">
      <c r="A573" s="1" t="s">
        <v>39</v>
      </c>
      <c r="B573" s="3">
        <v>41213</v>
      </c>
      <c r="C573" s="1">
        <v>17</v>
      </c>
      <c r="D573" s="1" t="s">
        <v>51</v>
      </c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</row>
    <row r="574" spans="1:35" x14ac:dyDescent="0.3">
      <c r="A574" s="1" t="s">
        <v>34</v>
      </c>
      <c r="B574" s="3">
        <v>41199</v>
      </c>
      <c r="C574" s="1">
        <v>16</v>
      </c>
      <c r="D574" s="1" t="s">
        <v>53</v>
      </c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</row>
    <row r="575" spans="1:35" x14ac:dyDescent="0.3">
      <c r="A575" s="1" t="s">
        <v>30</v>
      </c>
      <c r="B575" s="3">
        <v>41083</v>
      </c>
      <c r="C575" s="1">
        <v>11</v>
      </c>
      <c r="D575" s="1" t="s">
        <v>52</v>
      </c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</row>
    <row r="576" spans="1:35" x14ac:dyDescent="0.3">
      <c r="A576" s="1" t="s">
        <v>36</v>
      </c>
      <c r="B576" s="3">
        <v>40702</v>
      </c>
      <c r="C576" s="1">
        <v>21</v>
      </c>
      <c r="D576" s="1" t="s">
        <v>45</v>
      </c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</row>
    <row r="577" spans="1:35" x14ac:dyDescent="0.3">
      <c r="A577" s="1" t="s">
        <v>36</v>
      </c>
      <c r="B577" s="3">
        <v>41212</v>
      </c>
      <c r="C577" s="1">
        <v>17</v>
      </c>
      <c r="D577" s="1" t="s">
        <v>48</v>
      </c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</row>
    <row r="578" spans="1:35" x14ac:dyDescent="0.3">
      <c r="A578" s="1" t="s">
        <v>36</v>
      </c>
      <c r="B578" s="3">
        <v>41071</v>
      </c>
      <c r="C578" s="1">
        <v>18</v>
      </c>
      <c r="D578" s="1" t="s">
        <v>49</v>
      </c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</row>
    <row r="579" spans="1:35" x14ac:dyDescent="0.3">
      <c r="A579" s="1" t="s">
        <v>23</v>
      </c>
      <c r="B579" s="3">
        <v>41008</v>
      </c>
      <c r="C579" s="1">
        <v>14</v>
      </c>
      <c r="D579" s="1" t="s">
        <v>45</v>
      </c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</row>
    <row r="580" spans="1:35" x14ac:dyDescent="0.3">
      <c r="A580" s="1" t="s">
        <v>36</v>
      </c>
      <c r="B580" s="3">
        <v>40842</v>
      </c>
      <c r="C580" s="1">
        <v>18</v>
      </c>
      <c r="D580" s="1" t="s">
        <v>46</v>
      </c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</row>
    <row r="581" spans="1:35" x14ac:dyDescent="0.3">
      <c r="A581" s="1" t="s">
        <v>36</v>
      </c>
      <c r="B581" s="3">
        <v>40840</v>
      </c>
      <c r="C581" s="1">
        <v>22</v>
      </c>
      <c r="D581" s="1" t="s">
        <v>53</v>
      </c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</row>
    <row r="582" spans="1:35" x14ac:dyDescent="0.3">
      <c r="A582" s="1" t="s">
        <v>22</v>
      </c>
      <c r="B582" s="3">
        <v>40661</v>
      </c>
      <c r="C582" s="1">
        <v>16</v>
      </c>
      <c r="D582" s="1" t="s">
        <v>46</v>
      </c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</row>
    <row r="583" spans="1:35" x14ac:dyDescent="0.3">
      <c r="A583" s="1" t="s">
        <v>21</v>
      </c>
      <c r="B583" s="3">
        <v>40853</v>
      </c>
      <c r="C583" s="1">
        <v>10</v>
      </c>
      <c r="D583" s="1" t="s">
        <v>52</v>
      </c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</row>
    <row r="584" spans="1:35" x14ac:dyDescent="0.3">
      <c r="A584" s="1" t="s">
        <v>27</v>
      </c>
      <c r="B584" s="3">
        <v>41018</v>
      </c>
      <c r="C584" s="1">
        <v>14</v>
      </c>
      <c r="D584" s="1" t="s">
        <v>47</v>
      </c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</row>
    <row r="585" spans="1:35" x14ac:dyDescent="0.3">
      <c r="A585" s="1" t="s">
        <v>21</v>
      </c>
      <c r="B585" s="3">
        <v>40978</v>
      </c>
      <c r="C585" s="1">
        <v>16</v>
      </c>
      <c r="D585" s="1" t="s">
        <v>45</v>
      </c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</row>
    <row r="586" spans="1:35" x14ac:dyDescent="0.3">
      <c r="A586" s="1" t="s">
        <v>36</v>
      </c>
      <c r="B586" s="3">
        <v>41066</v>
      </c>
      <c r="C586" s="1">
        <v>15</v>
      </c>
      <c r="D586" s="1" t="s">
        <v>50</v>
      </c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</row>
    <row r="587" spans="1:35" x14ac:dyDescent="0.3">
      <c r="A587" s="1" t="s">
        <v>25</v>
      </c>
      <c r="B587" s="3">
        <v>41010</v>
      </c>
      <c r="C587" s="1">
        <v>14</v>
      </c>
      <c r="D587" s="1" t="s">
        <v>53</v>
      </c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</row>
    <row r="588" spans="1:35" x14ac:dyDescent="0.3">
      <c r="A588" s="1" t="s">
        <v>34</v>
      </c>
      <c r="B588" s="3">
        <v>40720</v>
      </c>
      <c r="C588" s="1">
        <v>16</v>
      </c>
      <c r="D588" s="1" t="s">
        <v>48</v>
      </c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</row>
    <row r="589" spans="1:35" x14ac:dyDescent="0.3">
      <c r="A589" s="1" t="s">
        <v>33</v>
      </c>
      <c r="B589" s="3">
        <v>40778</v>
      </c>
      <c r="C589" s="1">
        <v>25</v>
      </c>
      <c r="D589" s="1" t="s">
        <v>53</v>
      </c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</row>
    <row r="590" spans="1:35" x14ac:dyDescent="0.3">
      <c r="A590" s="1" t="s">
        <v>23</v>
      </c>
      <c r="B590" s="3">
        <v>40850</v>
      </c>
      <c r="C590" s="1">
        <v>19</v>
      </c>
      <c r="D590" s="1" t="s">
        <v>46</v>
      </c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</row>
    <row r="591" spans="1:35" x14ac:dyDescent="0.3">
      <c r="A591" s="1" t="s">
        <v>24</v>
      </c>
      <c r="B591" s="3">
        <v>41113</v>
      </c>
      <c r="C591" s="1">
        <v>21</v>
      </c>
      <c r="D591" s="1" t="s">
        <v>45</v>
      </c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</row>
    <row r="592" spans="1:35" x14ac:dyDescent="0.3">
      <c r="A592" s="1" t="s">
        <v>21</v>
      </c>
      <c r="B592" s="3">
        <v>40731</v>
      </c>
      <c r="C592" s="1">
        <v>18</v>
      </c>
      <c r="D592" s="1" t="s">
        <v>47</v>
      </c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</row>
    <row r="593" spans="1:35" x14ac:dyDescent="0.3">
      <c r="A593" s="1" t="s">
        <v>41</v>
      </c>
      <c r="B593" s="3">
        <v>40908</v>
      </c>
      <c r="C593" s="1">
        <v>19</v>
      </c>
      <c r="D593" s="1" t="s">
        <v>51</v>
      </c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</row>
    <row r="594" spans="1:35" x14ac:dyDescent="0.3">
      <c r="A594" s="1" t="s">
        <v>22</v>
      </c>
      <c r="B594" s="3">
        <v>41120</v>
      </c>
      <c r="C594" s="1">
        <v>10</v>
      </c>
      <c r="D594" s="1" t="s">
        <v>45</v>
      </c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71"/>
  <sheetViews>
    <sheetView zoomScale="145" zoomScaleNormal="145" workbookViewId="0">
      <selection activeCell="B3" sqref="B3"/>
    </sheetView>
  </sheetViews>
  <sheetFormatPr defaultRowHeight="14.4" x14ac:dyDescent="0.3"/>
  <cols>
    <col min="1" max="1" width="15" customWidth="1"/>
    <col min="2" max="2" width="16.33203125" bestFit="1" customWidth="1"/>
    <col min="3" max="4" width="19.88671875" bestFit="1" customWidth="1"/>
  </cols>
  <sheetData>
    <row r="1" spans="1:4" x14ac:dyDescent="0.3">
      <c r="B1">
        <v>2</v>
      </c>
      <c r="C1">
        <v>3</v>
      </c>
      <c r="D1">
        <v>4</v>
      </c>
    </row>
    <row r="2" spans="1:4" x14ac:dyDescent="0.3">
      <c r="A2" s="2" t="s">
        <v>138</v>
      </c>
      <c r="B2" s="2" t="s">
        <v>142</v>
      </c>
      <c r="C2" s="2" t="s">
        <v>143</v>
      </c>
      <c r="D2" s="2" t="s">
        <v>144</v>
      </c>
    </row>
    <row r="3" spans="1:4" x14ac:dyDescent="0.3">
      <c r="A3" s="1" t="s">
        <v>148</v>
      </c>
      <c r="B3" s="7"/>
      <c r="C3" s="7"/>
      <c r="D3" s="7"/>
    </row>
    <row r="5" spans="1:4" x14ac:dyDescent="0.3">
      <c r="A5" t="s">
        <v>237</v>
      </c>
    </row>
    <row r="64" spans="1:1" x14ac:dyDescent="0.3">
      <c r="A64" s="1" t="s">
        <v>145</v>
      </c>
    </row>
    <row r="65" spans="1:1" x14ac:dyDescent="0.3">
      <c r="A65" s="38" t="s">
        <v>148</v>
      </c>
    </row>
    <row r="66" spans="1:1" x14ac:dyDescent="0.3">
      <c r="A66" s="1" t="s">
        <v>151</v>
      </c>
    </row>
    <row r="67" spans="1:1" x14ac:dyDescent="0.3">
      <c r="A67" s="38" t="s">
        <v>154</v>
      </c>
    </row>
    <row r="68" spans="1:1" x14ac:dyDescent="0.3">
      <c r="A68" s="1" t="s">
        <v>140</v>
      </c>
    </row>
    <row r="69" spans="1:1" x14ac:dyDescent="0.3">
      <c r="A69" s="1" t="s">
        <v>157</v>
      </c>
    </row>
    <row r="70" spans="1:1" x14ac:dyDescent="0.3">
      <c r="A70" s="1" t="s">
        <v>159</v>
      </c>
    </row>
    <row r="71" spans="1:1" x14ac:dyDescent="0.3">
      <c r="A71" s="1" t="s">
        <v>161</v>
      </c>
    </row>
  </sheetData>
  <dataValidations count="1">
    <dataValidation type="list" allowBlank="1" showInputMessage="1" showErrorMessage="1" sqref="A3">
      <formula1>$A$64:$A$71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2"/>
  <sheetViews>
    <sheetView workbookViewId="0">
      <selection activeCell="A4" sqref="A4:D12"/>
    </sheetView>
  </sheetViews>
  <sheetFormatPr defaultRowHeight="14.4" x14ac:dyDescent="0.3"/>
  <cols>
    <col min="1" max="1" width="15" customWidth="1"/>
    <col min="2" max="2" width="16.33203125" bestFit="1" customWidth="1"/>
    <col min="3" max="4" width="19.88671875" bestFit="1" customWidth="1"/>
  </cols>
  <sheetData>
    <row r="1" spans="1:4" x14ac:dyDescent="0.3">
      <c r="A1" s="37" t="s">
        <v>138</v>
      </c>
      <c r="B1" s="37" t="s">
        <v>139</v>
      </c>
    </row>
    <row r="2" spans="1:4" x14ac:dyDescent="0.3">
      <c r="A2" s="1" t="s">
        <v>140</v>
      </c>
      <c r="B2" s="7"/>
      <c r="C2" t="s">
        <v>141</v>
      </c>
    </row>
    <row r="4" spans="1:4" x14ac:dyDescent="0.3">
      <c r="A4" s="2" t="s">
        <v>138</v>
      </c>
      <c r="B4" s="2" t="s">
        <v>142</v>
      </c>
      <c r="C4" s="2" t="s">
        <v>143</v>
      </c>
      <c r="D4" s="2" t="s">
        <v>144</v>
      </c>
    </row>
    <row r="5" spans="1:4" x14ac:dyDescent="0.3">
      <c r="A5" s="1" t="s">
        <v>145</v>
      </c>
      <c r="B5" s="1" t="s">
        <v>146</v>
      </c>
      <c r="C5" s="3">
        <v>39041</v>
      </c>
      <c r="D5" s="1" t="s">
        <v>147</v>
      </c>
    </row>
    <row r="6" spans="1:4" x14ac:dyDescent="0.3">
      <c r="A6" s="38" t="s">
        <v>148</v>
      </c>
      <c r="B6" s="1" t="s">
        <v>149</v>
      </c>
      <c r="C6" s="3">
        <v>40571</v>
      </c>
      <c r="D6" s="1" t="s">
        <v>150</v>
      </c>
    </row>
    <row r="7" spans="1:4" x14ac:dyDescent="0.3">
      <c r="A7" s="1" t="s">
        <v>151</v>
      </c>
      <c r="B7" s="1" t="s">
        <v>152</v>
      </c>
      <c r="C7" s="3">
        <v>39958</v>
      </c>
      <c r="D7" s="1" t="s">
        <v>153</v>
      </c>
    </row>
    <row r="8" spans="1:4" x14ac:dyDescent="0.3">
      <c r="A8" s="38" t="s">
        <v>154</v>
      </c>
      <c r="B8" s="1" t="s">
        <v>146</v>
      </c>
      <c r="C8" s="3">
        <v>40073</v>
      </c>
      <c r="D8" s="1" t="s">
        <v>155</v>
      </c>
    </row>
    <row r="9" spans="1:4" x14ac:dyDescent="0.3">
      <c r="A9" s="1" t="s">
        <v>140</v>
      </c>
      <c r="B9" s="1" t="s">
        <v>146</v>
      </c>
      <c r="C9" s="3">
        <v>38678</v>
      </c>
      <c r="D9" s="1" t="s">
        <v>156</v>
      </c>
    </row>
    <row r="10" spans="1:4" x14ac:dyDescent="0.3">
      <c r="A10" s="1" t="s">
        <v>157</v>
      </c>
      <c r="B10" s="1" t="s">
        <v>149</v>
      </c>
      <c r="C10" s="3">
        <v>38473</v>
      </c>
      <c r="D10" s="1" t="s">
        <v>158</v>
      </c>
    </row>
    <row r="11" spans="1:4" x14ac:dyDescent="0.3">
      <c r="A11" s="1" t="s">
        <v>159</v>
      </c>
      <c r="B11" s="1" t="s">
        <v>149</v>
      </c>
      <c r="C11" s="3">
        <v>39737</v>
      </c>
      <c r="D11" s="1" t="s">
        <v>160</v>
      </c>
    </row>
    <row r="12" spans="1:4" x14ac:dyDescent="0.3">
      <c r="A12" s="1" t="s">
        <v>161</v>
      </c>
      <c r="B12" s="1" t="s">
        <v>152</v>
      </c>
      <c r="C12" s="3">
        <v>38646</v>
      </c>
      <c r="D12" s="1" t="s">
        <v>162</v>
      </c>
    </row>
  </sheetData>
  <dataValidations count="1">
    <dataValidation type="list" allowBlank="1" showInputMessage="1" showErrorMessage="1" sqref="A2">
      <formula1>$A$64:$A$71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6"/>
  <sheetViews>
    <sheetView zoomScale="145" zoomScaleNormal="145" workbookViewId="0">
      <selection activeCell="B3" sqref="B3"/>
    </sheetView>
  </sheetViews>
  <sheetFormatPr defaultRowHeight="14.4" x14ac:dyDescent="0.3"/>
  <cols>
    <col min="1" max="1" width="15" customWidth="1"/>
    <col min="2" max="2" width="16.33203125" bestFit="1" customWidth="1"/>
    <col min="3" max="4" width="19.88671875" bestFit="1" customWidth="1"/>
  </cols>
  <sheetData>
    <row r="1" spans="1:4" x14ac:dyDescent="0.3">
      <c r="B1">
        <v>2</v>
      </c>
      <c r="C1">
        <v>3</v>
      </c>
      <c r="D1">
        <v>4</v>
      </c>
    </row>
    <row r="2" spans="1:4" x14ac:dyDescent="0.3">
      <c r="A2" s="2" t="s">
        <v>138</v>
      </c>
      <c r="B2" s="2" t="s">
        <v>142</v>
      </c>
      <c r="C2" s="2" t="s">
        <v>143</v>
      </c>
      <c r="D2" s="2" t="s">
        <v>144</v>
      </c>
    </row>
    <row r="3" spans="1:4" x14ac:dyDescent="0.3">
      <c r="A3" s="1" t="s">
        <v>140</v>
      </c>
      <c r="B3" s="7"/>
      <c r="C3" s="7"/>
      <c r="D3" s="7"/>
    </row>
    <row r="5" spans="1:4" x14ac:dyDescent="0.3">
      <c r="A5" t="s">
        <v>238</v>
      </c>
    </row>
    <row r="8" spans="1:4" x14ac:dyDescent="0.3">
      <c r="A8" s="2" t="s">
        <v>138</v>
      </c>
      <c r="B8" s="2" t="s">
        <v>142</v>
      </c>
      <c r="C8" s="2" t="s">
        <v>143</v>
      </c>
      <c r="D8" s="2" t="s">
        <v>144</v>
      </c>
    </row>
    <row r="9" spans="1:4" x14ac:dyDescent="0.3">
      <c r="A9" s="1" t="s">
        <v>145</v>
      </c>
      <c r="B9" s="1" t="s">
        <v>146</v>
      </c>
      <c r="C9" s="3">
        <v>39041</v>
      </c>
      <c r="D9" s="1" t="s">
        <v>147</v>
      </c>
    </row>
    <row r="10" spans="1:4" x14ac:dyDescent="0.3">
      <c r="A10" s="38" t="s">
        <v>148</v>
      </c>
      <c r="B10" s="1" t="s">
        <v>149</v>
      </c>
      <c r="C10" s="3">
        <v>40571</v>
      </c>
      <c r="D10" s="1" t="s">
        <v>150</v>
      </c>
    </row>
    <row r="11" spans="1:4" x14ac:dyDescent="0.3">
      <c r="A11" s="1" t="s">
        <v>151</v>
      </c>
      <c r="B11" s="1" t="s">
        <v>152</v>
      </c>
      <c r="C11" s="3">
        <v>39958</v>
      </c>
      <c r="D11" s="1" t="s">
        <v>153</v>
      </c>
    </row>
    <row r="12" spans="1:4" x14ac:dyDescent="0.3">
      <c r="A12" s="38" t="s">
        <v>154</v>
      </c>
      <c r="B12" s="1" t="s">
        <v>146</v>
      </c>
      <c r="C12" s="3">
        <v>40073</v>
      </c>
      <c r="D12" s="1" t="s">
        <v>155</v>
      </c>
    </row>
    <row r="13" spans="1:4" x14ac:dyDescent="0.3">
      <c r="A13" s="1" t="s">
        <v>140</v>
      </c>
      <c r="B13" s="1" t="s">
        <v>146</v>
      </c>
      <c r="C13" s="3">
        <v>38678</v>
      </c>
      <c r="D13" s="1" t="s">
        <v>156</v>
      </c>
    </row>
    <row r="14" spans="1:4" x14ac:dyDescent="0.3">
      <c r="A14" s="1" t="s">
        <v>157</v>
      </c>
      <c r="B14" s="1" t="s">
        <v>149</v>
      </c>
      <c r="C14" s="3">
        <v>38473</v>
      </c>
      <c r="D14" s="1" t="s">
        <v>158</v>
      </c>
    </row>
    <row r="15" spans="1:4" x14ac:dyDescent="0.3">
      <c r="A15" s="1" t="s">
        <v>159</v>
      </c>
      <c r="B15" s="1" t="s">
        <v>149</v>
      </c>
      <c r="C15" s="3">
        <v>39737</v>
      </c>
      <c r="D15" s="1" t="s">
        <v>160</v>
      </c>
    </row>
    <row r="16" spans="1:4" x14ac:dyDescent="0.3">
      <c r="A16" s="1" t="s">
        <v>161</v>
      </c>
      <c r="B16" s="1" t="s">
        <v>152</v>
      </c>
      <c r="C16" s="3">
        <v>38646</v>
      </c>
      <c r="D16" s="1" t="s">
        <v>162</v>
      </c>
    </row>
  </sheetData>
  <dataValidations count="1">
    <dataValidation type="list" allowBlank="1" showInputMessage="1" showErrorMessage="1" sqref="A3">
      <formula1>$A$64:$A$71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8"/>
  <sheetViews>
    <sheetView zoomScale="190" zoomScaleNormal="190" workbookViewId="0">
      <selection activeCell="A9" sqref="A9"/>
    </sheetView>
  </sheetViews>
  <sheetFormatPr defaultRowHeight="14.4" x14ac:dyDescent="0.3"/>
  <sheetData>
    <row r="1" spans="1:4" x14ac:dyDescent="0.3">
      <c r="A1" s="1"/>
      <c r="B1" s="20" t="s">
        <v>0</v>
      </c>
      <c r="C1" s="20" t="s">
        <v>1</v>
      </c>
      <c r="D1" s="20" t="s">
        <v>2</v>
      </c>
    </row>
    <row r="2" spans="1:4" x14ac:dyDescent="0.3">
      <c r="A2" s="20" t="s">
        <v>47</v>
      </c>
      <c r="B2" s="1">
        <v>67</v>
      </c>
      <c r="C2" s="1">
        <v>60</v>
      </c>
      <c r="D2" s="1">
        <v>35</v>
      </c>
    </row>
    <row r="3" spans="1:4" x14ac:dyDescent="0.3">
      <c r="A3" s="20" t="s">
        <v>45</v>
      </c>
      <c r="B3" s="1">
        <v>13</v>
      </c>
      <c r="C3" s="1">
        <v>83</v>
      </c>
      <c r="D3" s="1">
        <v>51</v>
      </c>
    </row>
    <row r="4" spans="1:4" x14ac:dyDescent="0.3">
      <c r="A4" s="20" t="s">
        <v>50</v>
      </c>
      <c r="B4" s="1">
        <v>24</v>
      </c>
      <c r="C4" s="1">
        <v>12</v>
      </c>
      <c r="D4" s="1">
        <v>21</v>
      </c>
    </row>
    <row r="5" spans="1:4" x14ac:dyDescent="0.3">
      <c r="A5" s="20" t="s">
        <v>46</v>
      </c>
      <c r="B5" s="1">
        <v>41</v>
      </c>
      <c r="C5" s="1">
        <v>49</v>
      </c>
      <c r="D5" s="1">
        <v>72</v>
      </c>
    </row>
    <row r="6" spans="1:4" x14ac:dyDescent="0.3">
      <c r="A6" s="20" t="s">
        <v>48</v>
      </c>
      <c r="B6" s="1">
        <v>56</v>
      </c>
      <c r="C6" s="1">
        <v>42</v>
      </c>
      <c r="D6" s="1">
        <v>33</v>
      </c>
    </row>
    <row r="8" spans="1:4" x14ac:dyDescent="0.3">
      <c r="A8" s="50" t="s">
        <v>239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22"/>
  <sheetViews>
    <sheetView zoomScale="160" zoomScaleNormal="160" workbookViewId="0">
      <selection activeCell="D2" sqref="D2"/>
    </sheetView>
  </sheetViews>
  <sheetFormatPr defaultRowHeight="14.4" x14ac:dyDescent="0.3"/>
  <cols>
    <col min="2" max="2" width="9.6640625" bestFit="1" customWidth="1"/>
  </cols>
  <sheetData>
    <row r="1" spans="1:4" x14ac:dyDescent="0.3">
      <c r="A1" s="2" t="s">
        <v>229</v>
      </c>
      <c r="B1" s="2" t="s">
        <v>230</v>
      </c>
      <c r="D1" s="2" t="s">
        <v>79</v>
      </c>
    </row>
    <row r="2" spans="1:4" x14ac:dyDescent="0.3">
      <c r="A2" s="1" t="s">
        <v>21</v>
      </c>
      <c r="B2" s="18">
        <v>1008.17</v>
      </c>
      <c r="D2" s="7"/>
    </row>
    <row r="3" spans="1:4" x14ac:dyDescent="0.3">
      <c r="A3" s="1" t="s">
        <v>22</v>
      </c>
      <c r="B3" s="18">
        <v>1144.46</v>
      </c>
    </row>
    <row r="4" spans="1:4" x14ac:dyDescent="0.3">
      <c r="A4" s="1" t="s">
        <v>23</v>
      </c>
      <c r="B4" s="18">
        <v>1042.53</v>
      </c>
    </row>
    <row r="5" spans="1:4" x14ac:dyDescent="0.3">
      <c r="A5" s="1" t="s">
        <v>24</v>
      </c>
      <c r="B5" s="18">
        <v>1188.1099999999999</v>
      </c>
      <c r="D5" t="s">
        <v>240</v>
      </c>
    </row>
    <row r="6" spans="1:4" x14ac:dyDescent="0.3">
      <c r="A6" s="1" t="s">
        <v>25</v>
      </c>
      <c r="B6" s="18">
        <v>1183.21</v>
      </c>
    </row>
    <row r="7" spans="1:4" x14ac:dyDescent="0.3">
      <c r="A7" s="1" t="s">
        <v>26</v>
      </c>
      <c r="B7" s="18">
        <v>1055.51</v>
      </c>
    </row>
    <row r="8" spans="1:4" x14ac:dyDescent="0.3">
      <c r="A8" s="1" t="s">
        <v>27</v>
      </c>
      <c r="B8" s="18">
        <v>1095.19</v>
      </c>
    </row>
    <row r="9" spans="1:4" x14ac:dyDescent="0.3">
      <c r="A9" s="1" t="s">
        <v>28</v>
      </c>
      <c r="B9" s="18">
        <v>1212.96</v>
      </c>
    </row>
    <row r="10" spans="1:4" x14ac:dyDescent="0.3">
      <c r="A10" s="1" t="s">
        <v>29</v>
      </c>
      <c r="B10" s="18">
        <v>1153.32</v>
      </c>
    </row>
    <row r="11" spans="1:4" x14ac:dyDescent="0.3">
      <c r="A11" s="1" t="s">
        <v>30</v>
      </c>
      <c r="B11" s="18">
        <v>1294.8599999999999</v>
      </c>
    </row>
    <row r="12" spans="1:4" x14ac:dyDescent="0.3">
      <c r="A12" s="1" t="s">
        <v>31</v>
      </c>
      <c r="B12" s="18">
        <v>1020.92</v>
      </c>
    </row>
    <row r="13" spans="1:4" x14ac:dyDescent="0.3">
      <c r="A13" s="1" t="s">
        <v>32</v>
      </c>
      <c r="B13" s="18">
        <v>1124.47</v>
      </c>
    </row>
    <row r="14" spans="1:4" x14ac:dyDescent="0.3">
      <c r="A14" s="1" t="s">
        <v>33</v>
      </c>
      <c r="B14" s="18">
        <v>1211.0999999999999</v>
      </c>
    </row>
    <row r="15" spans="1:4" x14ac:dyDescent="0.3">
      <c r="A15" s="1" t="s">
        <v>34</v>
      </c>
      <c r="B15" s="18">
        <v>1237.94</v>
      </c>
    </row>
    <row r="16" spans="1:4" x14ac:dyDescent="0.3">
      <c r="A16" s="1" t="s">
        <v>35</v>
      </c>
      <c r="B16" s="18">
        <v>1171.81</v>
      </c>
    </row>
    <row r="17" spans="1:2" x14ac:dyDescent="0.3">
      <c r="A17" s="1" t="s">
        <v>36</v>
      </c>
      <c r="B17" s="18">
        <v>1099.97</v>
      </c>
    </row>
    <row r="18" spans="1:2" x14ac:dyDescent="0.3">
      <c r="A18" s="1" t="s">
        <v>37</v>
      </c>
      <c r="B18" s="18">
        <v>1044.47</v>
      </c>
    </row>
    <row r="19" spans="1:2" x14ac:dyDescent="0.3">
      <c r="A19" s="1" t="s">
        <v>38</v>
      </c>
      <c r="B19" s="18">
        <v>1197.3699999999999</v>
      </c>
    </row>
    <row r="20" spans="1:2" x14ac:dyDescent="0.3">
      <c r="A20" s="1" t="s">
        <v>39</v>
      </c>
      <c r="B20" s="18">
        <v>1048.1300000000001</v>
      </c>
    </row>
    <row r="21" spans="1:2" x14ac:dyDescent="0.3">
      <c r="A21" s="1" t="s">
        <v>40</v>
      </c>
      <c r="B21" s="18">
        <v>1044.8599999999999</v>
      </c>
    </row>
    <row r="22" spans="1:2" x14ac:dyDescent="0.3">
      <c r="A22" s="1" t="s">
        <v>41</v>
      </c>
      <c r="B22" s="18">
        <v>1007.48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22"/>
  <sheetViews>
    <sheetView workbookViewId="0">
      <selection activeCell="D3" sqref="D3"/>
    </sheetView>
  </sheetViews>
  <sheetFormatPr defaultRowHeight="14.4" x14ac:dyDescent="0.3"/>
  <cols>
    <col min="2" max="2" width="19.6640625" bestFit="1" customWidth="1"/>
  </cols>
  <sheetData>
    <row r="1" spans="1:4" x14ac:dyDescent="0.3">
      <c r="A1" s="2" t="s">
        <v>229</v>
      </c>
      <c r="B1" s="2" t="s">
        <v>241</v>
      </c>
    </row>
    <row r="2" spans="1:4" x14ac:dyDescent="0.3">
      <c r="A2" s="1" t="s">
        <v>21</v>
      </c>
      <c r="B2" s="51"/>
      <c r="D2" t="s">
        <v>242</v>
      </c>
    </row>
    <row r="3" spans="1:4" x14ac:dyDescent="0.3">
      <c r="A3" s="1" t="s">
        <v>22</v>
      </c>
      <c r="B3" s="51"/>
    </row>
    <row r="4" spans="1:4" x14ac:dyDescent="0.3">
      <c r="A4" s="1" t="s">
        <v>23</v>
      </c>
      <c r="B4" s="51"/>
    </row>
    <row r="5" spans="1:4" x14ac:dyDescent="0.3">
      <c r="A5" s="1" t="s">
        <v>24</v>
      </c>
      <c r="B5" s="51"/>
    </row>
    <row r="6" spans="1:4" x14ac:dyDescent="0.3">
      <c r="A6" s="1" t="s">
        <v>25</v>
      </c>
      <c r="B6" s="51"/>
    </row>
    <row r="7" spans="1:4" x14ac:dyDescent="0.3">
      <c r="A7" s="1" t="s">
        <v>26</v>
      </c>
      <c r="B7" s="51"/>
    </row>
    <row r="8" spans="1:4" x14ac:dyDescent="0.3">
      <c r="A8" s="1" t="s">
        <v>27</v>
      </c>
      <c r="B8" s="51"/>
    </row>
    <row r="9" spans="1:4" x14ac:dyDescent="0.3">
      <c r="A9" s="1" t="s">
        <v>28</v>
      </c>
      <c r="B9" s="51"/>
    </row>
    <row r="10" spans="1:4" x14ac:dyDescent="0.3">
      <c r="A10" s="1" t="s">
        <v>29</v>
      </c>
      <c r="B10" s="51"/>
    </row>
    <row r="11" spans="1:4" x14ac:dyDescent="0.3">
      <c r="A11" s="1" t="s">
        <v>30</v>
      </c>
      <c r="B11" s="51"/>
    </row>
    <row r="12" spans="1:4" x14ac:dyDescent="0.3">
      <c r="A12" s="1" t="s">
        <v>31</v>
      </c>
      <c r="B12" s="51"/>
    </row>
    <row r="13" spans="1:4" x14ac:dyDescent="0.3">
      <c r="A13" s="1" t="s">
        <v>32</v>
      </c>
      <c r="B13" s="51"/>
    </row>
    <row r="14" spans="1:4" x14ac:dyDescent="0.3">
      <c r="A14" s="1" t="s">
        <v>33</v>
      </c>
      <c r="B14" s="51"/>
    </row>
    <row r="15" spans="1:4" x14ac:dyDescent="0.3">
      <c r="A15" s="1" t="s">
        <v>34</v>
      </c>
      <c r="B15" s="51"/>
    </row>
    <row r="16" spans="1:4" x14ac:dyDescent="0.3">
      <c r="A16" s="1" t="s">
        <v>35</v>
      </c>
      <c r="B16" s="51"/>
    </row>
    <row r="17" spans="1:2" x14ac:dyDescent="0.3">
      <c r="A17" s="1" t="s">
        <v>36</v>
      </c>
      <c r="B17" s="51"/>
    </row>
    <row r="18" spans="1:2" x14ac:dyDescent="0.3">
      <c r="A18" s="1" t="s">
        <v>37</v>
      </c>
      <c r="B18" s="51"/>
    </row>
    <row r="19" spans="1:2" x14ac:dyDescent="0.3">
      <c r="A19" s="1" t="s">
        <v>38</v>
      </c>
      <c r="B19" s="51"/>
    </row>
    <row r="20" spans="1:2" x14ac:dyDescent="0.3">
      <c r="A20" s="1" t="s">
        <v>39</v>
      </c>
      <c r="B20" s="51"/>
    </row>
    <row r="21" spans="1:2" x14ac:dyDescent="0.3">
      <c r="A21" s="1" t="s">
        <v>40</v>
      </c>
      <c r="B21" s="51"/>
    </row>
    <row r="22" spans="1:2" x14ac:dyDescent="0.3">
      <c r="A22" s="1" t="s">
        <v>41</v>
      </c>
      <c r="B22" s="5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22"/>
  <sheetViews>
    <sheetView workbookViewId="0">
      <selection sqref="A1:B22"/>
    </sheetView>
  </sheetViews>
  <sheetFormatPr defaultRowHeight="14.4" x14ac:dyDescent="0.3"/>
  <cols>
    <col min="2" max="2" width="19.6640625" bestFit="1" customWidth="1"/>
  </cols>
  <sheetData>
    <row r="1" spans="1:2" x14ac:dyDescent="0.3">
      <c r="A1" s="2" t="s">
        <v>229</v>
      </c>
      <c r="B1" s="2" t="s">
        <v>241</v>
      </c>
    </row>
    <row r="2" spans="1:2" x14ac:dyDescent="0.3">
      <c r="A2" s="1" t="s">
        <v>21</v>
      </c>
      <c r="B2" s="29">
        <v>43.67</v>
      </c>
    </row>
    <row r="3" spans="1:2" x14ac:dyDescent="0.3">
      <c r="A3" s="1" t="s">
        <v>22</v>
      </c>
      <c r="B3" s="29">
        <v>33.11</v>
      </c>
    </row>
    <row r="4" spans="1:2" x14ac:dyDescent="0.3">
      <c r="A4" s="1" t="s">
        <v>23</v>
      </c>
      <c r="B4" s="29">
        <v>32.549999999999997</v>
      </c>
    </row>
    <row r="5" spans="1:2" x14ac:dyDescent="0.3">
      <c r="A5" s="1" t="s">
        <v>24</v>
      </c>
      <c r="B5" s="29">
        <v>52.37</v>
      </c>
    </row>
    <row r="6" spans="1:2" x14ac:dyDescent="0.3">
      <c r="A6" s="1" t="s">
        <v>25</v>
      </c>
      <c r="B6" s="29">
        <v>34.72</v>
      </c>
    </row>
    <row r="7" spans="1:2" x14ac:dyDescent="0.3">
      <c r="A7" s="1" t="s">
        <v>26</v>
      </c>
      <c r="B7" s="29">
        <v>41.82</v>
      </c>
    </row>
    <row r="8" spans="1:2" x14ac:dyDescent="0.3">
      <c r="A8" s="1" t="s">
        <v>27</v>
      </c>
      <c r="B8" s="29">
        <v>68.05</v>
      </c>
    </row>
    <row r="9" spans="1:2" x14ac:dyDescent="0.3">
      <c r="A9" s="1" t="s">
        <v>28</v>
      </c>
      <c r="B9" s="29">
        <v>69.64</v>
      </c>
    </row>
    <row r="10" spans="1:2" x14ac:dyDescent="0.3">
      <c r="A10" s="1" t="s">
        <v>29</v>
      </c>
      <c r="B10" s="29">
        <v>41.44</v>
      </c>
    </row>
    <row r="11" spans="1:2" x14ac:dyDescent="0.3">
      <c r="A11" s="1" t="s">
        <v>30</v>
      </c>
      <c r="B11" s="29">
        <v>47.18</v>
      </c>
    </row>
    <row r="12" spans="1:2" x14ac:dyDescent="0.3">
      <c r="A12" s="1" t="s">
        <v>31</v>
      </c>
      <c r="B12" s="29">
        <v>30.1</v>
      </c>
    </row>
    <row r="13" spans="1:2" x14ac:dyDescent="0.3">
      <c r="A13" s="1" t="s">
        <v>32</v>
      </c>
      <c r="B13" s="29">
        <v>35.840000000000003</v>
      </c>
    </row>
    <row r="14" spans="1:2" x14ac:dyDescent="0.3">
      <c r="A14" s="1" t="s">
        <v>33</v>
      </c>
      <c r="B14" s="29">
        <v>69.48</v>
      </c>
    </row>
    <row r="15" spans="1:2" x14ac:dyDescent="0.3">
      <c r="A15" s="1" t="s">
        <v>34</v>
      </c>
      <c r="B15" s="29">
        <v>47.52</v>
      </c>
    </row>
    <row r="16" spans="1:2" x14ac:dyDescent="0.3">
      <c r="A16" s="1" t="s">
        <v>35</v>
      </c>
      <c r="B16" s="29">
        <v>40.369999999999997</v>
      </c>
    </row>
    <row r="17" spans="1:2" x14ac:dyDescent="0.3">
      <c r="A17" s="1" t="s">
        <v>36</v>
      </c>
      <c r="B17" s="29">
        <v>66.45</v>
      </c>
    </row>
    <row r="18" spans="1:2" x14ac:dyDescent="0.3">
      <c r="A18" s="1" t="s">
        <v>37</v>
      </c>
      <c r="B18" s="29">
        <v>60.44</v>
      </c>
    </row>
    <row r="19" spans="1:2" x14ac:dyDescent="0.3">
      <c r="A19" s="1" t="s">
        <v>38</v>
      </c>
      <c r="B19" s="29">
        <v>68.81</v>
      </c>
    </row>
    <row r="20" spans="1:2" x14ac:dyDescent="0.3">
      <c r="A20" s="1" t="s">
        <v>39</v>
      </c>
      <c r="B20" s="29">
        <v>44.74</v>
      </c>
    </row>
    <row r="21" spans="1:2" x14ac:dyDescent="0.3">
      <c r="A21" s="1" t="s">
        <v>40</v>
      </c>
      <c r="B21" s="29">
        <v>57.33</v>
      </c>
    </row>
    <row r="22" spans="1:2" x14ac:dyDescent="0.3">
      <c r="A22" s="1" t="s">
        <v>41</v>
      </c>
      <c r="B22" s="29">
        <v>35.39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22"/>
  <sheetViews>
    <sheetView workbookViewId="0">
      <selection activeCell="B2" sqref="B2:B22"/>
    </sheetView>
  </sheetViews>
  <sheetFormatPr defaultRowHeight="14.4" x14ac:dyDescent="0.3"/>
  <cols>
    <col min="2" max="2" width="19.6640625" bestFit="1" customWidth="1"/>
  </cols>
  <sheetData>
    <row r="1" spans="1:2" x14ac:dyDescent="0.3">
      <c r="A1" s="2" t="s">
        <v>229</v>
      </c>
      <c r="B1" s="2" t="s">
        <v>241</v>
      </c>
    </row>
    <row r="2" spans="1:2" x14ac:dyDescent="0.3">
      <c r="A2" s="1" t="s">
        <v>21</v>
      </c>
      <c r="B2" s="29">
        <v>51.07</v>
      </c>
    </row>
    <row r="3" spans="1:2" x14ac:dyDescent="0.3">
      <c r="A3" s="1" t="s">
        <v>22</v>
      </c>
      <c r="B3" s="29">
        <v>40.4</v>
      </c>
    </row>
    <row r="4" spans="1:2" x14ac:dyDescent="0.3">
      <c r="A4" s="1" t="s">
        <v>23</v>
      </c>
      <c r="B4" s="29">
        <v>53.77</v>
      </c>
    </row>
    <row r="5" spans="1:2" x14ac:dyDescent="0.3">
      <c r="A5" s="1" t="s">
        <v>24</v>
      </c>
      <c r="B5" s="29">
        <v>46.33</v>
      </c>
    </row>
    <row r="6" spans="1:2" x14ac:dyDescent="0.3">
      <c r="A6" s="1" t="s">
        <v>25</v>
      </c>
      <c r="B6" s="29">
        <v>35.44</v>
      </c>
    </row>
    <row r="7" spans="1:2" x14ac:dyDescent="0.3">
      <c r="A7" s="1" t="s">
        <v>26</v>
      </c>
      <c r="B7" s="29">
        <v>59</v>
      </c>
    </row>
    <row r="8" spans="1:2" x14ac:dyDescent="0.3">
      <c r="A8" s="1" t="s">
        <v>27</v>
      </c>
      <c r="B8" s="29">
        <v>46.15</v>
      </c>
    </row>
    <row r="9" spans="1:2" x14ac:dyDescent="0.3">
      <c r="A9" s="1" t="s">
        <v>28</v>
      </c>
      <c r="B9" s="29">
        <v>63.39</v>
      </c>
    </row>
    <row r="10" spans="1:2" x14ac:dyDescent="0.3">
      <c r="A10" s="1" t="s">
        <v>29</v>
      </c>
      <c r="B10" s="29">
        <v>41.13</v>
      </c>
    </row>
    <row r="11" spans="1:2" x14ac:dyDescent="0.3">
      <c r="A11" s="1" t="s">
        <v>30</v>
      </c>
      <c r="B11" s="29">
        <v>59.22</v>
      </c>
    </row>
    <row r="12" spans="1:2" x14ac:dyDescent="0.3">
      <c r="A12" s="1" t="s">
        <v>31</v>
      </c>
      <c r="B12" s="29">
        <v>46.8</v>
      </c>
    </row>
    <row r="13" spans="1:2" x14ac:dyDescent="0.3">
      <c r="A13" s="1" t="s">
        <v>32</v>
      </c>
      <c r="B13" s="29">
        <v>59.1</v>
      </c>
    </row>
    <row r="14" spans="1:2" x14ac:dyDescent="0.3">
      <c r="A14" s="1" t="s">
        <v>33</v>
      </c>
      <c r="B14" s="29">
        <v>31.4</v>
      </c>
    </row>
    <row r="15" spans="1:2" x14ac:dyDescent="0.3">
      <c r="A15" s="1" t="s">
        <v>34</v>
      </c>
      <c r="B15" s="29">
        <v>53.14</v>
      </c>
    </row>
    <row r="16" spans="1:2" x14ac:dyDescent="0.3">
      <c r="A16" s="1" t="s">
        <v>35</v>
      </c>
      <c r="B16" s="29">
        <v>45.31</v>
      </c>
    </row>
    <row r="17" spans="1:2" x14ac:dyDescent="0.3">
      <c r="A17" s="1" t="s">
        <v>36</v>
      </c>
      <c r="B17" s="29">
        <v>69.72</v>
      </c>
    </row>
    <row r="18" spans="1:2" x14ac:dyDescent="0.3">
      <c r="A18" s="1" t="s">
        <v>37</v>
      </c>
      <c r="B18" s="29">
        <v>50.72</v>
      </c>
    </row>
    <row r="19" spans="1:2" x14ac:dyDescent="0.3">
      <c r="A19" s="1" t="s">
        <v>38</v>
      </c>
      <c r="B19" s="29">
        <v>47.97</v>
      </c>
    </row>
    <row r="20" spans="1:2" x14ac:dyDescent="0.3">
      <c r="A20" s="1" t="s">
        <v>39</v>
      </c>
      <c r="B20" s="29">
        <v>63.21</v>
      </c>
    </row>
    <row r="21" spans="1:2" x14ac:dyDescent="0.3">
      <c r="A21" s="1" t="s">
        <v>40</v>
      </c>
      <c r="B21" s="29">
        <v>67.92</v>
      </c>
    </row>
    <row r="22" spans="1:2" x14ac:dyDescent="0.3">
      <c r="A22" s="1" t="s">
        <v>41</v>
      </c>
      <c r="B22" s="29">
        <v>63.38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22"/>
  <sheetViews>
    <sheetView workbookViewId="0">
      <selection activeCell="B2" sqref="B2:B22"/>
    </sheetView>
  </sheetViews>
  <sheetFormatPr defaultRowHeight="14.4" x14ac:dyDescent="0.3"/>
  <cols>
    <col min="2" max="2" width="19.6640625" bestFit="1" customWidth="1"/>
  </cols>
  <sheetData>
    <row r="1" spans="1:2" x14ac:dyDescent="0.3">
      <c r="A1" s="2" t="s">
        <v>229</v>
      </c>
      <c r="B1" s="2" t="s">
        <v>241</v>
      </c>
    </row>
    <row r="2" spans="1:2" x14ac:dyDescent="0.3">
      <c r="A2" s="1" t="s">
        <v>21</v>
      </c>
      <c r="B2" s="29">
        <v>30.49</v>
      </c>
    </row>
    <row r="3" spans="1:2" x14ac:dyDescent="0.3">
      <c r="A3" s="1" t="s">
        <v>22</v>
      </c>
      <c r="B3" s="29">
        <v>59.94</v>
      </c>
    </row>
    <row r="4" spans="1:2" x14ac:dyDescent="0.3">
      <c r="A4" s="1" t="s">
        <v>23</v>
      </c>
      <c r="B4" s="29">
        <v>55.71</v>
      </c>
    </row>
    <row r="5" spans="1:2" x14ac:dyDescent="0.3">
      <c r="A5" s="1" t="s">
        <v>24</v>
      </c>
      <c r="B5" s="29">
        <v>63.23</v>
      </c>
    </row>
    <row r="6" spans="1:2" x14ac:dyDescent="0.3">
      <c r="A6" s="1" t="s">
        <v>25</v>
      </c>
      <c r="B6" s="29">
        <v>51.31</v>
      </c>
    </row>
    <row r="7" spans="1:2" x14ac:dyDescent="0.3">
      <c r="A7" s="1" t="s">
        <v>26</v>
      </c>
      <c r="B7" s="29">
        <v>42.44</v>
      </c>
    </row>
    <row r="8" spans="1:2" x14ac:dyDescent="0.3">
      <c r="A8" s="1" t="s">
        <v>27</v>
      </c>
      <c r="B8" s="29">
        <v>40.380000000000003</v>
      </c>
    </row>
    <row r="9" spans="1:2" x14ac:dyDescent="0.3">
      <c r="A9" s="1" t="s">
        <v>28</v>
      </c>
      <c r="B9" s="29">
        <v>47.62</v>
      </c>
    </row>
    <row r="10" spans="1:2" x14ac:dyDescent="0.3">
      <c r="A10" s="1" t="s">
        <v>29</v>
      </c>
      <c r="B10" s="29">
        <v>49.35</v>
      </c>
    </row>
    <row r="11" spans="1:2" x14ac:dyDescent="0.3">
      <c r="A11" s="1" t="s">
        <v>30</v>
      </c>
      <c r="B11" s="29">
        <v>63.31</v>
      </c>
    </row>
    <row r="12" spans="1:2" x14ac:dyDescent="0.3">
      <c r="A12" s="1" t="s">
        <v>31</v>
      </c>
      <c r="B12" s="29">
        <v>37.659999999999997</v>
      </c>
    </row>
    <row r="13" spans="1:2" x14ac:dyDescent="0.3">
      <c r="A13" s="1" t="s">
        <v>32</v>
      </c>
      <c r="B13" s="29">
        <v>44.64</v>
      </c>
    </row>
    <row r="14" spans="1:2" x14ac:dyDescent="0.3">
      <c r="A14" s="1" t="s">
        <v>33</v>
      </c>
      <c r="B14" s="29">
        <v>34.03</v>
      </c>
    </row>
    <row r="15" spans="1:2" x14ac:dyDescent="0.3">
      <c r="A15" s="1" t="s">
        <v>34</v>
      </c>
      <c r="B15" s="29">
        <v>66.3</v>
      </c>
    </row>
    <row r="16" spans="1:2" x14ac:dyDescent="0.3">
      <c r="A16" s="1" t="s">
        <v>35</v>
      </c>
      <c r="B16" s="29">
        <v>38.799999999999997</v>
      </c>
    </row>
    <row r="17" spans="1:2" x14ac:dyDescent="0.3">
      <c r="A17" s="1" t="s">
        <v>36</v>
      </c>
      <c r="B17" s="29">
        <v>66.59</v>
      </c>
    </row>
    <row r="18" spans="1:2" x14ac:dyDescent="0.3">
      <c r="A18" s="1" t="s">
        <v>37</v>
      </c>
      <c r="B18" s="29">
        <v>38.42</v>
      </c>
    </row>
    <row r="19" spans="1:2" x14ac:dyDescent="0.3">
      <c r="A19" s="1" t="s">
        <v>38</v>
      </c>
      <c r="B19" s="29">
        <v>64.599999999999994</v>
      </c>
    </row>
    <row r="20" spans="1:2" x14ac:dyDescent="0.3">
      <c r="A20" s="1" t="s">
        <v>39</v>
      </c>
      <c r="B20" s="29">
        <v>65.930000000000007</v>
      </c>
    </row>
    <row r="21" spans="1:2" x14ac:dyDescent="0.3">
      <c r="A21" s="1" t="s">
        <v>40</v>
      </c>
      <c r="B21" s="29">
        <v>66.81</v>
      </c>
    </row>
    <row r="22" spans="1:2" x14ac:dyDescent="0.3">
      <c r="A22" s="1" t="s">
        <v>41</v>
      </c>
      <c r="B22" s="29">
        <v>34.29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23"/>
  <sheetViews>
    <sheetView workbookViewId="0">
      <selection activeCell="E21" sqref="E21"/>
    </sheetView>
  </sheetViews>
  <sheetFormatPr defaultRowHeight="14.4" x14ac:dyDescent="0.3"/>
  <cols>
    <col min="1" max="1" width="16.5546875" bestFit="1" customWidth="1"/>
    <col min="2" max="2" width="10.5546875" bestFit="1" customWidth="1"/>
    <col min="6" max="6" width="12.44140625" bestFit="1" customWidth="1"/>
    <col min="7" max="7" width="16" bestFit="1" customWidth="1"/>
    <col min="8" max="8" width="9.6640625" bestFit="1" customWidth="1"/>
    <col min="9" max="9" width="16" bestFit="1" customWidth="1"/>
  </cols>
  <sheetData>
    <row r="1" spans="1:26" x14ac:dyDescent="0.3">
      <c r="A1" s="2" t="s">
        <v>54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62</v>
      </c>
      <c r="J1" s="2" t="s">
        <v>63</v>
      </c>
      <c r="K1" s="2" t="s">
        <v>64</v>
      </c>
      <c r="L1" s="2" t="s">
        <v>65</v>
      </c>
      <c r="M1" s="2" t="s">
        <v>66</v>
      </c>
      <c r="N1" s="2" t="s">
        <v>67</v>
      </c>
      <c r="O1" s="2" t="s">
        <v>68</v>
      </c>
      <c r="P1" s="2" t="s">
        <v>69</v>
      </c>
      <c r="Q1" s="2" t="s">
        <v>70</v>
      </c>
      <c r="R1" s="2" t="s">
        <v>71</v>
      </c>
      <c r="S1" s="2" t="s">
        <v>72</v>
      </c>
      <c r="T1" s="2" t="s">
        <v>73</v>
      </c>
      <c r="U1" s="2" t="s">
        <v>74</v>
      </c>
      <c r="V1" s="2" t="s">
        <v>75</v>
      </c>
      <c r="W1" s="2" t="s">
        <v>76</v>
      </c>
      <c r="X1" s="2" t="s">
        <v>77</v>
      </c>
      <c r="Y1" s="2" t="s">
        <v>78</v>
      </c>
      <c r="Z1" s="2" t="s">
        <v>79</v>
      </c>
    </row>
    <row r="2" spans="1:26" x14ac:dyDescent="0.3">
      <c r="A2" s="8" t="s">
        <v>80</v>
      </c>
      <c r="B2" s="8">
        <v>10</v>
      </c>
      <c r="C2" s="8">
        <v>10</v>
      </c>
      <c r="D2" s="8">
        <v>10</v>
      </c>
      <c r="E2" s="8">
        <v>10</v>
      </c>
      <c r="F2" s="8">
        <v>10</v>
      </c>
      <c r="G2" s="8">
        <v>10</v>
      </c>
      <c r="H2" s="8">
        <v>10</v>
      </c>
      <c r="I2" s="8">
        <v>10</v>
      </c>
      <c r="J2" s="8">
        <v>10</v>
      </c>
      <c r="K2" s="8">
        <v>10</v>
      </c>
      <c r="L2" s="8">
        <v>20</v>
      </c>
      <c r="M2" s="8">
        <v>20</v>
      </c>
      <c r="N2" s="8">
        <v>20</v>
      </c>
      <c r="O2" s="8">
        <v>20</v>
      </c>
      <c r="P2" s="8">
        <v>20</v>
      </c>
      <c r="Q2" s="8">
        <v>20</v>
      </c>
      <c r="R2" s="8">
        <v>20</v>
      </c>
      <c r="S2" s="8">
        <v>20</v>
      </c>
      <c r="T2" s="8">
        <v>20</v>
      </c>
      <c r="U2" s="8">
        <v>20</v>
      </c>
      <c r="V2" s="8">
        <v>100</v>
      </c>
      <c r="W2" s="8">
        <v>100</v>
      </c>
      <c r="X2" s="8">
        <v>100</v>
      </c>
      <c r="Y2" s="8">
        <v>100</v>
      </c>
      <c r="Z2" s="8">
        <f t="shared" ref="Z2:Z23" si="0">SUM(B2:Y2)</f>
        <v>700</v>
      </c>
    </row>
    <row r="3" spans="1:26" x14ac:dyDescent="0.3">
      <c r="A3" s="5" t="s">
        <v>21</v>
      </c>
      <c r="B3" s="1">
        <f t="shared" ref="B3:K12" ca="1" si="1">RANDBETWEEN(B$2-5,B$2)</f>
        <v>10</v>
      </c>
      <c r="C3" s="1">
        <f t="shared" ca="1" si="1"/>
        <v>9</v>
      </c>
      <c r="D3" s="1">
        <f t="shared" ca="1" si="1"/>
        <v>8</v>
      </c>
      <c r="E3" s="1">
        <f t="shared" ca="1" si="1"/>
        <v>7</v>
      </c>
      <c r="F3" s="1">
        <f t="shared" ca="1" si="1"/>
        <v>6</v>
      </c>
      <c r="G3" s="1">
        <f t="shared" ca="1" si="1"/>
        <v>9</v>
      </c>
      <c r="H3" s="1">
        <f t="shared" ca="1" si="1"/>
        <v>5</v>
      </c>
      <c r="I3" s="1">
        <f t="shared" ca="1" si="1"/>
        <v>8</v>
      </c>
      <c r="J3" s="1">
        <f t="shared" ca="1" si="1"/>
        <v>5</v>
      </c>
      <c r="K3" s="1">
        <f t="shared" ca="1" si="1"/>
        <v>8</v>
      </c>
      <c r="L3" s="1">
        <f t="shared" ref="L3:Y12" ca="1" si="2">RANDBETWEEN(L$2-5,L$2)</f>
        <v>20</v>
      </c>
      <c r="M3" s="1">
        <f t="shared" ca="1" si="2"/>
        <v>20</v>
      </c>
      <c r="N3" s="1">
        <f t="shared" ca="1" si="2"/>
        <v>19</v>
      </c>
      <c r="O3" s="1">
        <f t="shared" ca="1" si="2"/>
        <v>17</v>
      </c>
      <c r="P3" s="1">
        <f t="shared" ca="1" si="2"/>
        <v>18</v>
      </c>
      <c r="Q3" s="1">
        <f t="shared" ca="1" si="2"/>
        <v>16</v>
      </c>
      <c r="R3" s="1">
        <f t="shared" ca="1" si="2"/>
        <v>17</v>
      </c>
      <c r="S3" s="1">
        <f t="shared" ca="1" si="2"/>
        <v>16</v>
      </c>
      <c r="T3" s="1">
        <f t="shared" ca="1" si="2"/>
        <v>17</v>
      </c>
      <c r="U3" s="1">
        <f t="shared" ca="1" si="2"/>
        <v>17</v>
      </c>
      <c r="V3" s="1">
        <f t="shared" ca="1" si="2"/>
        <v>96</v>
      </c>
      <c r="W3" s="1">
        <f t="shared" ca="1" si="2"/>
        <v>95</v>
      </c>
      <c r="X3" s="1">
        <f t="shared" ca="1" si="2"/>
        <v>95</v>
      </c>
      <c r="Y3" s="1">
        <f t="shared" ca="1" si="2"/>
        <v>96</v>
      </c>
      <c r="Z3" s="7">
        <f t="shared" ca="1" si="0"/>
        <v>634</v>
      </c>
    </row>
    <row r="4" spans="1:26" x14ac:dyDescent="0.3">
      <c r="A4" s="5" t="s">
        <v>22</v>
      </c>
      <c r="B4" s="1">
        <f t="shared" ca="1" si="1"/>
        <v>9</v>
      </c>
      <c r="C4" s="1">
        <f t="shared" ca="1" si="1"/>
        <v>10</v>
      </c>
      <c r="D4" s="1">
        <f t="shared" ca="1" si="1"/>
        <v>9</v>
      </c>
      <c r="E4" s="1">
        <f t="shared" ca="1" si="1"/>
        <v>10</v>
      </c>
      <c r="F4" s="1">
        <f t="shared" ca="1" si="1"/>
        <v>10</v>
      </c>
      <c r="G4" s="1">
        <f t="shared" ca="1" si="1"/>
        <v>7</v>
      </c>
      <c r="H4" s="1">
        <f t="shared" ca="1" si="1"/>
        <v>7</v>
      </c>
      <c r="I4" s="1">
        <f t="shared" ca="1" si="1"/>
        <v>8</v>
      </c>
      <c r="J4" s="1">
        <f t="shared" ca="1" si="1"/>
        <v>10</v>
      </c>
      <c r="K4" s="1">
        <f t="shared" ca="1" si="1"/>
        <v>8</v>
      </c>
      <c r="L4" s="1">
        <f t="shared" ca="1" si="2"/>
        <v>17</v>
      </c>
      <c r="M4" s="1">
        <f t="shared" ca="1" si="2"/>
        <v>15</v>
      </c>
      <c r="N4" s="1">
        <f t="shared" ca="1" si="2"/>
        <v>18</v>
      </c>
      <c r="O4" s="1">
        <f t="shared" ca="1" si="2"/>
        <v>18</v>
      </c>
      <c r="P4" s="1">
        <f t="shared" ca="1" si="2"/>
        <v>15</v>
      </c>
      <c r="Q4" s="1">
        <f t="shared" ca="1" si="2"/>
        <v>18</v>
      </c>
      <c r="R4" s="1">
        <f t="shared" ca="1" si="2"/>
        <v>16</v>
      </c>
      <c r="S4" s="1">
        <f t="shared" ca="1" si="2"/>
        <v>15</v>
      </c>
      <c r="T4" s="1">
        <f t="shared" ca="1" si="2"/>
        <v>18</v>
      </c>
      <c r="U4" s="1">
        <f t="shared" ca="1" si="2"/>
        <v>16</v>
      </c>
      <c r="V4" s="1">
        <f t="shared" ca="1" si="2"/>
        <v>95</v>
      </c>
      <c r="W4" s="1">
        <f t="shared" ca="1" si="2"/>
        <v>96</v>
      </c>
      <c r="X4" s="1">
        <f t="shared" ca="1" si="2"/>
        <v>97</v>
      </c>
      <c r="Y4" s="1">
        <f t="shared" ca="1" si="2"/>
        <v>97</v>
      </c>
      <c r="Z4" s="7">
        <f t="shared" ca="1" si="0"/>
        <v>639</v>
      </c>
    </row>
    <row r="5" spans="1:26" x14ac:dyDescent="0.3">
      <c r="A5" s="5" t="s">
        <v>23</v>
      </c>
      <c r="B5" s="1">
        <f t="shared" ca="1" si="1"/>
        <v>5</v>
      </c>
      <c r="C5" s="1">
        <f t="shared" ca="1" si="1"/>
        <v>9</v>
      </c>
      <c r="D5" s="1">
        <f t="shared" ca="1" si="1"/>
        <v>9</v>
      </c>
      <c r="E5" s="1">
        <f t="shared" ca="1" si="1"/>
        <v>5</v>
      </c>
      <c r="F5" s="1">
        <f t="shared" ca="1" si="1"/>
        <v>7</v>
      </c>
      <c r="G5" s="1">
        <f t="shared" ca="1" si="1"/>
        <v>8</v>
      </c>
      <c r="H5" s="1">
        <f t="shared" ca="1" si="1"/>
        <v>5</v>
      </c>
      <c r="I5" s="1">
        <f t="shared" ca="1" si="1"/>
        <v>9</v>
      </c>
      <c r="J5" s="1">
        <f t="shared" ca="1" si="1"/>
        <v>8</v>
      </c>
      <c r="K5" s="1">
        <f t="shared" ca="1" si="1"/>
        <v>8</v>
      </c>
      <c r="L5" s="1">
        <f t="shared" ca="1" si="2"/>
        <v>20</v>
      </c>
      <c r="M5" s="1">
        <f t="shared" ca="1" si="2"/>
        <v>17</v>
      </c>
      <c r="N5" s="1">
        <f t="shared" ca="1" si="2"/>
        <v>19</v>
      </c>
      <c r="O5" s="1">
        <f t="shared" ca="1" si="2"/>
        <v>17</v>
      </c>
      <c r="P5" s="1">
        <f t="shared" ca="1" si="2"/>
        <v>15</v>
      </c>
      <c r="Q5" s="1">
        <f t="shared" ca="1" si="2"/>
        <v>20</v>
      </c>
      <c r="R5" s="1">
        <f t="shared" ca="1" si="2"/>
        <v>19</v>
      </c>
      <c r="S5" s="1">
        <f t="shared" ca="1" si="2"/>
        <v>19</v>
      </c>
      <c r="T5" s="1">
        <f t="shared" ca="1" si="2"/>
        <v>20</v>
      </c>
      <c r="U5" s="1">
        <f t="shared" ca="1" si="2"/>
        <v>17</v>
      </c>
      <c r="V5" s="1">
        <f t="shared" ca="1" si="2"/>
        <v>95</v>
      </c>
      <c r="W5" s="1">
        <f t="shared" ca="1" si="2"/>
        <v>99</v>
      </c>
      <c r="X5" s="1">
        <f t="shared" ca="1" si="2"/>
        <v>99</v>
      </c>
      <c r="Y5" s="1">
        <f t="shared" ca="1" si="2"/>
        <v>98</v>
      </c>
      <c r="Z5" s="7">
        <f t="shared" ca="1" si="0"/>
        <v>647</v>
      </c>
    </row>
    <row r="6" spans="1:26" x14ac:dyDescent="0.3">
      <c r="A6" s="5" t="s">
        <v>24</v>
      </c>
      <c r="B6" s="1">
        <f t="shared" ca="1" si="1"/>
        <v>5</v>
      </c>
      <c r="C6" s="1">
        <f t="shared" ca="1" si="1"/>
        <v>8</v>
      </c>
      <c r="D6" s="1">
        <f t="shared" ca="1" si="1"/>
        <v>6</v>
      </c>
      <c r="E6" s="1">
        <f t="shared" ca="1" si="1"/>
        <v>7</v>
      </c>
      <c r="F6" s="1">
        <f t="shared" ca="1" si="1"/>
        <v>6</v>
      </c>
      <c r="G6" s="1">
        <f t="shared" ca="1" si="1"/>
        <v>9</v>
      </c>
      <c r="H6" s="1">
        <f t="shared" ca="1" si="1"/>
        <v>8</v>
      </c>
      <c r="I6" s="1">
        <f t="shared" ca="1" si="1"/>
        <v>7</v>
      </c>
      <c r="J6" s="1">
        <f t="shared" ca="1" si="1"/>
        <v>5</v>
      </c>
      <c r="K6" s="1">
        <f t="shared" ca="1" si="1"/>
        <v>6</v>
      </c>
      <c r="L6" s="1">
        <f t="shared" ca="1" si="2"/>
        <v>20</v>
      </c>
      <c r="M6" s="1">
        <f t="shared" ca="1" si="2"/>
        <v>17</v>
      </c>
      <c r="N6" s="1">
        <f t="shared" ca="1" si="2"/>
        <v>17</v>
      </c>
      <c r="O6" s="1">
        <f t="shared" ca="1" si="2"/>
        <v>17</v>
      </c>
      <c r="P6" s="1">
        <f t="shared" ca="1" si="2"/>
        <v>20</v>
      </c>
      <c r="Q6" s="1">
        <f t="shared" ca="1" si="2"/>
        <v>15</v>
      </c>
      <c r="R6" s="1">
        <f t="shared" ca="1" si="2"/>
        <v>15</v>
      </c>
      <c r="S6" s="1">
        <f t="shared" ca="1" si="2"/>
        <v>19</v>
      </c>
      <c r="T6" s="1">
        <f t="shared" ca="1" si="2"/>
        <v>15</v>
      </c>
      <c r="U6" s="1">
        <f t="shared" ca="1" si="2"/>
        <v>18</v>
      </c>
      <c r="V6" s="1">
        <f t="shared" ca="1" si="2"/>
        <v>97</v>
      </c>
      <c r="W6" s="1">
        <f t="shared" ca="1" si="2"/>
        <v>99</v>
      </c>
      <c r="X6" s="1">
        <f t="shared" ca="1" si="2"/>
        <v>100</v>
      </c>
      <c r="Y6" s="1">
        <f t="shared" ca="1" si="2"/>
        <v>96</v>
      </c>
      <c r="Z6" s="7">
        <f t="shared" ca="1" si="0"/>
        <v>632</v>
      </c>
    </row>
    <row r="7" spans="1:26" x14ac:dyDescent="0.3">
      <c r="A7" s="5" t="s">
        <v>25</v>
      </c>
      <c r="B7" s="1">
        <f t="shared" ca="1" si="1"/>
        <v>10</v>
      </c>
      <c r="C7" s="1">
        <f t="shared" ca="1" si="1"/>
        <v>9</v>
      </c>
      <c r="D7" s="1">
        <f t="shared" ca="1" si="1"/>
        <v>5</v>
      </c>
      <c r="E7" s="1">
        <f t="shared" ca="1" si="1"/>
        <v>10</v>
      </c>
      <c r="F7" s="1">
        <f t="shared" ca="1" si="1"/>
        <v>7</v>
      </c>
      <c r="G7" s="1">
        <f t="shared" ca="1" si="1"/>
        <v>6</v>
      </c>
      <c r="H7" s="1">
        <f t="shared" ca="1" si="1"/>
        <v>5</v>
      </c>
      <c r="I7" s="1">
        <f t="shared" ca="1" si="1"/>
        <v>5</v>
      </c>
      <c r="J7" s="1">
        <f t="shared" ca="1" si="1"/>
        <v>8</v>
      </c>
      <c r="K7" s="1">
        <f t="shared" ca="1" si="1"/>
        <v>9</v>
      </c>
      <c r="L7" s="1">
        <f t="shared" ca="1" si="2"/>
        <v>17</v>
      </c>
      <c r="M7" s="1">
        <f t="shared" ca="1" si="2"/>
        <v>17</v>
      </c>
      <c r="N7" s="1">
        <f t="shared" ca="1" si="2"/>
        <v>17</v>
      </c>
      <c r="O7" s="1">
        <f t="shared" ca="1" si="2"/>
        <v>16</v>
      </c>
      <c r="P7" s="1">
        <f t="shared" ca="1" si="2"/>
        <v>15</v>
      </c>
      <c r="Q7" s="1">
        <f t="shared" ca="1" si="2"/>
        <v>20</v>
      </c>
      <c r="R7" s="1">
        <f t="shared" ca="1" si="2"/>
        <v>15</v>
      </c>
      <c r="S7" s="1">
        <f t="shared" ca="1" si="2"/>
        <v>18</v>
      </c>
      <c r="T7" s="1">
        <f t="shared" ca="1" si="2"/>
        <v>16</v>
      </c>
      <c r="U7" s="1">
        <f t="shared" ca="1" si="2"/>
        <v>17</v>
      </c>
      <c r="V7" s="1">
        <f t="shared" ca="1" si="2"/>
        <v>98</v>
      </c>
      <c r="W7" s="1">
        <f t="shared" ca="1" si="2"/>
        <v>99</v>
      </c>
      <c r="X7" s="1">
        <f t="shared" ca="1" si="2"/>
        <v>95</v>
      </c>
      <c r="Y7" s="1">
        <f t="shared" ca="1" si="2"/>
        <v>98</v>
      </c>
      <c r="Z7" s="7">
        <f t="shared" ca="1" si="0"/>
        <v>632</v>
      </c>
    </row>
    <row r="8" spans="1:26" x14ac:dyDescent="0.3">
      <c r="A8" s="5" t="s">
        <v>26</v>
      </c>
      <c r="B8" s="1">
        <f t="shared" ca="1" si="1"/>
        <v>10</v>
      </c>
      <c r="C8" s="1">
        <f t="shared" ca="1" si="1"/>
        <v>6</v>
      </c>
      <c r="D8" s="1">
        <f t="shared" ca="1" si="1"/>
        <v>9</v>
      </c>
      <c r="E8" s="1">
        <f t="shared" ca="1" si="1"/>
        <v>5</v>
      </c>
      <c r="F8" s="1">
        <f t="shared" ca="1" si="1"/>
        <v>7</v>
      </c>
      <c r="G8" s="1">
        <f t="shared" ca="1" si="1"/>
        <v>9</v>
      </c>
      <c r="H8" s="1">
        <f t="shared" ca="1" si="1"/>
        <v>7</v>
      </c>
      <c r="I8" s="1">
        <f t="shared" ca="1" si="1"/>
        <v>7</v>
      </c>
      <c r="J8" s="1">
        <f t="shared" ca="1" si="1"/>
        <v>9</v>
      </c>
      <c r="K8" s="1">
        <f t="shared" ca="1" si="1"/>
        <v>8</v>
      </c>
      <c r="L8" s="1">
        <f t="shared" ca="1" si="2"/>
        <v>20</v>
      </c>
      <c r="M8" s="1">
        <f t="shared" ca="1" si="2"/>
        <v>19</v>
      </c>
      <c r="N8" s="1">
        <f t="shared" ca="1" si="2"/>
        <v>17</v>
      </c>
      <c r="O8" s="1">
        <f t="shared" ca="1" si="2"/>
        <v>20</v>
      </c>
      <c r="P8" s="1">
        <f t="shared" ca="1" si="2"/>
        <v>20</v>
      </c>
      <c r="Q8" s="1">
        <f t="shared" ca="1" si="2"/>
        <v>19</v>
      </c>
      <c r="R8" s="1">
        <f t="shared" ca="1" si="2"/>
        <v>16</v>
      </c>
      <c r="S8" s="1">
        <f t="shared" ca="1" si="2"/>
        <v>16</v>
      </c>
      <c r="T8" s="1">
        <f t="shared" ca="1" si="2"/>
        <v>15</v>
      </c>
      <c r="U8" s="1">
        <f t="shared" ca="1" si="2"/>
        <v>16</v>
      </c>
      <c r="V8" s="1">
        <f t="shared" ca="1" si="2"/>
        <v>98</v>
      </c>
      <c r="W8" s="1">
        <f t="shared" ca="1" si="2"/>
        <v>95</v>
      </c>
      <c r="X8" s="1">
        <f t="shared" ca="1" si="2"/>
        <v>100</v>
      </c>
      <c r="Y8" s="1">
        <f t="shared" ca="1" si="2"/>
        <v>97</v>
      </c>
      <c r="Z8" s="7">
        <f t="shared" ca="1" si="0"/>
        <v>645</v>
      </c>
    </row>
    <row r="9" spans="1:26" x14ac:dyDescent="0.3">
      <c r="A9" s="5" t="s">
        <v>27</v>
      </c>
      <c r="B9" s="1">
        <f t="shared" ca="1" si="1"/>
        <v>6</v>
      </c>
      <c r="C9" s="1">
        <f t="shared" ca="1" si="1"/>
        <v>9</v>
      </c>
      <c r="D9" s="1">
        <f t="shared" ca="1" si="1"/>
        <v>5</v>
      </c>
      <c r="E9" s="1">
        <f t="shared" ca="1" si="1"/>
        <v>10</v>
      </c>
      <c r="F9" s="1">
        <f t="shared" ca="1" si="1"/>
        <v>5</v>
      </c>
      <c r="G9" s="1">
        <f t="shared" ca="1" si="1"/>
        <v>8</v>
      </c>
      <c r="H9" s="1">
        <f t="shared" ca="1" si="1"/>
        <v>8</v>
      </c>
      <c r="I9" s="1">
        <f t="shared" ca="1" si="1"/>
        <v>5</v>
      </c>
      <c r="J9" s="1">
        <f t="shared" ca="1" si="1"/>
        <v>7</v>
      </c>
      <c r="K9" s="1">
        <f t="shared" ca="1" si="1"/>
        <v>10</v>
      </c>
      <c r="L9" s="1">
        <f t="shared" ca="1" si="2"/>
        <v>17</v>
      </c>
      <c r="M9" s="1">
        <f t="shared" ca="1" si="2"/>
        <v>19</v>
      </c>
      <c r="N9" s="1">
        <f t="shared" ca="1" si="2"/>
        <v>18</v>
      </c>
      <c r="O9" s="1">
        <f t="shared" ca="1" si="2"/>
        <v>18</v>
      </c>
      <c r="P9" s="1">
        <f t="shared" ca="1" si="2"/>
        <v>15</v>
      </c>
      <c r="Q9" s="1">
        <f t="shared" ca="1" si="2"/>
        <v>19</v>
      </c>
      <c r="R9" s="1">
        <f t="shared" ca="1" si="2"/>
        <v>19</v>
      </c>
      <c r="S9" s="1">
        <f t="shared" ca="1" si="2"/>
        <v>20</v>
      </c>
      <c r="T9" s="1">
        <f t="shared" ca="1" si="2"/>
        <v>16</v>
      </c>
      <c r="U9" s="1">
        <f t="shared" ca="1" si="2"/>
        <v>15</v>
      </c>
      <c r="V9" s="1">
        <f t="shared" ca="1" si="2"/>
        <v>100</v>
      </c>
      <c r="W9" s="1">
        <f t="shared" ca="1" si="2"/>
        <v>95</v>
      </c>
      <c r="X9" s="1">
        <f t="shared" ca="1" si="2"/>
        <v>98</v>
      </c>
      <c r="Y9" s="1">
        <f t="shared" ca="1" si="2"/>
        <v>96</v>
      </c>
      <c r="Z9" s="7">
        <f t="shared" ca="1" si="0"/>
        <v>638</v>
      </c>
    </row>
    <row r="10" spans="1:26" x14ac:dyDescent="0.3">
      <c r="A10" s="5" t="s">
        <v>28</v>
      </c>
      <c r="B10" s="1">
        <f t="shared" ca="1" si="1"/>
        <v>8</v>
      </c>
      <c r="C10" s="1">
        <f t="shared" ca="1" si="1"/>
        <v>10</v>
      </c>
      <c r="D10" s="1">
        <f t="shared" ca="1" si="1"/>
        <v>8</v>
      </c>
      <c r="E10" s="1">
        <f t="shared" ca="1" si="1"/>
        <v>10</v>
      </c>
      <c r="F10" s="1">
        <f t="shared" ca="1" si="1"/>
        <v>10</v>
      </c>
      <c r="G10" s="1">
        <f t="shared" ca="1" si="1"/>
        <v>5</v>
      </c>
      <c r="H10" s="1">
        <f t="shared" ca="1" si="1"/>
        <v>10</v>
      </c>
      <c r="I10" s="1">
        <f t="shared" ca="1" si="1"/>
        <v>5</v>
      </c>
      <c r="J10" s="1">
        <f t="shared" ca="1" si="1"/>
        <v>9</v>
      </c>
      <c r="K10" s="1">
        <f t="shared" ca="1" si="1"/>
        <v>7</v>
      </c>
      <c r="L10" s="1">
        <f t="shared" ca="1" si="2"/>
        <v>18</v>
      </c>
      <c r="M10" s="1">
        <f t="shared" ca="1" si="2"/>
        <v>20</v>
      </c>
      <c r="N10" s="1">
        <f t="shared" ca="1" si="2"/>
        <v>18</v>
      </c>
      <c r="O10" s="1">
        <f t="shared" ca="1" si="2"/>
        <v>18</v>
      </c>
      <c r="P10" s="1">
        <f t="shared" ca="1" si="2"/>
        <v>19</v>
      </c>
      <c r="Q10" s="1">
        <f t="shared" ca="1" si="2"/>
        <v>17</v>
      </c>
      <c r="R10" s="1">
        <f t="shared" ca="1" si="2"/>
        <v>18</v>
      </c>
      <c r="S10" s="1">
        <f t="shared" ca="1" si="2"/>
        <v>17</v>
      </c>
      <c r="T10" s="1">
        <f t="shared" ca="1" si="2"/>
        <v>19</v>
      </c>
      <c r="U10" s="1">
        <f t="shared" ca="1" si="2"/>
        <v>17</v>
      </c>
      <c r="V10" s="1">
        <f t="shared" ca="1" si="2"/>
        <v>95</v>
      </c>
      <c r="W10" s="1">
        <f t="shared" ca="1" si="2"/>
        <v>96</v>
      </c>
      <c r="X10" s="1">
        <f t="shared" ca="1" si="2"/>
        <v>96</v>
      </c>
      <c r="Y10" s="1">
        <f t="shared" ca="1" si="2"/>
        <v>95</v>
      </c>
      <c r="Z10" s="7">
        <f t="shared" ca="1" si="0"/>
        <v>645</v>
      </c>
    </row>
    <row r="11" spans="1:26" x14ac:dyDescent="0.3">
      <c r="A11" s="5" t="s">
        <v>29</v>
      </c>
      <c r="B11" s="1">
        <f t="shared" ca="1" si="1"/>
        <v>9</v>
      </c>
      <c r="C11" s="1">
        <f t="shared" ca="1" si="1"/>
        <v>8</v>
      </c>
      <c r="D11" s="1">
        <f t="shared" ca="1" si="1"/>
        <v>8</v>
      </c>
      <c r="E11" s="1">
        <f t="shared" ca="1" si="1"/>
        <v>5</v>
      </c>
      <c r="F11" s="1">
        <f t="shared" ca="1" si="1"/>
        <v>10</v>
      </c>
      <c r="G11" s="1">
        <f t="shared" ca="1" si="1"/>
        <v>8</v>
      </c>
      <c r="H11" s="1">
        <f t="shared" ca="1" si="1"/>
        <v>7</v>
      </c>
      <c r="I11" s="1">
        <f t="shared" ca="1" si="1"/>
        <v>5</v>
      </c>
      <c r="J11" s="1">
        <f t="shared" ca="1" si="1"/>
        <v>8</v>
      </c>
      <c r="K11" s="1">
        <f t="shared" ca="1" si="1"/>
        <v>9</v>
      </c>
      <c r="L11" s="1">
        <f t="shared" ca="1" si="2"/>
        <v>18</v>
      </c>
      <c r="M11" s="1">
        <f t="shared" ca="1" si="2"/>
        <v>17</v>
      </c>
      <c r="N11" s="1">
        <f t="shared" ca="1" si="2"/>
        <v>16</v>
      </c>
      <c r="O11" s="1">
        <f t="shared" ca="1" si="2"/>
        <v>20</v>
      </c>
      <c r="P11" s="1">
        <f t="shared" ca="1" si="2"/>
        <v>19</v>
      </c>
      <c r="Q11" s="1">
        <f t="shared" ca="1" si="2"/>
        <v>20</v>
      </c>
      <c r="R11" s="1">
        <f t="shared" ca="1" si="2"/>
        <v>15</v>
      </c>
      <c r="S11" s="1">
        <f t="shared" ca="1" si="2"/>
        <v>16</v>
      </c>
      <c r="T11" s="1">
        <f t="shared" ca="1" si="2"/>
        <v>18</v>
      </c>
      <c r="U11" s="1">
        <f t="shared" ca="1" si="2"/>
        <v>19</v>
      </c>
      <c r="V11" s="1">
        <f t="shared" ca="1" si="2"/>
        <v>96</v>
      </c>
      <c r="W11" s="1">
        <f t="shared" ca="1" si="2"/>
        <v>98</v>
      </c>
      <c r="X11" s="1">
        <f t="shared" ca="1" si="2"/>
        <v>98</v>
      </c>
      <c r="Y11" s="1">
        <f t="shared" ca="1" si="2"/>
        <v>95</v>
      </c>
      <c r="Z11" s="7">
        <f t="shared" ca="1" si="0"/>
        <v>642</v>
      </c>
    </row>
    <row r="12" spans="1:26" x14ac:dyDescent="0.3">
      <c r="A12" s="5" t="s">
        <v>30</v>
      </c>
      <c r="B12" s="1">
        <f t="shared" ca="1" si="1"/>
        <v>5</v>
      </c>
      <c r="C12" s="1">
        <f t="shared" ca="1" si="1"/>
        <v>10</v>
      </c>
      <c r="D12" s="1">
        <f t="shared" ca="1" si="1"/>
        <v>6</v>
      </c>
      <c r="E12" s="1">
        <f t="shared" ca="1" si="1"/>
        <v>8</v>
      </c>
      <c r="F12" s="1">
        <f t="shared" ca="1" si="1"/>
        <v>5</v>
      </c>
      <c r="G12" s="1">
        <f t="shared" ca="1" si="1"/>
        <v>6</v>
      </c>
      <c r="H12" s="1">
        <f t="shared" ca="1" si="1"/>
        <v>7</v>
      </c>
      <c r="I12" s="1">
        <f t="shared" ca="1" si="1"/>
        <v>10</v>
      </c>
      <c r="J12" s="1">
        <f t="shared" ca="1" si="1"/>
        <v>7</v>
      </c>
      <c r="K12" s="1">
        <f t="shared" ca="1" si="1"/>
        <v>9</v>
      </c>
      <c r="L12" s="1">
        <f t="shared" ca="1" si="2"/>
        <v>16</v>
      </c>
      <c r="M12" s="1">
        <f t="shared" ca="1" si="2"/>
        <v>20</v>
      </c>
      <c r="N12" s="1">
        <f t="shared" ca="1" si="2"/>
        <v>15</v>
      </c>
      <c r="O12" s="1">
        <f t="shared" ca="1" si="2"/>
        <v>19</v>
      </c>
      <c r="P12" s="1">
        <f t="shared" ca="1" si="2"/>
        <v>17</v>
      </c>
      <c r="Q12" s="1">
        <f t="shared" ca="1" si="2"/>
        <v>17</v>
      </c>
      <c r="R12" s="1">
        <f t="shared" ca="1" si="2"/>
        <v>19</v>
      </c>
      <c r="S12" s="1">
        <f t="shared" ca="1" si="2"/>
        <v>20</v>
      </c>
      <c r="T12" s="1">
        <f t="shared" ca="1" si="2"/>
        <v>16</v>
      </c>
      <c r="U12" s="1">
        <f t="shared" ca="1" si="2"/>
        <v>19</v>
      </c>
      <c r="V12" s="1">
        <f t="shared" ca="1" si="2"/>
        <v>96</v>
      </c>
      <c r="W12" s="1">
        <f t="shared" ca="1" si="2"/>
        <v>100</v>
      </c>
      <c r="X12" s="1">
        <f t="shared" ca="1" si="2"/>
        <v>100</v>
      </c>
      <c r="Y12" s="1">
        <f t="shared" ca="1" si="2"/>
        <v>98</v>
      </c>
      <c r="Z12" s="7">
        <f t="shared" ca="1" si="0"/>
        <v>645</v>
      </c>
    </row>
    <row r="13" spans="1:26" x14ac:dyDescent="0.3">
      <c r="A13" s="5" t="s">
        <v>31</v>
      </c>
      <c r="B13" s="1">
        <f t="shared" ref="B13:K23" ca="1" si="3">RANDBETWEEN(B$2-5,B$2)</f>
        <v>7</v>
      </c>
      <c r="C13" s="1">
        <f t="shared" ca="1" si="3"/>
        <v>9</v>
      </c>
      <c r="D13" s="1">
        <f t="shared" ca="1" si="3"/>
        <v>5</v>
      </c>
      <c r="E13" s="1">
        <f t="shared" ca="1" si="3"/>
        <v>8</v>
      </c>
      <c r="F13" s="1">
        <f t="shared" ca="1" si="3"/>
        <v>10</v>
      </c>
      <c r="G13" s="1">
        <f t="shared" ca="1" si="3"/>
        <v>10</v>
      </c>
      <c r="H13" s="1">
        <f t="shared" ca="1" si="3"/>
        <v>5</v>
      </c>
      <c r="I13" s="1">
        <f t="shared" ca="1" si="3"/>
        <v>7</v>
      </c>
      <c r="J13" s="1">
        <f t="shared" ca="1" si="3"/>
        <v>7</v>
      </c>
      <c r="K13" s="1">
        <f t="shared" ca="1" si="3"/>
        <v>5</v>
      </c>
      <c r="L13" s="1">
        <f t="shared" ref="L13:Y23" ca="1" si="4">RANDBETWEEN(L$2-5,L$2)</f>
        <v>16</v>
      </c>
      <c r="M13" s="1">
        <f t="shared" ca="1" si="4"/>
        <v>19</v>
      </c>
      <c r="N13" s="1">
        <f t="shared" ca="1" si="4"/>
        <v>20</v>
      </c>
      <c r="O13" s="1">
        <f t="shared" ca="1" si="4"/>
        <v>20</v>
      </c>
      <c r="P13" s="1">
        <f t="shared" ca="1" si="4"/>
        <v>18</v>
      </c>
      <c r="Q13" s="1">
        <f t="shared" ca="1" si="4"/>
        <v>15</v>
      </c>
      <c r="R13" s="1">
        <f t="shared" ca="1" si="4"/>
        <v>18</v>
      </c>
      <c r="S13" s="1">
        <f t="shared" ca="1" si="4"/>
        <v>15</v>
      </c>
      <c r="T13" s="1">
        <f t="shared" ca="1" si="4"/>
        <v>17</v>
      </c>
      <c r="U13" s="1">
        <f t="shared" ca="1" si="4"/>
        <v>15</v>
      </c>
      <c r="V13" s="1">
        <f t="shared" ca="1" si="4"/>
        <v>100</v>
      </c>
      <c r="W13" s="1">
        <f t="shared" ca="1" si="4"/>
        <v>99</v>
      </c>
      <c r="X13" s="1">
        <f t="shared" ca="1" si="4"/>
        <v>97</v>
      </c>
      <c r="Y13" s="1">
        <f t="shared" ca="1" si="4"/>
        <v>99</v>
      </c>
      <c r="Z13" s="7">
        <f t="shared" ca="1" si="0"/>
        <v>641</v>
      </c>
    </row>
    <row r="14" spans="1:26" x14ac:dyDescent="0.3">
      <c r="A14" s="5" t="s">
        <v>32</v>
      </c>
      <c r="B14" s="1">
        <f t="shared" ca="1" si="3"/>
        <v>8</v>
      </c>
      <c r="C14" s="1">
        <f t="shared" ca="1" si="3"/>
        <v>6</v>
      </c>
      <c r="D14" s="1">
        <f t="shared" ca="1" si="3"/>
        <v>7</v>
      </c>
      <c r="E14" s="1">
        <f t="shared" ca="1" si="3"/>
        <v>5</v>
      </c>
      <c r="F14" s="1">
        <f t="shared" ca="1" si="3"/>
        <v>8</v>
      </c>
      <c r="G14" s="1">
        <f t="shared" ca="1" si="3"/>
        <v>7</v>
      </c>
      <c r="H14" s="1">
        <f t="shared" ca="1" si="3"/>
        <v>5</v>
      </c>
      <c r="I14" s="1">
        <f t="shared" ca="1" si="3"/>
        <v>7</v>
      </c>
      <c r="J14" s="1">
        <f t="shared" ca="1" si="3"/>
        <v>5</v>
      </c>
      <c r="K14" s="1">
        <f t="shared" ca="1" si="3"/>
        <v>5</v>
      </c>
      <c r="L14" s="1">
        <f t="shared" ca="1" si="4"/>
        <v>16</v>
      </c>
      <c r="M14" s="1">
        <f t="shared" ca="1" si="4"/>
        <v>15</v>
      </c>
      <c r="N14" s="1">
        <f t="shared" ca="1" si="4"/>
        <v>16</v>
      </c>
      <c r="O14" s="1">
        <f t="shared" ca="1" si="4"/>
        <v>19</v>
      </c>
      <c r="P14" s="1">
        <f t="shared" ca="1" si="4"/>
        <v>17</v>
      </c>
      <c r="Q14" s="1">
        <f t="shared" ca="1" si="4"/>
        <v>20</v>
      </c>
      <c r="R14" s="1">
        <f t="shared" ca="1" si="4"/>
        <v>20</v>
      </c>
      <c r="S14" s="1">
        <f t="shared" ca="1" si="4"/>
        <v>17</v>
      </c>
      <c r="T14" s="1">
        <f t="shared" ca="1" si="4"/>
        <v>16</v>
      </c>
      <c r="U14" s="1">
        <f t="shared" ca="1" si="4"/>
        <v>15</v>
      </c>
      <c r="V14" s="1">
        <f t="shared" ca="1" si="4"/>
        <v>95</v>
      </c>
      <c r="W14" s="1">
        <f t="shared" ca="1" si="4"/>
        <v>97</v>
      </c>
      <c r="X14" s="1">
        <f t="shared" ca="1" si="4"/>
        <v>97</v>
      </c>
      <c r="Y14" s="1">
        <f t="shared" ca="1" si="4"/>
        <v>96</v>
      </c>
      <c r="Z14" s="7">
        <f t="shared" ca="1" si="0"/>
        <v>619</v>
      </c>
    </row>
    <row r="15" spans="1:26" x14ac:dyDescent="0.3">
      <c r="A15" s="5" t="s">
        <v>33</v>
      </c>
      <c r="B15" s="1">
        <f t="shared" ca="1" si="3"/>
        <v>9</v>
      </c>
      <c r="C15" s="1">
        <f t="shared" ca="1" si="3"/>
        <v>9</v>
      </c>
      <c r="D15" s="1">
        <f t="shared" ca="1" si="3"/>
        <v>6</v>
      </c>
      <c r="E15" s="1">
        <f t="shared" ca="1" si="3"/>
        <v>8</v>
      </c>
      <c r="F15" s="1">
        <f t="shared" ca="1" si="3"/>
        <v>9</v>
      </c>
      <c r="G15" s="1">
        <f t="shared" ca="1" si="3"/>
        <v>9</v>
      </c>
      <c r="H15" s="1">
        <f t="shared" ca="1" si="3"/>
        <v>8</v>
      </c>
      <c r="I15" s="1">
        <f t="shared" ca="1" si="3"/>
        <v>6</v>
      </c>
      <c r="J15" s="1">
        <f t="shared" ca="1" si="3"/>
        <v>5</v>
      </c>
      <c r="K15" s="1">
        <f t="shared" ca="1" si="3"/>
        <v>5</v>
      </c>
      <c r="L15" s="1">
        <f t="shared" ca="1" si="4"/>
        <v>15</v>
      </c>
      <c r="M15" s="1">
        <f t="shared" ca="1" si="4"/>
        <v>15</v>
      </c>
      <c r="N15" s="1">
        <f t="shared" ca="1" si="4"/>
        <v>15</v>
      </c>
      <c r="O15" s="1">
        <f t="shared" ca="1" si="4"/>
        <v>17</v>
      </c>
      <c r="P15" s="1">
        <f t="shared" ca="1" si="4"/>
        <v>19</v>
      </c>
      <c r="Q15" s="1">
        <f t="shared" ca="1" si="4"/>
        <v>15</v>
      </c>
      <c r="R15" s="1">
        <f t="shared" ca="1" si="4"/>
        <v>18</v>
      </c>
      <c r="S15" s="1">
        <f t="shared" ca="1" si="4"/>
        <v>20</v>
      </c>
      <c r="T15" s="1">
        <f t="shared" ca="1" si="4"/>
        <v>15</v>
      </c>
      <c r="U15" s="1">
        <f t="shared" ca="1" si="4"/>
        <v>17</v>
      </c>
      <c r="V15" s="1">
        <f t="shared" ca="1" si="4"/>
        <v>97</v>
      </c>
      <c r="W15" s="1">
        <f t="shared" ca="1" si="4"/>
        <v>99</v>
      </c>
      <c r="X15" s="1">
        <f t="shared" ca="1" si="4"/>
        <v>97</v>
      </c>
      <c r="Y15" s="1">
        <f t="shared" ca="1" si="4"/>
        <v>99</v>
      </c>
      <c r="Z15" s="7">
        <f t="shared" ca="1" si="0"/>
        <v>632</v>
      </c>
    </row>
    <row r="16" spans="1:26" x14ac:dyDescent="0.3">
      <c r="A16" s="5" t="s">
        <v>34</v>
      </c>
      <c r="B16" s="1">
        <f t="shared" ca="1" si="3"/>
        <v>8</v>
      </c>
      <c r="C16" s="1">
        <f t="shared" ca="1" si="3"/>
        <v>7</v>
      </c>
      <c r="D16" s="1">
        <f t="shared" ca="1" si="3"/>
        <v>6</v>
      </c>
      <c r="E16" s="1">
        <f t="shared" ca="1" si="3"/>
        <v>8</v>
      </c>
      <c r="F16" s="1">
        <f t="shared" ca="1" si="3"/>
        <v>8</v>
      </c>
      <c r="G16" s="1">
        <f t="shared" ca="1" si="3"/>
        <v>6</v>
      </c>
      <c r="H16" s="1">
        <f t="shared" ca="1" si="3"/>
        <v>8</v>
      </c>
      <c r="I16" s="1">
        <f t="shared" ca="1" si="3"/>
        <v>6</v>
      </c>
      <c r="J16" s="1">
        <f t="shared" ca="1" si="3"/>
        <v>10</v>
      </c>
      <c r="K16" s="1">
        <f t="shared" ca="1" si="3"/>
        <v>6</v>
      </c>
      <c r="L16" s="1">
        <f t="shared" ca="1" si="4"/>
        <v>16</v>
      </c>
      <c r="M16" s="1">
        <f t="shared" ca="1" si="4"/>
        <v>18</v>
      </c>
      <c r="N16" s="1">
        <f t="shared" ca="1" si="4"/>
        <v>18</v>
      </c>
      <c r="O16" s="1">
        <f t="shared" ca="1" si="4"/>
        <v>18</v>
      </c>
      <c r="P16" s="1">
        <f t="shared" ca="1" si="4"/>
        <v>17</v>
      </c>
      <c r="Q16" s="1">
        <f t="shared" ca="1" si="4"/>
        <v>18</v>
      </c>
      <c r="R16" s="1">
        <f t="shared" ca="1" si="4"/>
        <v>20</v>
      </c>
      <c r="S16" s="1">
        <f t="shared" ca="1" si="4"/>
        <v>16</v>
      </c>
      <c r="T16" s="1">
        <f t="shared" ca="1" si="4"/>
        <v>16</v>
      </c>
      <c r="U16" s="1">
        <f t="shared" ca="1" si="4"/>
        <v>15</v>
      </c>
      <c r="V16" s="1">
        <f t="shared" ca="1" si="4"/>
        <v>98</v>
      </c>
      <c r="W16" s="1">
        <f t="shared" ca="1" si="4"/>
        <v>100</v>
      </c>
      <c r="X16" s="1">
        <f t="shared" ca="1" si="4"/>
        <v>100</v>
      </c>
      <c r="Y16" s="1">
        <f t="shared" ca="1" si="4"/>
        <v>96</v>
      </c>
      <c r="Z16" s="7">
        <f t="shared" ca="1" si="0"/>
        <v>639</v>
      </c>
    </row>
    <row r="17" spans="1:26" x14ac:dyDescent="0.3">
      <c r="A17" s="5" t="s">
        <v>35</v>
      </c>
      <c r="B17" s="1">
        <f t="shared" ca="1" si="3"/>
        <v>6</v>
      </c>
      <c r="C17" s="1">
        <f t="shared" ca="1" si="3"/>
        <v>7</v>
      </c>
      <c r="D17" s="1">
        <f t="shared" ca="1" si="3"/>
        <v>9</v>
      </c>
      <c r="E17" s="1">
        <f t="shared" ca="1" si="3"/>
        <v>5</v>
      </c>
      <c r="F17" s="1">
        <f t="shared" ca="1" si="3"/>
        <v>5</v>
      </c>
      <c r="G17" s="1">
        <f t="shared" ca="1" si="3"/>
        <v>5</v>
      </c>
      <c r="H17" s="1">
        <f t="shared" ca="1" si="3"/>
        <v>10</v>
      </c>
      <c r="I17" s="1">
        <f t="shared" ca="1" si="3"/>
        <v>7</v>
      </c>
      <c r="J17" s="1">
        <f t="shared" ca="1" si="3"/>
        <v>5</v>
      </c>
      <c r="K17" s="1">
        <f t="shared" ca="1" si="3"/>
        <v>10</v>
      </c>
      <c r="L17" s="1">
        <f t="shared" ca="1" si="4"/>
        <v>17</v>
      </c>
      <c r="M17" s="1">
        <f t="shared" ca="1" si="4"/>
        <v>16</v>
      </c>
      <c r="N17" s="1">
        <f t="shared" ca="1" si="4"/>
        <v>15</v>
      </c>
      <c r="O17" s="1">
        <f t="shared" ca="1" si="4"/>
        <v>19</v>
      </c>
      <c r="P17" s="1">
        <f t="shared" ca="1" si="4"/>
        <v>20</v>
      </c>
      <c r="Q17" s="1">
        <f t="shared" ca="1" si="4"/>
        <v>16</v>
      </c>
      <c r="R17" s="1">
        <f t="shared" ca="1" si="4"/>
        <v>15</v>
      </c>
      <c r="S17" s="1">
        <f t="shared" ca="1" si="4"/>
        <v>19</v>
      </c>
      <c r="T17" s="1">
        <f t="shared" ca="1" si="4"/>
        <v>18</v>
      </c>
      <c r="U17" s="1">
        <f t="shared" ca="1" si="4"/>
        <v>20</v>
      </c>
      <c r="V17" s="1">
        <f t="shared" ca="1" si="4"/>
        <v>97</v>
      </c>
      <c r="W17" s="1">
        <f t="shared" ca="1" si="4"/>
        <v>96</v>
      </c>
      <c r="X17" s="1">
        <f t="shared" ca="1" si="4"/>
        <v>98</v>
      </c>
      <c r="Y17" s="1">
        <f t="shared" ca="1" si="4"/>
        <v>97</v>
      </c>
      <c r="Z17" s="7">
        <f t="shared" ca="1" si="0"/>
        <v>632</v>
      </c>
    </row>
    <row r="18" spans="1:26" x14ac:dyDescent="0.3">
      <c r="A18" s="5" t="s">
        <v>36</v>
      </c>
      <c r="B18" s="1">
        <f t="shared" ca="1" si="3"/>
        <v>10</v>
      </c>
      <c r="C18" s="1">
        <f t="shared" ca="1" si="3"/>
        <v>8</v>
      </c>
      <c r="D18" s="1">
        <f t="shared" ca="1" si="3"/>
        <v>6</v>
      </c>
      <c r="E18" s="1">
        <f t="shared" ca="1" si="3"/>
        <v>5</v>
      </c>
      <c r="F18" s="1">
        <f t="shared" ca="1" si="3"/>
        <v>9</v>
      </c>
      <c r="G18" s="1">
        <f t="shared" ca="1" si="3"/>
        <v>6</v>
      </c>
      <c r="H18" s="1">
        <f t="shared" ca="1" si="3"/>
        <v>5</v>
      </c>
      <c r="I18" s="1">
        <f t="shared" ca="1" si="3"/>
        <v>7</v>
      </c>
      <c r="J18" s="1">
        <f t="shared" ca="1" si="3"/>
        <v>5</v>
      </c>
      <c r="K18" s="1">
        <f t="shared" ca="1" si="3"/>
        <v>6</v>
      </c>
      <c r="L18" s="1">
        <f t="shared" ca="1" si="4"/>
        <v>17</v>
      </c>
      <c r="M18" s="1">
        <f t="shared" ca="1" si="4"/>
        <v>17</v>
      </c>
      <c r="N18" s="1">
        <f t="shared" ca="1" si="4"/>
        <v>16</v>
      </c>
      <c r="O18" s="1">
        <f t="shared" ca="1" si="4"/>
        <v>17</v>
      </c>
      <c r="P18" s="1">
        <f t="shared" ca="1" si="4"/>
        <v>16</v>
      </c>
      <c r="Q18" s="1">
        <f t="shared" ca="1" si="4"/>
        <v>15</v>
      </c>
      <c r="R18" s="1">
        <f t="shared" ca="1" si="4"/>
        <v>20</v>
      </c>
      <c r="S18" s="1">
        <f t="shared" ca="1" si="4"/>
        <v>20</v>
      </c>
      <c r="T18" s="1">
        <f t="shared" ca="1" si="4"/>
        <v>18</v>
      </c>
      <c r="U18" s="1">
        <f t="shared" ca="1" si="4"/>
        <v>16</v>
      </c>
      <c r="V18" s="1">
        <f t="shared" ca="1" si="4"/>
        <v>95</v>
      </c>
      <c r="W18" s="1">
        <f t="shared" ca="1" si="4"/>
        <v>96</v>
      </c>
      <c r="X18" s="1">
        <f t="shared" ca="1" si="4"/>
        <v>98</v>
      </c>
      <c r="Y18" s="1">
        <f t="shared" ca="1" si="4"/>
        <v>97</v>
      </c>
      <c r="Z18" s="7">
        <f t="shared" ca="1" si="0"/>
        <v>625</v>
      </c>
    </row>
    <row r="19" spans="1:26" x14ac:dyDescent="0.3">
      <c r="A19" s="5" t="s">
        <v>37</v>
      </c>
      <c r="B19" s="1">
        <f t="shared" ca="1" si="3"/>
        <v>9</v>
      </c>
      <c r="C19" s="1">
        <f t="shared" ca="1" si="3"/>
        <v>10</v>
      </c>
      <c r="D19" s="1">
        <f t="shared" ca="1" si="3"/>
        <v>5</v>
      </c>
      <c r="E19" s="1">
        <f t="shared" ca="1" si="3"/>
        <v>6</v>
      </c>
      <c r="F19" s="1">
        <f t="shared" ca="1" si="3"/>
        <v>6</v>
      </c>
      <c r="G19" s="1">
        <f t="shared" ca="1" si="3"/>
        <v>7</v>
      </c>
      <c r="H19" s="1">
        <f t="shared" ca="1" si="3"/>
        <v>5</v>
      </c>
      <c r="I19" s="1">
        <f t="shared" ca="1" si="3"/>
        <v>5</v>
      </c>
      <c r="J19" s="1">
        <f t="shared" ca="1" si="3"/>
        <v>8</v>
      </c>
      <c r="K19" s="1">
        <f t="shared" ca="1" si="3"/>
        <v>7</v>
      </c>
      <c r="L19" s="1">
        <f t="shared" ca="1" si="4"/>
        <v>20</v>
      </c>
      <c r="M19" s="1">
        <f t="shared" ca="1" si="4"/>
        <v>17</v>
      </c>
      <c r="N19" s="1">
        <f t="shared" ca="1" si="4"/>
        <v>17</v>
      </c>
      <c r="O19" s="1">
        <f t="shared" ca="1" si="4"/>
        <v>17</v>
      </c>
      <c r="P19" s="1">
        <f t="shared" ca="1" si="4"/>
        <v>17</v>
      </c>
      <c r="Q19" s="1">
        <f t="shared" ca="1" si="4"/>
        <v>19</v>
      </c>
      <c r="R19" s="1">
        <f t="shared" ca="1" si="4"/>
        <v>19</v>
      </c>
      <c r="S19" s="1">
        <f t="shared" ca="1" si="4"/>
        <v>19</v>
      </c>
      <c r="T19" s="1">
        <f t="shared" ca="1" si="4"/>
        <v>17</v>
      </c>
      <c r="U19" s="1">
        <f t="shared" ca="1" si="4"/>
        <v>18</v>
      </c>
      <c r="V19" s="1">
        <f t="shared" ca="1" si="4"/>
        <v>99</v>
      </c>
      <c r="W19" s="1">
        <f t="shared" ca="1" si="4"/>
        <v>95</v>
      </c>
      <c r="X19" s="1">
        <f t="shared" ca="1" si="4"/>
        <v>98</v>
      </c>
      <c r="Y19" s="1">
        <f t="shared" ca="1" si="4"/>
        <v>98</v>
      </c>
      <c r="Z19" s="7">
        <f t="shared" ca="1" si="0"/>
        <v>638</v>
      </c>
    </row>
    <row r="20" spans="1:26" x14ac:dyDescent="0.3">
      <c r="A20" s="5" t="s">
        <v>38</v>
      </c>
      <c r="B20" s="1">
        <f t="shared" ca="1" si="3"/>
        <v>7</v>
      </c>
      <c r="C20" s="1">
        <f t="shared" ca="1" si="3"/>
        <v>8</v>
      </c>
      <c r="D20" s="1">
        <f t="shared" ca="1" si="3"/>
        <v>8</v>
      </c>
      <c r="E20" s="1">
        <f t="shared" ca="1" si="3"/>
        <v>10</v>
      </c>
      <c r="F20" s="1">
        <f t="shared" ca="1" si="3"/>
        <v>9</v>
      </c>
      <c r="G20" s="1">
        <f t="shared" ca="1" si="3"/>
        <v>6</v>
      </c>
      <c r="H20" s="1">
        <f t="shared" ca="1" si="3"/>
        <v>8</v>
      </c>
      <c r="I20" s="1">
        <f t="shared" ca="1" si="3"/>
        <v>5</v>
      </c>
      <c r="J20" s="1">
        <f t="shared" ca="1" si="3"/>
        <v>5</v>
      </c>
      <c r="K20" s="1">
        <f t="shared" ca="1" si="3"/>
        <v>9</v>
      </c>
      <c r="L20" s="1">
        <f t="shared" ca="1" si="4"/>
        <v>18</v>
      </c>
      <c r="M20" s="1">
        <f t="shared" ca="1" si="4"/>
        <v>19</v>
      </c>
      <c r="N20" s="1">
        <f t="shared" ca="1" si="4"/>
        <v>15</v>
      </c>
      <c r="O20" s="1">
        <f t="shared" ca="1" si="4"/>
        <v>16</v>
      </c>
      <c r="P20" s="1">
        <f t="shared" ca="1" si="4"/>
        <v>18</v>
      </c>
      <c r="Q20" s="1">
        <f t="shared" ca="1" si="4"/>
        <v>17</v>
      </c>
      <c r="R20" s="1">
        <f t="shared" ca="1" si="4"/>
        <v>17</v>
      </c>
      <c r="S20" s="1">
        <f t="shared" ca="1" si="4"/>
        <v>17</v>
      </c>
      <c r="T20" s="1">
        <f t="shared" ca="1" si="4"/>
        <v>16</v>
      </c>
      <c r="U20" s="1">
        <f t="shared" ca="1" si="4"/>
        <v>16</v>
      </c>
      <c r="V20" s="1">
        <f t="shared" ca="1" si="4"/>
        <v>100</v>
      </c>
      <c r="W20" s="1">
        <f t="shared" ca="1" si="4"/>
        <v>96</v>
      </c>
      <c r="X20" s="1">
        <f t="shared" ca="1" si="4"/>
        <v>99</v>
      </c>
      <c r="Y20" s="1">
        <f t="shared" ca="1" si="4"/>
        <v>99</v>
      </c>
      <c r="Z20" s="7">
        <f t="shared" ca="1" si="0"/>
        <v>638</v>
      </c>
    </row>
    <row r="21" spans="1:26" x14ac:dyDescent="0.3">
      <c r="A21" s="5" t="s">
        <v>39</v>
      </c>
      <c r="B21" s="1">
        <f t="shared" ca="1" si="3"/>
        <v>9</v>
      </c>
      <c r="C21" s="1">
        <f t="shared" ca="1" si="3"/>
        <v>5</v>
      </c>
      <c r="D21" s="1">
        <f t="shared" ca="1" si="3"/>
        <v>9</v>
      </c>
      <c r="E21" s="1">
        <f t="shared" ca="1" si="3"/>
        <v>10</v>
      </c>
      <c r="F21" s="1">
        <f t="shared" ca="1" si="3"/>
        <v>8</v>
      </c>
      <c r="G21" s="1">
        <f t="shared" ca="1" si="3"/>
        <v>5</v>
      </c>
      <c r="H21" s="1">
        <f t="shared" ca="1" si="3"/>
        <v>10</v>
      </c>
      <c r="I21" s="1">
        <f t="shared" ca="1" si="3"/>
        <v>7</v>
      </c>
      <c r="J21" s="1">
        <f t="shared" ca="1" si="3"/>
        <v>6</v>
      </c>
      <c r="K21" s="1">
        <f t="shared" ca="1" si="3"/>
        <v>8</v>
      </c>
      <c r="L21" s="1">
        <f t="shared" ca="1" si="4"/>
        <v>15</v>
      </c>
      <c r="M21" s="1">
        <f t="shared" ca="1" si="4"/>
        <v>18</v>
      </c>
      <c r="N21" s="1">
        <f t="shared" ca="1" si="4"/>
        <v>16</v>
      </c>
      <c r="O21" s="1">
        <f t="shared" ca="1" si="4"/>
        <v>16</v>
      </c>
      <c r="P21" s="1">
        <f t="shared" ca="1" si="4"/>
        <v>20</v>
      </c>
      <c r="Q21" s="1">
        <f t="shared" ca="1" si="4"/>
        <v>19</v>
      </c>
      <c r="R21" s="1">
        <f t="shared" ca="1" si="4"/>
        <v>20</v>
      </c>
      <c r="S21" s="1">
        <f t="shared" ca="1" si="4"/>
        <v>18</v>
      </c>
      <c r="T21" s="1">
        <f t="shared" ca="1" si="4"/>
        <v>17</v>
      </c>
      <c r="U21" s="1">
        <f t="shared" ca="1" si="4"/>
        <v>20</v>
      </c>
      <c r="V21" s="1">
        <f t="shared" ca="1" si="4"/>
        <v>96</v>
      </c>
      <c r="W21" s="1">
        <f t="shared" ca="1" si="4"/>
        <v>96</v>
      </c>
      <c r="X21" s="1">
        <f t="shared" ca="1" si="4"/>
        <v>100</v>
      </c>
      <c r="Y21" s="1">
        <f t="shared" ca="1" si="4"/>
        <v>99</v>
      </c>
      <c r="Z21" s="7">
        <f t="shared" ca="1" si="0"/>
        <v>647</v>
      </c>
    </row>
    <row r="22" spans="1:26" x14ac:dyDescent="0.3">
      <c r="A22" s="5" t="s">
        <v>40</v>
      </c>
      <c r="B22" s="1">
        <f t="shared" ca="1" si="3"/>
        <v>6</v>
      </c>
      <c r="C22" s="1">
        <f t="shared" ca="1" si="3"/>
        <v>9</v>
      </c>
      <c r="D22" s="1">
        <f t="shared" ca="1" si="3"/>
        <v>10</v>
      </c>
      <c r="E22" s="1">
        <f t="shared" ca="1" si="3"/>
        <v>7</v>
      </c>
      <c r="F22" s="1">
        <f t="shared" ca="1" si="3"/>
        <v>7</v>
      </c>
      <c r="G22" s="1">
        <f t="shared" ca="1" si="3"/>
        <v>6</v>
      </c>
      <c r="H22" s="1">
        <f t="shared" ca="1" si="3"/>
        <v>8</v>
      </c>
      <c r="I22" s="1">
        <f t="shared" ca="1" si="3"/>
        <v>5</v>
      </c>
      <c r="J22" s="1">
        <f t="shared" ca="1" si="3"/>
        <v>9</v>
      </c>
      <c r="K22" s="1">
        <f t="shared" ca="1" si="3"/>
        <v>9</v>
      </c>
      <c r="L22" s="1">
        <f t="shared" ca="1" si="4"/>
        <v>19</v>
      </c>
      <c r="M22" s="1">
        <f t="shared" ca="1" si="4"/>
        <v>19</v>
      </c>
      <c r="N22" s="1">
        <f t="shared" ca="1" si="4"/>
        <v>16</v>
      </c>
      <c r="O22" s="1">
        <f t="shared" ca="1" si="4"/>
        <v>17</v>
      </c>
      <c r="P22" s="1">
        <f t="shared" ca="1" si="4"/>
        <v>18</v>
      </c>
      <c r="Q22" s="1">
        <f t="shared" ca="1" si="4"/>
        <v>19</v>
      </c>
      <c r="R22" s="1">
        <f t="shared" ca="1" si="4"/>
        <v>17</v>
      </c>
      <c r="S22" s="1">
        <f t="shared" ca="1" si="4"/>
        <v>19</v>
      </c>
      <c r="T22" s="1">
        <f t="shared" ca="1" si="4"/>
        <v>16</v>
      </c>
      <c r="U22" s="1">
        <f t="shared" ca="1" si="4"/>
        <v>15</v>
      </c>
      <c r="V22" s="1">
        <f t="shared" ca="1" si="4"/>
        <v>95</v>
      </c>
      <c r="W22" s="1">
        <f t="shared" ca="1" si="4"/>
        <v>100</v>
      </c>
      <c r="X22" s="1">
        <f t="shared" ca="1" si="4"/>
        <v>95</v>
      </c>
      <c r="Y22" s="1">
        <f t="shared" ca="1" si="4"/>
        <v>97</v>
      </c>
      <c r="Z22" s="7">
        <f t="shared" ca="1" si="0"/>
        <v>638</v>
      </c>
    </row>
    <row r="23" spans="1:26" x14ac:dyDescent="0.3">
      <c r="A23" s="5" t="s">
        <v>41</v>
      </c>
      <c r="B23" s="1">
        <f t="shared" ca="1" si="3"/>
        <v>6</v>
      </c>
      <c r="C23" s="1">
        <f t="shared" ca="1" si="3"/>
        <v>7</v>
      </c>
      <c r="D23" s="1">
        <f t="shared" ca="1" si="3"/>
        <v>10</v>
      </c>
      <c r="E23" s="1">
        <f t="shared" ca="1" si="3"/>
        <v>10</v>
      </c>
      <c r="F23" s="1">
        <f t="shared" ca="1" si="3"/>
        <v>9</v>
      </c>
      <c r="G23" s="1">
        <f t="shared" ca="1" si="3"/>
        <v>8</v>
      </c>
      <c r="H23" s="1">
        <f t="shared" ca="1" si="3"/>
        <v>10</v>
      </c>
      <c r="I23" s="1">
        <f t="shared" ca="1" si="3"/>
        <v>8</v>
      </c>
      <c r="J23" s="1">
        <f t="shared" ca="1" si="3"/>
        <v>5</v>
      </c>
      <c r="K23" s="1">
        <f t="shared" ca="1" si="3"/>
        <v>6</v>
      </c>
      <c r="L23" s="1">
        <f t="shared" ca="1" si="4"/>
        <v>15</v>
      </c>
      <c r="M23" s="1">
        <f t="shared" ca="1" si="4"/>
        <v>20</v>
      </c>
      <c r="N23" s="1">
        <f t="shared" ca="1" si="4"/>
        <v>18</v>
      </c>
      <c r="O23" s="1">
        <f t="shared" ca="1" si="4"/>
        <v>18</v>
      </c>
      <c r="P23" s="1">
        <f t="shared" ca="1" si="4"/>
        <v>17</v>
      </c>
      <c r="Q23" s="1">
        <f t="shared" ca="1" si="4"/>
        <v>15</v>
      </c>
      <c r="R23" s="1">
        <f t="shared" ca="1" si="4"/>
        <v>17</v>
      </c>
      <c r="S23" s="1">
        <f t="shared" ca="1" si="4"/>
        <v>18</v>
      </c>
      <c r="T23" s="1">
        <f t="shared" ca="1" si="4"/>
        <v>19</v>
      </c>
      <c r="U23" s="1">
        <f t="shared" ca="1" si="4"/>
        <v>18</v>
      </c>
      <c r="V23" s="1">
        <f t="shared" ca="1" si="4"/>
        <v>95</v>
      </c>
      <c r="W23" s="1">
        <f t="shared" ca="1" si="4"/>
        <v>97</v>
      </c>
      <c r="X23" s="1">
        <f t="shared" ca="1" si="4"/>
        <v>100</v>
      </c>
      <c r="Y23" s="1">
        <f t="shared" ca="1" si="4"/>
        <v>99</v>
      </c>
      <c r="Z23" s="7">
        <f t="shared" ca="1" si="0"/>
        <v>645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22"/>
  <sheetViews>
    <sheetView workbookViewId="0">
      <selection activeCell="B2" sqref="B2:B22"/>
    </sheetView>
  </sheetViews>
  <sheetFormatPr defaultRowHeight="14.4" x14ac:dyDescent="0.3"/>
  <cols>
    <col min="2" max="2" width="19.6640625" bestFit="1" customWidth="1"/>
  </cols>
  <sheetData>
    <row r="1" spans="1:2" x14ac:dyDescent="0.3">
      <c r="A1" s="2" t="s">
        <v>229</v>
      </c>
      <c r="B1" s="2" t="s">
        <v>241</v>
      </c>
    </row>
    <row r="2" spans="1:2" x14ac:dyDescent="0.3">
      <c r="A2" s="1" t="s">
        <v>21</v>
      </c>
      <c r="B2" s="29">
        <v>64.930000000000007</v>
      </c>
    </row>
    <row r="3" spans="1:2" x14ac:dyDescent="0.3">
      <c r="A3" s="1" t="s">
        <v>22</v>
      </c>
      <c r="B3" s="29">
        <v>42.53</v>
      </c>
    </row>
    <row r="4" spans="1:2" x14ac:dyDescent="0.3">
      <c r="A4" s="1" t="s">
        <v>23</v>
      </c>
      <c r="B4" s="29">
        <v>68.52</v>
      </c>
    </row>
    <row r="5" spans="1:2" x14ac:dyDescent="0.3">
      <c r="A5" s="1" t="s">
        <v>24</v>
      </c>
      <c r="B5" s="29">
        <v>55.3</v>
      </c>
    </row>
    <row r="6" spans="1:2" x14ac:dyDescent="0.3">
      <c r="A6" s="1" t="s">
        <v>25</v>
      </c>
      <c r="B6" s="29">
        <v>59.12</v>
      </c>
    </row>
    <row r="7" spans="1:2" x14ac:dyDescent="0.3">
      <c r="A7" s="1" t="s">
        <v>26</v>
      </c>
      <c r="B7" s="29">
        <v>51.48</v>
      </c>
    </row>
    <row r="8" spans="1:2" x14ac:dyDescent="0.3">
      <c r="A8" s="1" t="s">
        <v>27</v>
      </c>
      <c r="B8" s="29">
        <v>64.459999999999994</v>
      </c>
    </row>
    <row r="9" spans="1:2" x14ac:dyDescent="0.3">
      <c r="A9" s="1" t="s">
        <v>28</v>
      </c>
      <c r="B9" s="29">
        <v>40.15</v>
      </c>
    </row>
    <row r="10" spans="1:2" x14ac:dyDescent="0.3">
      <c r="A10" s="1" t="s">
        <v>29</v>
      </c>
      <c r="B10" s="29">
        <v>44.91</v>
      </c>
    </row>
    <row r="11" spans="1:2" x14ac:dyDescent="0.3">
      <c r="A11" s="1" t="s">
        <v>30</v>
      </c>
      <c r="B11" s="29">
        <v>37.979999999999997</v>
      </c>
    </row>
    <row r="12" spans="1:2" x14ac:dyDescent="0.3">
      <c r="A12" s="1" t="s">
        <v>31</v>
      </c>
      <c r="B12" s="29">
        <v>64.48</v>
      </c>
    </row>
    <row r="13" spans="1:2" x14ac:dyDescent="0.3">
      <c r="A13" s="1" t="s">
        <v>32</v>
      </c>
      <c r="B13" s="29">
        <v>44.55</v>
      </c>
    </row>
    <row r="14" spans="1:2" x14ac:dyDescent="0.3">
      <c r="A14" s="1" t="s">
        <v>33</v>
      </c>
      <c r="B14" s="29">
        <v>57.65</v>
      </c>
    </row>
    <row r="15" spans="1:2" x14ac:dyDescent="0.3">
      <c r="A15" s="1" t="s">
        <v>34</v>
      </c>
      <c r="B15" s="29">
        <v>69.239999999999995</v>
      </c>
    </row>
    <row r="16" spans="1:2" x14ac:dyDescent="0.3">
      <c r="A16" s="1" t="s">
        <v>35</v>
      </c>
      <c r="B16" s="29">
        <v>41.24</v>
      </c>
    </row>
    <row r="17" spans="1:2" x14ac:dyDescent="0.3">
      <c r="A17" s="1" t="s">
        <v>36</v>
      </c>
      <c r="B17" s="29">
        <v>43.7</v>
      </c>
    </row>
    <row r="18" spans="1:2" x14ac:dyDescent="0.3">
      <c r="A18" s="1" t="s">
        <v>37</v>
      </c>
      <c r="B18" s="29">
        <v>51.35</v>
      </c>
    </row>
    <row r="19" spans="1:2" x14ac:dyDescent="0.3">
      <c r="A19" s="1" t="s">
        <v>38</v>
      </c>
      <c r="B19" s="29">
        <v>31.93</v>
      </c>
    </row>
    <row r="20" spans="1:2" x14ac:dyDescent="0.3">
      <c r="A20" s="1" t="s">
        <v>39</v>
      </c>
      <c r="B20" s="29">
        <v>48.07</v>
      </c>
    </row>
    <row r="21" spans="1:2" x14ac:dyDescent="0.3">
      <c r="A21" s="1" t="s">
        <v>40</v>
      </c>
      <c r="B21" s="29">
        <v>34.72</v>
      </c>
    </row>
    <row r="22" spans="1:2" x14ac:dyDescent="0.3">
      <c r="A22" s="1" t="s">
        <v>41</v>
      </c>
      <c r="B22" s="29">
        <v>31.35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4"/>
  <sheetViews>
    <sheetView workbookViewId="0">
      <selection activeCell="E21" sqref="E21"/>
    </sheetView>
  </sheetViews>
  <sheetFormatPr defaultRowHeight="14.4" x14ac:dyDescent="0.3"/>
  <cols>
    <col min="1" max="1" width="17.109375" customWidth="1"/>
    <col min="2" max="2" width="19.6640625" customWidth="1"/>
  </cols>
  <sheetData>
    <row r="1" spans="1:4" ht="43.2" x14ac:dyDescent="0.3">
      <c r="A1" s="9" t="str">
        <f>"Cell "&amp;ADDRESS(ROW(B4),COLUMN(B4),4)&amp;" contains a formula because the 1st character in the cell is an equal sign and the cell does not have Text Number format"</f>
        <v>Cell B4 contains a formula because the 1st character in the cell is an equal sign and the cell does not have Text Number format</v>
      </c>
      <c r="B1" s="10"/>
    </row>
    <row r="2" spans="1:4" x14ac:dyDescent="0.3">
      <c r="A2" s="1" t="s">
        <v>81</v>
      </c>
      <c r="B2" s="1">
        <v>100</v>
      </c>
    </row>
    <row r="3" spans="1:4" x14ac:dyDescent="0.3">
      <c r="A3" s="1" t="s">
        <v>82</v>
      </c>
      <c r="B3" s="1">
        <v>91.25</v>
      </c>
    </row>
    <row r="4" spans="1:4" x14ac:dyDescent="0.3">
      <c r="A4" s="1" t="s">
        <v>14</v>
      </c>
      <c r="B4" s="1">
        <f>B2-B3</f>
        <v>8.75</v>
      </c>
    </row>
    <row r="6" spans="1:4" ht="30.6" customHeight="1" x14ac:dyDescent="0.3">
      <c r="A6" s="9" t="str">
        <f>"Cell "&amp;ADDRESS(ROW(B9),COLUMN(B9),4)&amp;" does NOT contain a formula because the 1st character in the cell is a space"</f>
        <v>Cell B9 does NOT contain a formula because the 1st character in the cell is a space</v>
      </c>
      <c r="B6" s="10"/>
    </row>
    <row r="7" spans="1:4" x14ac:dyDescent="0.3">
      <c r="A7" s="1" t="s">
        <v>81</v>
      </c>
      <c r="B7" s="1">
        <v>100</v>
      </c>
    </row>
    <row r="8" spans="1:4" x14ac:dyDescent="0.3">
      <c r="A8" s="1" t="s">
        <v>82</v>
      </c>
      <c r="B8" s="1">
        <v>91.25</v>
      </c>
      <c r="D8" t="s">
        <v>83</v>
      </c>
    </row>
    <row r="9" spans="1:4" x14ac:dyDescent="0.3">
      <c r="A9" s="1" t="s">
        <v>14</v>
      </c>
      <c r="B9" s="1" t="s">
        <v>84</v>
      </c>
      <c r="D9">
        <f>LEN(B9)</f>
        <v>7</v>
      </c>
    </row>
    <row r="11" spans="1:4" ht="43.2" x14ac:dyDescent="0.3">
      <c r="A11" s="9" t="str">
        <f>"Cell "&amp;ADDRESS(ROW(B9),COLUMN(B9),4)&amp;" does NOT contain a formula because the Text Number format has been applied to the cell"</f>
        <v>Cell B9 does NOT contain a formula because the Text Number format has been applied to the cell</v>
      </c>
      <c r="B11" s="10"/>
    </row>
    <row r="12" spans="1:4" x14ac:dyDescent="0.3">
      <c r="A12" s="1" t="s">
        <v>81</v>
      </c>
      <c r="B12" s="1">
        <v>100</v>
      </c>
    </row>
    <row r="13" spans="1:4" x14ac:dyDescent="0.3">
      <c r="A13" s="1" t="s">
        <v>82</v>
      </c>
      <c r="B13" s="1">
        <v>91.25</v>
      </c>
    </row>
    <row r="14" spans="1:4" x14ac:dyDescent="0.3">
      <c r="A14" s="1" t="s">
        <v>14</v>
      </c>
      <c r="B14" s="11" t="s">
        <v>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83"/>
  <sheetViews>
    <sheetView topLeftCell="A58" zoomScale="115" zoomScaleNormal="115" workbookViewId="0">
      <selection activeCell="A60" sqref="A60:D71"/>
    </sheetView>
  </sheetViews>
  <sheetFormatPr defaultColWidth="9.109375" defaultRowHeight="14.4" x14ac:dyDescent="0.3"/>
  <cols>
    <col min="1" max="1" width="15" customWidth="1"/>
    <col min="2" max="2" width="16.33203125" bestFit="1" customWidth="1"/>
    <col min="3" max="5" width="19.88671875" bestFit="1" customWidth="1"/>
    <col min="6" max="7" width="38.88671875" customWidth="1"/>
  </cols>
  <sheetData>
    <row r="1" spans="1:2" ht="28.95" x14ac:dyDescent="0.3">
      <c r="A1" s="12" t="s">
        <v>86</v>
      </c>
      <c r="B1" s="12"/>
    </row>
    <row r="2" spans="1:2" x14ac:dyDescent="0.3">
      <c r="A2" s="13" t="s">
        <v>87</v>
      </c>
      <c r="B2" s="14" t="s">
        <v>88</v>
      </c>
    </row>
    <row r="3" spans="1:2" ht="28.95" x14ac:dyDescent="0.3">
      <c r="A3" s="13" t="str">
        <f>"Number of "&amp;B2</f>
        <v>Number of 2 x 4 pine lumber</v>
      </c>
      <c r="B3" s="15">
        <v>15</v>
      </c>
    </row>
    <row r="4" spans="1:2" ht="28.95" x14ac:dyDescent="0.3">
      <c r="A4" s="13" t="str">
        <f>"Price per "&amp;B2</f>
        <v>Price per 2 x 4 pine lumber</v>
      </c>
      <c r="B4" s="16">
        <v>3.59</v>
      </c>
    </row>
    <row r="5" spans="1:2" x14ac:dyDescent="0.3">
      <c r="A5" s="13" t="s">
        <v>89</v>
      </c>
      <c r="B5" s="17"/>
    </row>
    <row r="7" spans="1:2" ht="28.95" x14ac:dyDescent="0.3">
      <c r="A7" s="12" t="s">
        <v>90</v>
      </c>
      <c r="B7" s="12"/>
    </row>
    <row r="8" spans="1:2" ht="28.95" x14ac:dyDescent="0.3">
      <c r="A8" s="13" t="s">
        <v>91</v>
      </c>
      <c r="B8" s="18">
        <v>5250</v>
      </c>
    </row>
    <row r="9" spans="1:2" ht="28.95" x14ac:dyDescent="0.3">
      <c r="A9" s="13" t="s">
        <v>92</v>
      </c>
      <c r="B9" s="19"/>
    </row>
    <row r="11" spans="1:2" ht="28.95" x14ac:dyDescent="0.3">
      <c r="A11" s="12" t="s">
        <v>93</v>
      </c>
      <c r="B11" s="12"/>
    </row>
    <row r="12" spans="1:2" x14ac:dyDescent="0.3">
      <c r="A12" s="20" t="s">
        <v>94</v>
      </c>
      <c r="B12" s="1">
        <v>88.5</v>
      </c>
    </row>
    <row r="13" spans="1:2" x14ac:dyDescent="0.3">
      <c r="A13" s="20" t="s">
        <v>95</v>
      </c>
      <c r="B13" s="1">
        <v>92</v>
      </c>
    </row>
    <row r="14" spans="1:2" x14ac:dyDescent="0.3">
      <c r="A14" s="20" t="s">
        <v>96</v>
      </c>
      <c r="B14" s="1">
        <v>67</v>
      </c>
    </row>
    <row r="15" spans="1:2" x14ac:dyDescent="0.3">
      <c r="A15" s="20" t="s">
        <v>97</v>
      </c>
      <c r="B15" s="6">
        <v>78</v>
      </c>
    </row>
    <row r="16" spans="1:2" x14ac:dyDescent="0.3">
      <c r="A16" s="21" t="s">
        <v>98</v>
      </c>
      <c r="B16" s="7"/>
    </row>
    <row r="18" spans="1:2" ht="28.95" x14ac:dyDescent="0.3">
      <c r="A18" s="12" t="s">
        <v>99</v>
      </c>
      <c r="B18" s="12"/>
    </row>
    <row r="19" spans="1:2" x14ac:dyDescent="0.3">
      <c r="A19" s="13" t="s">
        <v>100</v>
      </c>
      <c r="B19" s="1">
        <v>15000</v>
      </c>
    </row>
    <row r="20" spans="1:2" ht="28.95" x14ac:dyDescent="0.3">
      <c r="A20" s="13" t="s">
        <v>101</v>
      </c>
      <c r="B20" s="1">
        <v>4590</v>
      </c>
    </row>
    <row r="21" spans="1:2" ht="28.95" x14ac:dyDescent="0.3">
      <c r="A21" s="13" t="s">
        <v>102</v>
      </c>
      <c r="B21" s="1">
        <v>8022</v>
      </c>
    </row>
    <row r="22" spans="1:2" x14ac:dyDescent="0.3">
      <c r="A22" s="13" t="s">
        <v>103</v>
      </c>
      <c r="B22" s="6">
        <v>78</v>
      </c>
    </row>
    <row r="23" spans="1:2" x14ac:dyDescent="0.3">
      <c r="A23" s="22" t="s">
        <v>14</v>
      </c>
      <c r="B23" s="7"/>
    </row>
    <row r="25" spans="1:2" ht="28.95" x14ac:dyDescent="0.3">
      <c r="A25" s="12" t="s">
        <v>104</v>
      </c>
      <c r="B25" s="12"/>
    </row>
    <row r="26" spans="1:2" x14ac:dyDescent="0.3">
      <c r="A26" s="13" t="s">
        <v>105</v>
      </c>
      <c r="B26" s="20" t="s">
        <v>106</v>
      </c>
    </row>
    <row r="27" spans="1:2" x14ac:dyDescent="0.3">
      <c r="A27" s="23">
        <v>200</v>
      </c>
      <c r="B27" s="24">
        <v>200</v>
      </c>
    </row>
    <row r="28" spans="1:2" x14ac:dyDescent="0.3">
      <c r="A28" s="23">
        <v>50.01</v>
      </c>
      <c r="B28" s="24">
        <v>50.01</v>
      </c>
    </row>
    <row r="29" spans="1:2" x14ac:dyDescent="0.3">
      <c r="A29" s="23">
        <v>22.100999999999999</v>
      </c>
      <c r="B29" s="25">
        <v>22.1</v>
      </c>
    </row>
    <row r="30" spans="1:2" x14ac:dyDescent="0.3">
      <c r="A30" s="26"/>
      <c r="B30" s="26"/>
    </row>
    <row r="32" spans="1:2" x14ac:dyDescent="0.3">
      <c r="A32" s="1" t="s">
        <v>107</v>
      </c>
      <c r="B32" s="27"/>
    </row>
    <row r="34" spans="1:7" ht="43.2" x14ac:dyDescent="0.3">
      <c r="A34" s="12" t="s">
        <v>108</v>
      </c>
      <c r="B34" s="12"/>
      <c r="C34" s="12"/>
    </row>
    <row r="35" spans="1:7" x14ac:dyDescent="0.3">
      <c r="A35" s="20" t="s">
        <v>109</v>
      </c>
      <c r="B35" s="20" t="s">
        <v>110</v>
      </c>
      <c r="C35" s="20" t="s">
        <v>111</v>
      </c>
    </row>
    <row r="36" spans="1:7" x14ac:dyDescent="0.3">
      <c r="A36" s="1" t="s">
        <v>112</v>
      </c>
      <c r="B36" s="1" t="s">
        <v>113</v>
      </c>
      <c r="C36" s="7"/>
    </row>
    <row r="37" spans="1:7" x14ac:dyDescent="0.3">
      <c r="A37" s="6" t="s">
        <v>114</v>
      </c>
      <c r="B37" s="1" t="s">
        <v>115</v>
      </c>
      <c r="C37" s="7"/>
    </row>
    <row r="38" spans="1:7" x14ac:dyDescent="0.3">
      <c r="A38" s="6" t="s">
        <v>116</v>
      </c>
      <c r="B38" s="6" t="s">
        <v>117</v>
      </c>
      <c r="C38" s="7"/>
    </row>
    <row r="39" spans="1:7" x14ac:dyDescent="0.3">
      <c r="A39" s="6" t="s">
        <v>118</v>
      </c>
      <c r="B39" s="6" t="s">
        <v>119</v>
      </c>
      <c r="C39" s="7"/>
    </row>
    <row r="40" spans="1:7" x14ac:dyDescent="0.3">
      <c r="A40" s="6" t="s">
        <v>120</v>
      </c>
      <c r="B40" s="6" t="s">
        <v>121</v>
      </c>
      <c r="C40" s="7"/>
    </row>
    <row r="42" spans="1:7" x14ac:dyDescent="0.3">
      <c r="A42" s="28" t="s">
        <v>81</v>
      </c>
      <c r="C42" s="28" t="s">
        <v>122</v>
      </c>
    </row>
    <row r="43" spans="1:7" x14ac:dyDescent="0.3">
      <c r="A43" s="18">
        <v>512</v>
      </c>
      <c r="C43" s="29">
        <v>500</v>
      </c>
    </row>
    <row r="44" spans="1:7" ht="28.95" x14ac:dyDescent="0.3">
      <c r="A44" s="18">
        <v>400</v>
      </c>
      <c r="C44" s="30" t="s">
        <v>123</v>
      </c>
      <c r="E44" s="31" t="s">
        <v>124</v>
      </c>
      <c r="F44" s="31"/>
      <c r="G44" s="31"/>
    </row>
    <row r="45" spans="1:7" x14ac:dyDescent="0.3">
      <c r="A45" s="18">
        <v>395</v>
      </c>
      <c r="C45" s="7"/>
      <c r="E45" s="31" t="s">
        <v>125</v>
      </c>
      <c r="F45" s="31"/>
      <c r="G45" s="31"/>
    </row>
    <row r="46" spans="1:7" x14ac:dyDescent="0.3">
      <c r="A46" s="18">
        <v>875</v>
      </c>
    </row>
    <row r="47" spans="1:7" x14ac:dyDescent="0.3">
      <c r="A47" s="18">
        <v>652</v>
      </c>
    </row>
    <row r="48" spans="1:7" x14ac:dyDescent="0.3">
      <c r="A48" s="18">
        <v>395</v>
      </c>
    </row>
    <row r="50" spans="1:6" ht="28.95" x14ac:dyDescent="0.3">
      <c r="A50" s="32" t="s">
        <v>126</v>
      </c>
      <c r="B50" s="32"/>
      <c r="C50" s="32"/>
    </row>
    <row r="51" spans="1:6" x14ac:dyDescent="0.3">
      <c r="A51" s="33" t="s">
        <v>127</v>
      </c>
      <c r="B51" s="34"/>
      <c r="C51" s="34"/>
      <c r="D51" s="34"/>
      <c r="E51" s="35"/>
    </row>
    <row r="52" spans="1:6" x14ac:dyDescent="0.3">
      <c r="A52" s="28" t="s">
        <v>128</v>
      </c>
      <c r="B52" s="28" t="s">
        <v>129</v>
      </c>
      <c r="C52" s="28" t="s">
        <v>130</v>
      </c>
      <c r="D52" s="28" t="s">
        <v>131</v>
      </c>
      <c r="E52" s="28" t="s">
        <v>132</v>
      </c>
      <c r="F52" s="4"/>
    </row>
    <row r="53" spans="1:6" x14ac:dyDescent="0.3">
      <c r="A53" s="6" t="s">
        <v>133</v>
      </c>
      <c r="B53" s="1">
        <v>45.99</v>
      </c>
      <c r="C53" s="1">
        <v>23.78</v>
      </c>
      <c r="D53" s="1">
        <v>51.02</v>
      </c>
      <c r="E53" s="7"/>
    </row>
    <row r="54" spans="1:6" x14ac:dyDescent="0.3">
      <c r="A54" s="6" t="s">
        <v>134</v>
      </c>
      <c r="B54" s="1">
        <v>40.22</v>
      </c>
      <c r="C54" s="1">
        <v>42.32</v>
      </c>
      <c r="D54" s="1">
        <v>43.69</v>
      </c>
      <c r="E54" s="7"/>
    </row>
    <row r="55" spans="1:6" x14ac:dyDescent="0.3">
      <c r="A55" s="6" t="s">
        <v>135</v>
      </c>
      <c r="B55" s="1">
        <v>37.549999999999997</v>
      </c>
      <c r="C55" s="1">
        <v>34.200000000000003</v>
      </c>
      <c r="D55" s="1">
        <v>31.5</v>
      </c>
      <c r="E55" s="7"/>
    </row>
    <row r="56" spans="1:6" x14ac:dyDescent="0.3">
      <c r="A56" s="6" t="s">
        <v>136</v>
      </c>
      <c r="B56" s="1">
        <v>69.430000000000007</v>
      </c>
      <c r="C56" s="1">
        <v>0</v>
      </c>
      <c r="D56" s="1">
        <v>56.11</v>
      </c>
      <c r="E56" s="7"/>
    </row>
    <row r="58" spans="1:6" x14ac:dyDescent="0.3">
      <c r="A58" s="36" t="s">
        <v>137</v>
      </c>
      <c r="B58" s="36"/>
      <c r="C58" s="36"/>
      <c r="D58" s="36"/>
    </row>
    <row r="60" spans="1:6" x14ac:dyDescent="0.3">
      <c r="A60" s="37" t="s">
        <v>138</v>
      </c>
      <c r="B60" s="37" t="s">
        <v>139</v>
      </c>
    </row>
    <row r="61" spans="1:6" x14ac:dyDescent="0.3">
      <c r="A61" s="1" t="s">
        <v>140</v>
      </c>
      <c r="B61" s="7"/>
      <c r="C61" t="s">
        <v>141</v>
      </c>
    </row>
    <row r="63" spans="1:6" x14ac:dyDescent="0.3">
      <c r="A63" s="2" t="s">
        <v>138</v>
      </c>
      <c r="B63" s="2" t="s">
        <v>142</v>
      </c>
      <c r="C63" s="2" t="s">
        <v>143</v>
      </c>
      <c r="D63" s="2" t="s">
        <v>144</v>
      </c>
    </row>
    <row r="64" spans="1:6" x14ac:dyDescent="0.3">
      <c r="A64" s="1" t="s">
        <v>145</v>
      </c>
      <c r="B64" s="1" t="s">
        <v>146</v>
      </c>
      <c r="C64" s="3">
        <v>39041</v>
      </c>
      <c r="D64" s="1" t="s">
        <v>147</v>
      </c>
    </row>
    <row r="65" spans="1:4" x14ac:dyDescent="0.3">
      <c r="A65" s="38" t="s">
        <v>148</v>
      </c>
      <c r="B65" s="1" t="s">
        <v>149</v>
      </c>
      <c r="C65" s="3">
        <v>40571</v>
      </c>
      <c r="D65" s="1" t="s">
        <v>150</v>
      </c>
    </row>
    <row r="66" spans="1:4" x14ac:dyDescent="0.3">
      <c r="A66" s="1" t="s">
        <v>151</v>
      </c>
      <c r="B66" s="1" t="s">
        <v>152</v>
      </c>
      <c r="C66" s="3">
        <v>39958</v>
      </c>
      <c r="D66" s="1" t="s">
        <v>153</v>
      </c>
    </row>
    <row r="67" spans="1:4" x14ac:dyDescent="0.3">
      <c r="A67" s="38" t="s">
        <v>154</v>
      </c>
      <c r="B67" s="1" t="s">
        <v>146</v>
      </c>
      <c r="C67" s="3">
        <v>40073</v>
      </c>
      <c r="D67" s="1" t="s">
        <v>155</v>
      </c>
    </row>
    <row r="68" spans="1:4" x14ac:dyDescent="0.3">
      <c r="A68" s="1" t="s">
        <v>140</v>
      </c>
      <c r="B68" s="1" t="s">
        <v>146</v>
      </c>
      <c r="C68" s="3">
        <v>38678</v>
      </c>
      <c r="D68" s="1" t="s">
        <v>156</v>
      </c>
    </row>
    <row r="69" spans="1:4" x14ac:dyDescent="0.3">
      <c r="A69" s="1" t="s">
        <v>157</v>
      </c>
      <c r="B69" s="1" t="s">
        <v>149</v>
      </c>
      <c r="C69" s="3">
        <v>38473</v>
      </c>
      <c r="D69" s="1" t="s">
        <v>158</v>
      </c>
    </row>
    <row r="70" spans="1:4" x14ac:dyDescent="0.3">
      <c r="A70" s="1" t="s">
        <v>159</v>
      </c>
      <c r="B70" s="1" t="s">
        <v>149</v>
      </c>
      <c r="C70" s="3">
        <v>39737</v>
      </c>
      <c r="D70" s="1" t="s">
        <v>160</v>
      </c>
    </row>
    <row r="71" spans="1:4" x14ac:dyDescent="0.3">
      <c r="A71" s="1" t="s">
        <v>161</v>
      </c>
      <c r="B71" s="1" t="s">
        <v>152</v>
      </c>
      <c r="C71" s="3">
        <v>38646</v>
      </c>
      <c r="D71" s="1" t="s">
        <v>162</v>
      </c>
    </row>
    <row r="73" spans="1:4" x14ac:dyDescent="0.3">
      <c r="A73" s="2" t="s">
        <v>42</v>
      </c>
      <c r="B73" s="2" t="s">
        <v>81</v>
      </c>
      <c r="D73" s="36" t="s">
        <v>163</v>
      </c>
    </row>
    <row r="74" spans="1:4" x14ac:dyDescent="0.3">
      <c r="A74" s="3">
        <v>40143</v>
      </c>
      <c r="B74" s="18">
        <v>790772</v>
      </c>
      <c r="D74" s="1">
        <v>2010</v>
      </c>
    </row>
    <row r="75" spans="1:4" x14ac:dyDescent="0.3">
      <c r="A75" s="3">
        <v>40203</v>
      </c>
      <c r="B75" s="18">
        <v>669253</v>
      </c>
      <c r="D75" s="2" t="s">
        <v>164</v>
      </c>
    </row>
    <row r="76" spans="1:4" x14ac:dyDescent="0.3">
      <c r="A76" s="3">
        <v>40573</v>
      </c>
      <c r="B76" s="18">
        <v>653699</v>
      </c>
      <c r="D76" s="19">
        <f>SUMPRODUCT(--(YEAR(A74:A81)=D74),B74:B81)</f>
        <v>3048762</v>
      </c>
    </row>
    <row r="77" spans="1:4" x14ac:dyDescent="0.3">
      <c r="A77" s="3">
        <v>40456</v>
      </c>
      <c r="B77" s="18">
        <v>638300</v>
      </c>
      <c r="D77" s="39" t="s">
        <v>165</v>
      </c>
    </row>
    <row r="78" spans="1:4" x14ac:dyDescent="0.3">
      <c r="A78" s="3">
        <v>40204</v>
      </c>
      <c r="B78" s="18">
        <v>955656</v>
      </c>
      <c r="D78" t="s">
        <v>166</v>
      </c>
    </row>
    <row r="79" spans="1:4" x14ac:dyDescent="0.3">
      <c r="A79" s="3">
        <v>40496</v>
      </c>
      <c r="B79" s="18">
        <v>785553</v>
      </c>
    </row>
    <row r="80" spans="1:4" x14ac:dyDescent="0.3">
      <c r="A80" s="3">
        <v>40108</v>
      </c>
      <c r="B80" s="18">
        <v>682300</v>
      </c>
    </row>
    <row r="81" spans="1:3" x14ac:dyDescent="0.3">
      <c r="A81" s="3">
        <v>40551</v>
      </c>
      <c r="B81" s="18">
        <v>623663</v>
      </c>
    </row>
    <row r="83" spans="1:3" x14ac:dyDescent="0.3">
      <c r="C83">
        <f>YEAR(A74)</f>
        <v>2009</v>
      </c>
    </row>
  </sheetData>
  <dataValidations count="1">
    <dataValidation type="list" allowBlank="1" showInputMessage="1" showErrorMessage="1" sqref="A61">
      <formula1>$A$64:$A$71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26"/>
  <sheetViews>
    <sheetView workbookViewId="0">
      <selection activeCell="G16" sqref="G16"/>
    </sheetView>
  </sheetViews>
  <sheetFormatPr defaultRowHeight="14.4" x14ac:dyDescent="0.3"/>
  <cols>
    <col min="1" max="1" width="2" bestFit="1" customWidth="1"/>
    <col min="2" max="2" width="9.88671875" bestFit="1" customWidth="1"/>
    <col min="3" max="3" width="51.33203125" customWidth="1"/>
    <col min="4" max="4" width="5.5546875" bestFit="1" customWidth="1"/>
    <col min="5" max="5" width="1.44140625" customWidth="1"/>
    <col min="6" max="6" width="32.6640625" bestFit="1" customWidth="1"/>
  </cols>
  <sheetData>
    <row r="1" spans="1:7" x14ac:dyDescent="0.3">
      <c r="A1" s="40" t="s">
        <v>167</v>
      </c>
      <c r="B1" s="41"/>
      <c r="C1" s="41"/>
      <c r="D1" s="41"/>
    </row>
    <row r="2" spans="1:7" x14ac:dyDescent="0.3">
      <c r="A2" s="1">
        <v>1</v>
      </c>
      <c r="B2" s="1" t="s">
        <v>168</v>
      </c>
      <c r="C2" s="1" t="s">
        <v>169</v>
      </c>
      <c r="D2" s="1" t="s">
        <v>170</v>
      </c>
    </row>
    <row r="3" spans="1:7" x14ac:dyDescent="0.3">
      <c r="A3" s="1">
        <v>2</v>
      </c>
      <c r="B3" s="1" t="s">
        <v>171</v>
      </c>
      <c r="C3" s="1" t="s">
        <v>172</v>
      </c>
      <c r="D3" s="1" t="s">
        <v>173</v>
      </c>
    </row>
    <row r="4" spans="1:7" x14ac:dyDescent="0.3">
      <c r="A4" s="1">
        <v>3</v>
      </c>
      <c r="B4" s="1" t="s">
        <v>174</v>
      </c>
      <c r="C4" s="1" t="s">
        <v>175</v>
      </c>
      <c r="D4" s="1" t="s">
        <v>176</v>
      </c>
    </row>
    <row r="5" spans="1:7" x14ac:dyDescent="0.3">
      <c r="A5" s="1">
        <v>4</v>
      </c>
      <c r="B5" s="1" t="s">
        <v>177</v>
      </c>
      <c r="C5" s="1" t="s">
        <v>178</v>
      </c>
      <c r="D5" s="1" t="s">
        <v>179</v>
      </c>
      <c r="F5" s="1" t="s">
        <v>201</v>
      </c>
      <c r="G5" s="1">
        <v>100</v>
      </c>
    </row>
    <row r="6" spans="1:7" x14ac:dyDescent="0.3">
      <c r="F6" s="1" t="s">
        <v>202</v>
      </c>
      <c r="G6" s="1">
        <v>91</v>
      </c>
    </row>
    <row r="7" spans="1:7" x14ac:dyDescent="0.3">
      <c r="C7" s="42" t="s">
        <v>180</v>
      </c>
      <c r="F7" s="1" t="s">
        <v>203</v>
      </c>
      <c r="G7" s="18">
        <v>4.72</v>
      </c>
    </row>
    <row r="8" spans="1:7" ht="15.6" x14ac:dyDescent="0.3">
      <c r="C8" s="43" t="s">
        <v>181</v>
      </c>
      <c r="F8" s="1" t="s">
        <v>200</v>
      </c>
      <c r="G8" s="19"/>
    </row>
    <row r="9" spans="1:7" ht="15.6" x14ac:dyDescent="0.3">
      <c r="C9" s="43" t="s">
        <v>182</v>
      </c>
    </row>
    <row r="10" spans="1:7" ht="15.6" x14ac:dyDescent="0.3">
      <c r="C10" s="44" t="s">
        <v>183</v>
      </c>
      <c r="F10" s="1" t="s">
        <v>205</v>
      </c>
      <c r="G10" s="1">
        <v>45</v>
      </c>
    </row>
    <row r="11" spans="1:7" ht="15.6" x14ac:dyDescent="0.3">
      <c r="C11" s="43" t="s">
        <v>184</v>
      </c>
      <c r="F11" s="1" t="s">
        <v>204</v>
      </c>
      <c r="G11" s="1">
        <v>5</v>
      </c>
    </row>
    <row r="12" spans="1:7" ht="15.6" x14ac:dyDescent="0.3">
      <c r="C12" s="44" t="s">
        <v>185</v>
      </c>
      <c r="F12" s="1" t="s">
        <v>100</v>
      </c>
      <c r="G12" s="1">
        <v>133</v>
      </c>
    </row>
    <row r="13" spans="1:7" ht="15.6" x14ac:dyDescent="0.3">
      <c r="C13" s="43" t="s">
        <v>186</v>
      </c>
      <c r="F13" s="1" t="s">
        <v>82</v>
      </c>
      <c r="G13" s="1">
        <v>92</v>
      </c>
    </row>
    <row r="14" spans="1:7" ht="15.6" x14ac:dyDescent="0.3">
      <c r="C14" s="44" t="s">
        <v>187</v>
      </c>
      <c r="F14" s="1" t="s">
        <v>206</v>
      </c>
      <c r="G14" s="7"/>
    </row>
    <row r="15" spans="1:7" ht="15.6" x14ac:dyDescent="0.3">
      <c r="C15" s="43" t="s">
        <v>188</v>
      </c>
      <c r="F15" s="1" t="s">
        <v>207</v>
      </c>
      <c r="G15" s="7"/>
    </row>
    <row r="16" spans="1:7" ht="15.6" x14ac:dyDescent="0.3">
      <c r="C16" s="44" t="s">
        <v>189</v>
      </c>
      <c r="F16" s="1" t="s">
        <v>243</v>
      </c>
      <c r="G16" s="7"/>
    </row>
    <row r="17" spans="3:9" ht="15.6" x14ac:dyDescent="0.3">
      <c r="C17" s="44" t="s">
        <v>190</v>
      </c>
    </row>
    <row r="18" spans="3:9" ht="15.6" x14ac:dyDescent="0.3">
      <c r="C18" s="43" t="s">
        <v>191</v>
      </c>
    </row>
    <row r="19" spans="3:9" ht="15.6" x14ac:dyDescent="0.3">
      <c r="C19" s="43" t="s">
        <v>192</v>
      </c>
      <c r="F19" s="1"/>
      <c r="G19" s="20" t="s">
        <v>0</v>
      </c>
      <c r="H19" s="20" t="s">
        <v>1</v>
      </c>
      <c r="I19" s="20" t="s">
        <v>2</v>
      </c>
    </row>
    <row r="20" spans="3:9" ht="15.6" x14ac:dyDescent="0.3">
      <c r="C20" s="44" t="s">
        <v>193</v>
      </c>
      <c r="F20" s="20" t="s">
        <v>47</v>
      </c>
      <c r="G20" s="1">
        <v>67</v>
      </c>
      <c r="H20" s="1">
        <v>60</v>
      </c>
      <c r="I20" s="1">
        <v>35</v>
      </c>
    </row>
    <row r="21" spans="3:9" ht="15.6" x14ac:dyDescent="0.3">
      <c r="C21" s="44" t="s">
        <v>194</v>
      </c>
      <c r="F21" s="20" t="s">
        <v>45</v>
      </c>
      <c r="G21" s="1">
        <v>13</v>
      </c>
      <c r="H21" s="1">
        <v>83</v>
      </c>
      <c r="I21" s="1">
        <v>51</v>
      </c>
    </row>
    <row r="22" spans="3:9" ht="15.6" x14ac:dyDescent="0.3">
      <c r="C22" s="43" t="s">
        <v>195</v>
      </c>
      <c r="F22" s="20" t="s">
        <v>50</v>
      </c>
      <c r="G22" s="1">
        <v>24</v>
      </c>
      <c r="H22" s="1">
        <v>12</v>
      </c>
      <c r="I22" s="1">
        <v>21</v>
      </c>
    </row>
    <row r="23" spans="3:9" ht="15.6" x14ac:dyDescent="0.3">
      <c r="C23" s="43" t="s">
        <v>196</v>
      </c>
      <c r="F23" s="20" t="s">
        <v>46</v>
      </c>
      <c r="G23" s="1">
        <v>41</v>
      </c>
      <c r="H23" s="1">
        <v>49</v>
      </c>
      <c r="I23" s="1">
        <v>72</v>
      </c>
    </row>
    <row r="24" spans="3:9" ht="15.6" x14ac:dyDescent="0.3">
      <c r="C24" s="43" t="s">
        <v>197</v>
      </c>
      <c r="F24" s="20" t="s">
        <v>48</v>
      </c>
      <c r="G24" s="1">
        <v>56</v>
      </c>
      <c r="H24" s="1">
        <v>42</v>
      </c>
      <c r="I24" s="1">
        <v>33</v>
      </c>
    </row>
    <row r="25" spans="3:9" ht="15.6" x14ac:dyDescent="0.3">
      <c r="C25" s="43" t="s">
        <v>198</v>
      </c>
    </row>
    <row r="26" spans="3:9" ht="15.6" x14ac:dyDescent="0.3">
      <c r="C26" s="43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7"/>
  <sheetViews>
    <sheetView zoomScale="145" zoomScaleNormal="145" workbookViewId="0">
      <selection activeCell="D2" sqref="D2"/>
    </sheetView>
  </sheetViews>
  <sheetFormatPr defaultRowHeight="14.4" x14ac:dyDescent="0.3"/>
  <cols>
    <col min="1" max="1" width="9.6640625" bestFit="1" customWidth="1"/>
    <col min="2" max="2" width="10.5546875" bestFit="1" customWidth="1"/>
    <col min="3" max="3" width="9.33203125" bestFit="1" customWidth="1"/>
    <col min="6" max="6" width="15.44140625" bestFit="1" customWidth="1"/>
    <col min="37" max="37" width="8.33203125" bestFit="1" customWidth="1"/>
    <col min="39" max="39" width="8.33203125" bestFit="1" customWidth="1"/>
    <col min="40" max="40" width="10.5546875" bestFit="1" customWidth="1"/>
    <col min="41" max="41" width="9.109375" bestFit="1" customWidth="1"/>
    <col min="42" max="42" width="7.33203125" bestFit="1" customWidth="1"/>
  </cols>
  <sheetData>
    <row r="1" spans="1:6" x14ac:dyDescent="0.3">
      <c r="A1" s="2" t="s">
        <v>44</v>
      </c>
      <c r="B1" s="2" t="s">
        <v>209</v>
      </c>
      <c r="C1" s="2" t="s">
        <v>210</v>
      </c>
      <c r="D1" s="2" t="s">
        <v>79</v>
      </c>
      <c r="F1" t="s">
        <v>227</v>
      </c>
    </row>
    <row r="2" spans="1:6" x14ac:dyDescent="0.3">
      <c r="A2" s="1" t="s">
        <v>211</v>
      </c>
      <c r="B2" s="1">
        <v>30</v>
      </c>
      <c r="C2" s="1">
        <v>57.96</v>
      </c>
      <c r="D2" s="7"/>
    </row>
    <row r="3" spans="1:6" x14ac:dyDescent="0.3">
      <c r="A3" s="1" t="s">
        <v>212</v>
      </c>
      <c r="B3" s="1">
        <v>39</v>
      </c>
      <c r="C3" s="1">
        <v>78.02</v>
      </c>
      <c r="D3" s="7"/>
    </row>
    <row r="4" spans="1:6" x14ac:dyDescent="0.3">
      <c r="A4" s="1" t="s">
        <v>213</v>
      </c>
      <c r="B4" s="1">
        <v>83</v>
      </c>
      <c r="C4" s="1">
        <v>74.72</v>
      </c>
      <c r="D4" s="7"/>
    </row>
    <row r="5" spans="1:6" x14ac:dyDescent="0.3">
      <c r="A5" s="1" t="s">
        <v>214</v>
      </c>
      <c r="B5" s="1">
        <v>66</v>
      </c>
      <c r="C5" s="1">
        <v>12.91</v>
      </c>
      <c r="D5" s="7"/>
    </row>
    <row r="6" spans="1:6" x14ac:dyDescent="0.3">
      <c r="A6" s="1" t="s">
        <v>215</v>
      </c>
      <c r="B6" s="1">
        <v>69</v>
      </c>
      <c r="C6" s="1">
        <v>26.89</v>
      </c>
      <c r="D6" s="7"/>
    </row>
    <row r="7" spans="1:6" x14ac:dyDescent="0.3">
      <c r="A7" s="1" t="s">
        <v>216</v>
      </c>
      <c r="B7" s="1">
        <v>58</v>
      </c>
      <c r="C7" s="1">
        <v>84.41</v>
      </c>
      <c r="D7" s="7"/>
    </row>
    <row r="8" spans="1:6" x14ac:dyDescent="0.3">
      <c r="A8" s="1" t="s">
        <v>217</v>
      </c>
      <c r="B8" s="1">
        <v>69</v>
      </c>
      <c r="C8" s="1">
        <v>13.83</v>
      </c>
      <c r="D8" s="7"/>
    </row>
    <row r="9" spans="1:6" x14ac:dyDescent="0.3">
      <c r="A9" s="1" t="s">
        <v>218</v>
      </c>
      <c r="B9" s="1">
        <v>17</v>
      </c>
      <c r="C9" s="1">
        <v>69.680000000000007</v>
      </c>
      <c r="D9" s="7"/>
    </row>
    <row r="10" spans="1:6" x14ac:dyDescent="0.3">
      <c r="A10" s="1" t="s">
        <v>219</v>
      </c>
      <c r="B10" s="1">
        <v>100</v>
      </c>
      <c r="C10" s="1">
        <v>60.06</v>
      </c>
      <c r="D10" s="7"/>
    </row>
    <row r="11" spans="1:6" x14ac:dyDescent="0.3">
      <c r="A11" s="1" t="s">
        <v>220</v>
      </c>
      <c r="B11" s="1">
        <v>32</v>
      </c>
      <c r="C11" s="1">
        <v>13.44</v>
      </c>
      <c r="D11" s="7"/>
    </row>
    <row r="12" spans="1:6" x14ac:dyDescent="0.3">
      <c r="A12" s="1" t="s">
        <v>221</v>
      </c>
      <c r="B12" s="1">
        <v>34</v>
      </c>
      <c r="C12" s="1">
        <v>54.24</v>
      </c>
      <c r="D12" s="7"/>
    </row>
    <row r="13" spans="1:6" x14ac:dyDescent="0.3">
      <c r="A13" s="1" t="s">
        <v>222</v>
      </c>
      <c r="B13" s="1">
        <v>111</v>
      </c>
      <c r="C13" s="1">
        <v>74.7</v>
      </c>
      <c r="D13" s="7"/>
    </row>
    <row r="14" spans="1:6" x14ac:dyDescent="0.3">
      <c r="A14" s="1" t="s">
        <v>223</v>
      </c>
      <c r="B14" s="1">
        <v>71</v>
      </c>
      <c r="C14" s="1">
        <v>49.61</v>
      </c>
      <c r="D14" s="7"/>
    </row>
    <row r="15" spans="1:6" x14ac:dyDescent="0.3">
      <c r="A15" s="1" t="s">
        <v>224</v>
      </c>
      <c r="B15" s="1">
        <v>15</v>
      </c>
      <c r="C15" s="1">
        <v>71.87</v>
      </c>
      <c r="D15" s="7"/>
    </row>
    <row r="16" spans="1:6" x14ac:dyDescent="0.3">
      <c r="A16" s="1" t="s">
        <v>225</v>
      </c>
      <c r="B16" s="1">
        <v>67</v>
      </c>
      <c r="C16" s="1">
        <v>26.35</v>
      </c>
      <c r="D16" s="7"/>
    </row>
    <row r="17" spans="1:4" x14ac:dyDescent="0.3">
      <c r="A17" s="1" t="s">
        <v>226</v>
      </c>
      <c r="B17" s="1">
        <v>91</v>
      </c>
      <c r="C17" s="1">
        <v>31.53</v>
      </c>
      <c r="D17" s="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P593"/>
  <sheetViews>
    <sheetView zoomScale="175" zoomScaleNormal="175" workbookViewId="0">
      <selection activeCell="G5" sqref="G5"/>
    </sheetView>
  </sheetViews>
  <sheetFormatPr defaultRowHeight="14.4" x14ac:dyDescent="0.3"/>
  <cols>
    <col min="2" max="2" width="10.5546875" bestFit="1" customWidth="1"/>
    <col min="5" max="5" width="1.33203125" customWidth="1"/>
    <col min="6" max="6" width="17.6640625" bestFit="1" customWidth="1"/>
    <col min="37" max="37" width="8.33203125" bestFit="1" customWidth="1"/>
    <col min="39" max="39" width="8.33203125" bestFit="1" customWidth="1"/>
    <col min="40" max="40" width="10.5546875" bestFit="1" customWidth="1"/>
    <col min="41" max="41" width="9.109375" bestFit="1" customWidth="1"/>
    <col min="42" max="42" width="7.33203125" bestFit="1" customWidth="1"/>
  </cols>
  <sheetData>
    <row r="1" spans="1:42" x14ac:dyDescent="0.3">
      <c r="A1" s="2" t="s">
        <v>20</v>
      </c>
      <c r="B1" s="2" t="s">
        <v>42</v>
      </c>
      <c r="C1" s="2" t="s">
        <v>43</v>
      </c>
      <c r="D1" s="2" t="s">
        <v>44</v>
      </c>
      <c r="F1" t="s">
        <v>228</v>
      </c>
      <c r="AM1" s="2" t="s">
        <v>20</v>
      </c>
      <c r="AN1" s="2" t="s">
        <v>42</v>
      </c>
      <c r="AO1" s="2" t="s">
        <v>43</v>
      </c>
      <c r="AP1" s="2" t="s">
        <v>44</v>
      </c>
    </row>
    <row r="2" spans="1:42" x14ac:dyDescent="0.3">
      <c r="A2" s="1" t="s">
        <v>26</v>
      </c>
      <c r="B2" s="3">
        <v>40679</v>
      </c>
      <c r="C2" s="1">
        <v>10</v>
      </c>
      <c r="D2" s="1" t="s">
        <v>45</v>
      </c>
      <c r="E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K2" s="1" t="s">
        <v>21</v>
      </c>
      <c r="AM2" s="1" t="str">
        <f ca="1">INDEX($AK$2:$AK$22,RANDBETWEEN(1,COUNTA($AK$2:$AK$22)))</f>
        <v>Jean</v>
      </c>
      <c r="AN2" s="3">
        <f ca="1">RANDBETWEEN(40622,40622+600)</f>
        <v>41166</v>
      </c>
      <c r="AO2" s="1">
        <f ca="1">RANDBETWEEN(10,25)</f>
        <v>23</v>
      </c>
      <c r="AP2" s="1" t="str">
        <f ca="1">"Pro "&amp;RANDBETWEEN(1,9)</f>
        <v>Pro 6</v>
      </c>
    </row>
    <row r="3" spans="1:42" x14ac:dyDescent="0.3">
      <c r="A3" s="1" t="s">
        <v>26</v>
      </c>
      <c r="B3" s="3">
        <v>40963</v>
      </c>
      <c r="C3" s="1">
        <v>24</v>
      </c>
      <c r="D3" s="1" t="s">
        <v>46</v>
      </c>
      <c r="E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K3" s="1" t="s">
        <v>22</v>
      </c>
    </row>
    <row r="4" spans="1:42" x14ac:dyDescent="0.3">
      <c r="A4" s="1" t="s">
        <v>38</v>
      </c>
      <c r="B4" s="3">
        <v>40816</v>
      </c>
      <c r="C4" s="1">
        <v>48</v>
      </c>
      <c r="D4" s="1" t="s">
        <v>45</v>
      </c>
      <c r="E4" s="45"/>
      <c r="F4" s="2" t="s">
        <v>20</v>
      </c>
      <c r="G4" s="2" t="s">
        <v>79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K4" s="1" t="s">
        <v>23</v>
      </c>
    </row>
    <row r="5" spans="1:42" x14ac:dyDescent="0.3">
      <c r="A5" s="1" t="s">
        <v>29</v>
      </c>
      <c r="B5" s="3">
        <v>40848</v>
      </c>
      <c r="C5" s="1">
        <v>17</v>
      </c>
      <c r="D5" s="1" t="s">
        <v>47</v>
      </c>
      <c r="E5" s="45"/>
      <c r="F5" s="47" t="s">
        <v>21</v>
      </c>
      <c r="G5" s="7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K5" s="1" t="s">
        <v>24</v>
      </c>
    </row>
    <row r="6" spans="1:42" x14ac:dyDescent="0.3">
      <c r="A6" s="1" t="s">
        <v>22</v>
      </c>
      <c r="B6" s="3">
        <v>41112</v>
      </c>
      <c r="C6" s="1">
        <v>21</v>
      </c>
      <c r="D6" s="1" t="s">
        <v>48</v>
      </c>
      <c r="E6" s="45"/>
      <c r="F6" s="47" t="s">
        <v>22</v>
      </c>
      <c r="G6" s="7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K6" s="1" t="s">
        <v>25</v>
      </c>
    </row>
    <row r="7" spans="1:42" x14ac:dyDescent="0.3">
      <c r="A7" s="1" t="s">
        <v>25</v>
      </c>
      <c r="B7" s="3">
        <v>40716</v>
      </c>
      <c r="C7" s="1">
        <v>21</v>
      </c>
      <c r="D7" s="1" t="s">
        <v>46</v>
      </c>
      <c r="E7" s="45"/>
      <c r="F7" s="47" t="s">
        <v>23</v>
      </c>
      <c r="G7" s="7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K7" s="1" t="s">
        <v>26</v>
      </c>
    </row>
    <row r="8" spans="1:42" x14ac:dyDescent="0.3">
      <c r="A8" s="1" t="s">
        <v>39</v>
      </c>
      <c r="B8" s="3">
        <v>41069</v>
      </c>
      <c r="C8" s="1">
        <v>13</v>
      </c>
      <c r="D8" s="1" t="s">
        <v>48</v>
      </c>
      <c r="E8" s="45"/>
      <c r="F8" s="47" t="s">
        <v>24</v>
      </c>
      <c r="G8" s="7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K8" s="1" t="s">
        <v>27</v>
      </c>
    </row>
    <row r="9" spans="1:42" x14ac:dyDescent="0.3">
      <c r="A9" s="1" t="s">
        <v>33</v>
      </c>
      <c r="B9" s="3">
        <v>40716</v>
      </c>
      <c r="C9" s="1">
        <v>21</v>
      </c>
      <c r="D9" s="1" t="s">
        <v>48</v>
      </c>
      <c r="E9" s="45"/>
      <c r="F9" s="47" t="s">
        <v>25</v>
      </c>
      <c r="G9" s="7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K9" s="1" t="s">
        <v>28</v>
      </c>
    </row>
    <row r="10" spans="1:42" x14ac:dyDescent="0.3">
      <c r="A10" s="1" t="s">
        <v>32</v>
      </c>
      <c r="B10" s="3">
        <v>40938</v>
      </c>
      <c r="C10" s="1">
        <v>27</v>
      </c>
      <c r="D10" s="1" t="s">
        <v>47</v>
      </c>
      <c r="E10" s="45"/>
      <c r="F10" s="47" t="s">
        <v>26</v>
      </c>
      <c r="G10" s="7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K10" s="1" t="s">
        <v>29</v>
      </c>
    </row>
    <row r="11" spans="1:42" x14ac:dyDescent="0.3">
      <c r="A11" s="1" t="s">
        <v>23</v>
      </c>
      <c r="B11" s="3">
        <v>40880</v>
      </c>
      <c r="C11" s="1">
        <v>20</v>
      </c>
      <c r="D11" s="1" t="s">
        <v>46</v>
      </c>
      <c r="E11" s="45"/>
      <c r="F11" s="47" t="s">
        <v>27</v>
      </c>
      <c r="G11" s="7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K11" s="1" t="s">
        <v>30</v>
      </c>
    </row>
    <row r="12" spans="1:42" x14ac:dyDescent="0.3">
      <c r="A12" s="1" t="s">
        <v>27</v>
      </c>
      <c r="B12" s="3">
        <v>40920</v>
      </c>
      <c r="C12" s="1">
        <v>17</v>
      </c>
      <c r="D12" s="1" t="s">
        <v>47</v>
      </c>
      <c r="E12" s="45"/>
      <c r="F12" s="47" t="s">
        <v>28</v>
      </c>
      <c r="G12" s="7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K12" s="1" t="s">
        <v>31</v>
      </c>
    </row>
    <row r="13" spans="1:42" x14ac:dyDescent="0.3">
      <c r="A13" s="1" t="s">
        <v>41</v>
      </c>
      <c r="B13" s="3">
        <v>40656</v>
      </c>
      <c r="C13" s="1">
        <v>38</v>
      </c>
      <c r="D13" s="1" t="s">
        <v>49</v>
      </c>
      <c r="E13" s="45"/>
      <c r="F13" s="47" t="s">
        <v>29</v>
      </c>
      <c r="G13" s="7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K13" s="1" t="s">
        <v>32</v>
      </c>
    </row>
    <row r="14" spans="1:42" x14ac:dyDescent="0.3">
      <c r="A14" s="1" t="s">
        <v>21</v>
      </c>
      <c r="B14" s="3">
        <v>40702</v>
      </c>
      <c r="C14" s="1">
        <v>23</v>
      </c>
      <c r="D14" s="1" t="s">
        <v>46</v>
      </c>
      <c r="E14" s="45"/>
      <c r="F14" s="47" t="s">
        <v>30</v>
      </c>
      <c r="G14" s="7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K14" s="1" t="s">
        <v>33</v>
      </c>
    </row>
    <row r="15" spans="1:42" x14ac:dyDescent="0.3">
      <c r="A15" s="1" t="s">
        <v>21</v>
      </c>
      <c r="B15" s="3">
        <v>40865</v>
      </c>
      <c r="C15" s="1">
        <v>21</v>
      </c>
      <c r="D15" s="1" t="s">
        <v>50</v>
      </c>
      <c r="E15" s="45"/>
      <c r="F15" s="47" t="s">
        <v>31</v>
      </c>
      <c r="G15" s="7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K15" s="1" t="s">
        <v>34</v>
      </c>
    </row>
    <row r="16" spans="1:42" x14ac:dyDescent="0.3">
      <c r="A16" s="1" t="s">
        <v>41</v>
      </c>
      <c r="B16" s="3">
        <v>40686</v>
      </c>
      <c r="C16" s="1">
        <v>35</v>
      </c>
      <c r="D16" s="1" t="s">
        <v>45</v>
      </c>
      <c r="E16" s="45"/>
      <c r="F16" s="47" t="s">
        <v>32</v>
      </c>
      <c r="G16" s="7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K16" s="1" t="s">
        <v>35</v>
      </c>
    </row>
    <row r="17" spans="1:37" x14ac:dyDescent="0.3">
      <c r="A17" s="1" t="s">
        <v>22</v>
      </c>
      <c r="B17" s="3">
        <v>40700</v>
      </c>
      <c r="C17" s="1">
        <v>24</v>
      </c>
      <c r="D17" s="1" t="s">
        <v>51</v>
      </c>
      <c r="E17" s="45"/>
      <c r="F17" s="47" t="s">
        <v>33</v>
      </c>
      <c r="G17" s="7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K17" s="1" t="s">
        <v>36</v>
      </c>
    </row>
    <row r="18" spans="1:37" x14ac:dyDescent="0.3">
      <c r="A18" s="1" t="s">
        <v>25</v>
      </c>
      <c r="B18" s="3">
        <v>41105</v>
      </c>
      <c r="C18" s="1">
        <v>22</v>
      </c>
      <c r="D18" s="1" t="s">
        <v>47</v>
      </c>
      <c r="E18" s="45"/>
      <c r="F18" s="47" t="s">
        <v>34</v>
      </c>
      <c r="G18" s="7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K18" s="1" t="s">
        <v>37</v>
      </c>
    </row>
    <row r="19" spans="1:37" x14ac:dyDescent="0.3">
      <c r="A19" s="1" t="s">
        <v>40</v>
      </c>
      <c r="B19" s="3">
        <v>40849</v>
      </c>
      <c r="C19" s="1">
        <v>41</v>
      </c>
      <c r="D19" s="1" t="s">
        <v>45</v>
      </c>
      <c r="E19" s="45"/>
      <c r="F19" s="47" t="s">
        <v>35</v>
      </c>
      <c r="G19" s="7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K19" s="1" t="s">
        <v>38</v>
      </c>
    </row>
    <row r="20" spans="1:37" x14ac:dyDescent="0.3">
      <c r="A20" s="1" t="s">
        <v>29</v>
      </c>
      <c r="B20" s="3">
        <v>41214</v>
      </c>
      <c r="C20" s="1">
        <v>18</v>
      </c>
      <c r="D20" s="1" t="s">
        <v>48</v>
      </c>
      <c r="E20" s="45"/>
      <c r="F20" s="47" t="s">
        <v>36</v>
      </c>
      <c r="G20" s="7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K20" s="1" t="s">
        <v>39</v>
      </c>
    </row>
    <row r="21" spans="1:37" x14ac:dyDescent="0.3">
      <c r="A21" s="1" t="s">
        <v>38</v>
      </c>
      <c r="B21" s="3">
        <v>40625</v>
      </c>
      <c r="C21" s="1">
        <v>17</v>
      </c>
      <c r="D21" s="1" t="s">
        <v>47</v>
      </c>
      <c r="E21" s="45"/>
      <c r="F21" s="47" t="s">
        <v>37</v>
      </c>
      <c r="G21" s="7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K21" s="1" t="s">
        <v>40</v>
      </c>
    </row>
    <row r="22" spans="1:37" x14ac:dyDescent="0.3">
      <c r="A22" s="1" t="s">
        <v>39</v>
      </c>
      <c r="B22" s="3">
        <v>40891</v>
      </c>
      <c r="C22" s="1">
        <v>50</v>
      </c>
      <c r="D22" s="1" t="s">
        <v>51</v>
      </c>
      <c r="E22" s="45"/>
      <c r="F22" s="47" t="s">
        <v>38</v>
      </c>
      <c r="G22" s="7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K22" s="1" t="s">
        <v>41</v>
      </c>
    </row>
    <row r="23" spans="1:37" x14ac:dyDescent="0.3">
      <c r="A23" s="1" t="s">
        <v>28</v>
      </c>
      <c r="B23" s="3">
        <v>40747</v>
      </c>
      <c r="C23" s="1">
        <v>15</v>
      </c>
      <c r="D23" s="1" t="s">
        <v>49</v>
      </c>
      <c r="E23" s="45"/>
      <c r="F23" s="47" t="s">
        <v>39</v>
      </c>
      <c r="G23" s="7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7" x14ac:dyDescent="0.3">
      <c r="A24" s="1" t="s">
        <v>28</v>
      </c>
      <c r="B24" s="3">
        <v>40761</v>
      </c>
      <c r="C24" s="1">
        <v>24</v>
      </c>
      <c r="D24" s="1" t="s">
        <v>48</v>
      </c>
      <c r="E24" s="45"/>
      <c r="F24" s="47" t="s">
        <v>40</v>
      </c>
      <c r="G24" s="7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7" x14ac:dyDescent="0.3">
      <c r="A25" s="1" t="s">
        <v>38</v>
      </c>
      <c r="B25" s="3">
        <v>40753</v>
      </c>
      <c r="C25" s="1">
        <v>48</v>
      </c>
      <c r="D25" s="1" t="s">
        <v>49</v>
      </c>
      <c r="E25" s="45"/>
      <c r="F25" s="47" t="s">
        <v>41</v>
      </c>
      <c r="G25" s="7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7" x14ac:dyDescent="0.3">
      <c r="A26" s="1" t="s">
        <v>30</v>
      </c>
      <c r="B26" s="3">
        <v>40955</v>
      </c>
      <c r="C26" s="1">
        <v>24</v>
      </c>
      <c r="D26" s="1" t="s">
        <v>50</v>
      </c>
      <c r="E26" s="45"/>
      <c r="F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7" x14ac:dyDescent="0.3">
      <c r="A27" s="1" t="s">
        <v>34</v>
      </c>
      <c r="B27" s="3">
        <v>41128</v>
      </c>
      <c r="C27" s="1">
        <v>10</v>
      </c>
      <c r="D27" s="1" t="s">
        <v>47</v>
      </c>
      <c r="E27" s="45"/>
      <c r="F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7" x14ac:dyDescent="0.3">
      <c r="A28" s="1" t="s">
        <v>24</v>
      </c>
      <c r="B28" s="3">
        <v>41079</v>
      </c>
      <c r="C28" s="1">
        <v>35</v>
      </c>
      <c r="D28" s="1" t="s">
        <v>47</v>
      </c>
      <c r="E28" s="45"/>
      <c r="F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7" x14ac:dyDescent="0.3">
      <c r="A29" s="1" t="s">
        <v>36</v>
      </c>
      <c r="B29" s="3">
        <v>40923</v>
      </c>
      <c r="C29" s="1">
        <v>11</v>
      </c>
      <c r="D29" s="1" t="s">
        <v>47</v>
      </c>
      <c r="E29" s="45"/>
      <c r="F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37" x14ac:dyDescent="0.3">
      <c r="A30" s="1" t="s">
        <v>40</v>
      </c>
      <c r="B30" s="3">
        <v>40810</v>
      </c>
      <c r="C30" s="1">
        <v>24</v>
      </c>
      <c r="D30" s="1" t="s">
        <v>45</v>
      </c>
      <c r="E30" s="45"/>
      <c r="F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7" x14ac:dyDescent="0.3">
      <c r="A31" s="1" t="s">
        <v>35</v>
      </c>
      <c r="B31" s="3">
        <v>40675</v>
      </c>
      <c r="C31" s="1">
        <v>41</v>
      </c>
      <c r="D31" s="1" t="s">
        <v>51</v>
      </c>
      <c r="E31" s="45"/>
      <c r="F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37" x14ac:dyDescent="0.3">
      <c r="A32" s="1" t="s">
        <v>24</v>
      </c>
      <c r="B32" s="3">
        <v>40726</v>
      </c>
      <c r="C32" s="1">
        <v>12</v>
      </c>
      <c r="D32" s="1" t="s">
        <v>45</v>
      </c>
      <c r="E32" s="45"/>
      <c r="F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x14ac:dyDescent="0.3">
      <c r="A33" s="1" t="s">
        <v>27</v>
      </c>
      <c r="B33" s="3">
        <v>40965</v>
      </c>
      <c r="C33" s="1">
        <v>11</v>
      </c>
      <c r="D33" s="1" t="s">
        <v>45</v>
      </c>
      <c r="E33" s="45"/>
      <c r="F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x14ac:dyDescent="0.3">
      <c r="A34" s="1" t="s">
        <v>24</v>
      </c>
      <c r="B34" s="3">
        <v>41075</v>
      </c>
      <c r="C34" s="1">
        <v>26</v>
      </c>
      <c r="D34" s="1" t="s">
        <v>48</v>
      </c>
      <c r="E34" s="45"/>
      <c r="F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x14ac:dyDescent="0.3">
      <c r="A35" s="1" t="s">
        <v>29</v>
      </c>
      <c r="B35" s="3">
        <v>40835</v>
      </c>
      <c r="C35" s="1">
        <v>11</v>
      </c>
      <c r="D35" s="1" t="s">
        <v>47</v>
      </c>
      <c r="E35" s="45"/>
      <c r="F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x14ac:dyDescent="0.3">
      <c r="A36" s="1" t="s">
        <v>41</v>
      </c>
      <c r="B36" s="3">
        <v>40705</v>
      </c>
      <c r="C36" s="1">
        <v>13</v>
      </c>
      <c r="D36" s="1" t="s">
        <v>52</v>
      </c>
      <c r="E36" s="45"/>
      <c r="F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x14ac:dyDescent="0.3">
      <c r="A37" s="1" t="s">
        <v>32</v>
      </c>
      <c r="B37" s="3">
        <v>41000</v>
      </c>
      <c r="C37" s="1">
        <v>30</v>
      </c>
      <c r="D37" s="1" t="s">
        <v>50</v>
      </c>
      <c r="E37" s="45"/>
      <c r="F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x14ac:dyDescent="0.3">
      <c r="A38" s="1" t="s">
        <v>30</v>
      </c>
      <c r="B38" s="3">
        <v>40970</v>
      </c>
      <c r="C38" s="1">
        <v>11</v>
      </c>
      <c r="D38" s="1" t="s">
        <v>52</v>
      </c>
      <c r="E38" s="45"/>
      <c r="F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x14ac:dyDescent="0.3">
      <c r="A39" s="1" t="s">
        <v>37</v>
      </c>
      <c r="B39" s="3">
        <v>41102</v>
      </c>
      <c r="C39" s="1">
        <v>22</v>
      </c>
      <c r="D39" s="1" t="s">
        <v>52</v>
      </c>
      <c r="E39" s="45"/>
      <c r="F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x14ac:dyDescent="0.3">
      <c r="A40" s="1" t="s">
        <v>22</v>
      </c>
      <c r="B40" s="3">
        <v>41180</v>
      </c>
      <c r="C40" s="1">
        <v>41</v>
      </c>
      <c r="D40" s="1" t="s">
        <v>47</v>
      </c>
      <c r="E40" s="45"/>
      <c r="F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x14ac:dyDescent="0.3">
      <c r="A41" s="1" t="s">
        <v>26</v>
      </c>
      <c r="B41" s="3">
        <v>41203</v>
      </c>
      <c r="C41" s="1">
        <v>19</v>
      </c>
      <c r="D41" s="1" t="s">
        <v>45</v>
      </c>
      <c r="E41" s="45"/>
      <c r="F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x14ac:dyDescent="0.3">
      <c r="A42" s="1" t="s">
        <v>25</v>
      </c>
      <c r="B42" s="3">
        <v>40776</v>
      </c>
      <c r="C42" s="1">
        <v>16</v>
      </c>
      <c r="D42" s="1" t="s">
        <v>50</v>
      </c>
      <c r="E42" s="45"/>
      <c r="F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x14ac:dyDescent="0.3">
      <c r="A43" s="1" t="s">
        <v>41</v>
      </c>
      <c r="B43" s="3">
        <v>41101</v>
      </c>
      <c r="C43" s="1">
        <v>45</v>
      </c>
      <c r="D43" s="1" t="s">
        <v>46</v>
      </c>
      <c r="E43" s="45"/>
      <c r="F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x14ac:dyDescent="0.3">
      <c r="A44" s="1" t="s">
        <v>22</v>
      </c>
      <c r="B44" s="3">
        <v>40658</v>
      </c>
      <c r="C44" s="1">
        <v>21</v>
      </c>
      <c r="D44" s="1" t="s">
        <v>47</v>
      </c>
      <c r="E44" s="45"/>
      <c r="F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x14ac:dyDescent="0.3">
      <c r="A45" s="1" t="s">
        <v>30</v>
      </c>
      <c r="B45" s="3">
        <v>40938</v>
      </c>
      <c r="C45" s="1">
        <v>18</v>
      </c>
      <c r="D45" s="1" t="s">
        <v>52</v>
      </c>
      <c r="E45" s="45"/>
      <c r="F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x14ac:dyDescent="0.3">
      <c r="A46" s="1" t="s">
        <v>32</v>
      </c>
      <c r="B46" s="3">
        <v>40653</v>
      </c>
      <c r="C46" s="1">
        <v>32</v>
      </c>
      <c r="D46" s="1" t="s">
        <v>50</v>
      </c>
      <c r="E46" s="45"/>
      <c r="F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x14ac:dyDescent="0.3">
      <c r="A47" s="1" t="s">
        <v>27</v>
      </c>
      <c r="B47" s="3">
        <v>40784</v>
      </c>
      <c r="C47" s="1">
        <v>22</v>
      </c>
      <c r="D47" s="1" t="s">
        <v>45</v>
      </c>
      <c r="E47" s="45"/>
      <c r="F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x14ac:dyDescent="0.3">
      <c r="A48" s="1" t="s">
        <v>31</v>
      </c>
      <c r="B48" s="3">
        <v>41177</v>
      </c>
      <c r="C48" s="1">
        <v>15</v>
      </c>
      <c r="D48" s="1" t="s">
        <v>53</v>
      </c>
      <c r="E48" s="45"/>
      <c r="F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5" x14ac:dyDescent="0.3">
      <c r="A49" s="1" t="s">
        <v>36</v>
      </c>
      <c r="B49" s="3">
        <v>40877</v>
      </c>
      <c r="C49" s="1">
        <v>50</v>
      </c>
      <c r="D49" s="1" t="s">
        <v>47</v>
      </c>
      <c r="E49" s="45"/>
      <c r="F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x14ac:dyDescent="0.3">
      <c r="A50" s="1" t="s">
        <v>35</v>
      </c>
      <c r="B50" s="3">
        <v>40671</v>
      </c>
      <c r="C50" s="1">
        <v>13</v>
      </c>
      <c r="D50" s="1" t="s">
        <v>48</v>
      </c>
      <c r="E50" s="45"/>
      <c r="F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x14ac:dyDescent="0.3">
      <c r="A51" s="1" t="s">
        <v>23</v>
      </c>
      <c r="B51" s="3">
        <v>40882</v>
      </c>
      <c r="C51" s="1">
        <v>13</v>
      </c>
      <c r="D51" s="1" t="s">
        <v>45</v>
      </c>
      <c r="E51" s="45"/>
      <c r="F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x14ac:dyDescent="0.3">
      <c r="A52" s="1" t="s">
        <v>30</v>
      </c>
      <c r="B52" s="3">
        <v>40938</v>
      </c>
      <c r="C52" s="1">
        <v>29</v>
      </c>
      <c r="D52" s="1" t="s">
        <v>47</v>
      </c>
      <c r="E52" s="45"/>
      <c r="F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x14ac:dyDescent="0.3">
      <c r="A53" s="1" t="s">
        <v>21</v>
      </c>
      <c r="B53" s="3">
        <v>40910</v>
      </c>
      <c r="C53" s="1">
        <v>17</v>
      </c>
      <c r="D53" s="1" t="s">
        <v>49</v>
      </c>
      <c r="E53" s="45"/>
      <c r="F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x14ac:dyDescent="0.3">
      <c r="A54" s="1" t="s">
        <v>34</v>
      </c>
      <c r="B54" s="3">
        <v>41149</v>
      </c>
      <c r="C54" s="1">
        <v>17</v>
      </c>
      <c r="D54" s="1" t="s">
        <v>51</v>
      </c>
      <c r="E54" s="45"/>
      <c r="F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:35" x14ac:dyDescent="0.3">
      <c r="A55" s="1" t="s">
        <v>23</v>
      </c>
      <c r="B55" s="3">
        <v>40703</v>
      </c>
      <c r="C55" s="1">
        <v>32</v>
      </c>
      <c r="D55" s="1" t="s">
        <v>50</v>
      </c>
      <c r="E55" s="45"/>
      <c r="F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:35" x14ac:dyDescent="0.3">
      <c r="A56" s="1" t="s">
        <v>31</v>
      </c>
      <c r="B56" s="3">
        <v>40968</v>
      </c>
      <c r="C56" s="1">
        <v>18</v>
      </c>
      <c r="D56" s="1" t="s">
        <v>53</v>
      </c>
      <c r="E56" s="45"/>
      <c r="F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x14ac:dyDescent="0.3">
      <c r="A57" s="1" t="s">
        <v>25</v>
      </c>
      <c r="B57" s="3">
        <v>40747</v>
      </c>
      <c r="C57" s="1">
        <v>12</v>
      </c>
      <c r="D57" s="1" t="s">
        <v>49</v>
      </c>
      <c r="E57" s="45"/>
      <c r="F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:35" x14ac:dyDescent="0.3">
      <c r="A58" s="1" t="s">
        <v>32</v>
      </c>
      <c r="B58" s="3">
        <v>40622</v>
      </c>
      <c r="C58" s="1">
        <v>49</v>
      </c>
      <c r="D58" s="1" t="s">
        <v>48</v>
      </c>
      <c r="E58" s="45"/>
      <c r="F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:35" x14ac:dyDescent="0.3">
      <c r="A59" s="1" t="s">
        <v>26</v>
      </c>
      <c r="B59" s="3">
        <v>40701</v>
      </c>
      <c r="C59" s="1">
        <v>18</v>
      </c>
      <c r="D59" s="1" t="s">
        <v>53</v>
      </c>
      <c r="E59" s="45"/>
      <c r="F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x14ac:dyDescent="0.3">
      <c r="A60" s="1" t="s">
        <v>41</v>
      </c>
      <c r="B60" s="3">
        <v>40718</v>
      </c>
      <c r="C60" s="1">
        <v>13</v>
      </c>
      <c r="D60" s="1" t="s">
        <v>50</v>
      </c>
      <c r="E60" s="45"/>
      <c r="F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x14ac:dyDescent="0.3">
      <c r="A61" s="1" t="s">
        <v>22</v>
      </c>
      <c r="B61" s="3">
        <v>40736</v>
      </c>
      <c r="C61" s="1">
        <v>38</v>
      </c>
      <c r="D61" s="1" t="s">
        <v>50</v>
      </c>
      <c r="E61" s="45"/>
      <c r="F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:35" x14ac:dyDescent="0.3">
      <c r="A62" s="1" t="s">
        <v>29</v>
      </c>
      <c r="B62" s="3">
        <v>41024</v>
      </c>
      <c r="C62" s="1">
        <v>25</v>
      </c>
      <c r="D62" s="1" t="s">
        <v>46</v>
      </c>
      <c r="E62" s="45"/>
      <c r="F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35" x14ac:dyDescent="0.3">
      <c r="A63" s="1" t="s">
        <v>25</v>
      </c>
      <c r="B63" s="3">
        <v>41154</v>
      </c>
      <c r="C63" s="1">
        <v>11</v>
      </c>
      <c r="D63" s="1" t="s">
        <v>52</v>
      </c>
      <c r="E63" s="45"/>
      <c r="F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35" x14ac:dyDescent="0.3">
      <c r="A64" s="1" t="s">
        <v>26</v>
      </c>
      <c r="B64" s="3">
        <v>41077</v>
      </c>
      <c r="C64" s="1">
        <v>48</v>
      </c>
      <c r="D64" s="1" t="s">
        <v>52</v>
      </c>
      <c r="E64" s="45"/>
      <c r="F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3">
      <c r="A65" s="1" t="s">
        <v>39</v>
      </c>
      <c r="B65" s="3">
        <v>40724</v>
      </c>
      <c r="C65" s="1">
        <v>11</v>
      </c>
      <c r="D65" s="1" t="s">
        <v>48</v>
      </c>
      <c r="E65" s="45"/>
      <c r="F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:35" x14ac:dyDescent="0.3">
      <c r="A66" s="1" t="s">
        <v>31</v>
      </c>
      <c r="B66" s="3">
        <v>41210</v>
      </c>
      <c r="C66" s="1">
        <v>19</v>
      </c>
      <c r="D66" s="1" t="s">
        <v>49</v>
      </c>
      <c r="E66" s="45"/>
      <c r="F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:35" x14ac:dyDescent="0.3">
      <c r="A67" s="1" t="s">
        <v>29</v>
      </c>
      <c r="B67" s="3">
        <v>41196</v>
      </c>
      <c r="C67" s="1">
        <v>32</v>
      </c>
      <c r="D67" s="1" t="s">
        <v>45</v>
      </c>
      <c r="E67" s="45"/>
      <c r="F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x14ac:dyDescent="0.3">
      <c r="A68" s="1" t="s">
        <v>35</v>
      </c>
      <c r="B68" s="3">
        <v>41189</v>
      </c>
      <c r="C68" s="1">
        <v>24</v>
      </c>
      <c r="D68" s="1" t="s">
        <v>49</v>
      </c>
      <c r="E68" s="45"/>
      <c r="F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x14ac:dyDescent="0.3">
      <c r="A69" s="1" t="s">
        <v>30</v>
      </c>
      <c r="B69" s="3">
        <v>40706</v>
      </c>
      <c r="C69" s="1">
        <v>13</v>
      </c>
      <c r="D69" s="1" t="s">
        <v>52</v>
      </c>
      <c r="E69" s="45"/>
      <c r="F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x14ac:dyDescent="0.3">
      <c r="A70" s="1" t="s">
        <v>35</v>
      </c>
      <c r="B70" s="3">
        <v>40866</v>
      </c>
      <c r="C70" s="1">
        <v>33</v>
      </c>
      <c r="D70" s="1" t="s">
        <v>46</v>
      </c>
      <c r="E70" s="45"/>
      <c r="F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x14ac:dyDescent="0.3">
      <c r="A71" s="1" t="s">
        <v>24</v>
      </c>
      <c r="B71" s="3">
        <v>40638</v>
      </c>
      <c r="C71" s="1">
        <v>10</v>
      </c>
      <c r="D71" s="1" t="s">
        <v>47</v>
      </c>
      <c r="E71" s="45"/>
      <c r="F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3">
      <c r="A72" s="1" t="s">
        <v>32</v>
      </c>
      <c r="B72" s="3">
        <v>40895</v>
      </c>
      <c r="C72" s="1">
        <v>20</v>
      </c>
      <c r="D72" s="1" t="s">
        <v>52</v>
      </c>
      <c r="E72" s="45"/>
      <c r="F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:35" x14ac:dyDescent="0.3">
      <c r="A73" s="1" t="s">
        <v>29</v>
      </c>
      <c r="B73" s="3">
        <v>41160</v>
      </c>
      <c r="C73" s="1">
        <v>36</v>
      </c>
      <c r="D73" s="1" t="s">
        <v>46</v>
      </c>
      <c r="E73" s="45"/>
      <c r="F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3">
      <c r="A74" s="1" t="s">
        <v>29</v>
      </c>
      <c r="B74" s="3">
        <v>41098</v>
      </c>
      <c r="C74" s="1">
        <v>14</v>
      </c>
      <c r="D74" s="1" t="s">
        <v>53</v>
      </c>
      <c r="E74" s="45"/>
      <c r="F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:35" x14ac:dyDescent="0.3">
      <c r="A75" s="1" t="s">
        <v>31</v>
      </c>
      <c r="B75" s="3">
        <v>41071</v>
      </c>
      <c r="C75" s="1">
        <v>12</v>
      </c>
      <c r="D75" s="1" t="s">
        <v>52</v>
      </c>
      <c r="E75" s="45"/>
      <c r="F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:35" x14ac:dyDescent="0.3">
      <c r="A76" s="1" t="s">
        <v>29</v>
      </c>
      <c r="B76" s="3">
        <v>40905</v>
      </c>
      <c r="C76" s="1">
        <v>34</v>
      </c>
      <c r="D76" s="1" t="s">
        <v>51</v>
      </c>
      <c r="E76" s="45"/>
      <c r="F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35" x14ac:dyDescent="0.3">
      <c r="A77" s="1" t="s">
        <v>26</v>
      </c>
      <c r="B77" s="3">
        <v>40765</v>
      </c>
      <c r="C77" s="1">
        <v>19</v>
      </c>
      <c r="D77" s="1" t="s">
        <v>47</v>
      </c>
      <c r="E77" s="45"/>
      <c r="F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:35" x14ac:dyDescent="0.3">
      <c r="A78" s="1" t="s">
        <v>24</v>
      </c>
      <c r="B78" s="3">
        <v>41144</v>
      </c>
      <c r="C78" s="1">
        <v>22</v>
      </c>
      <c r="D78" s="1" t="s">
        <v>52</v>
      </c>
      <c r="E78" s="45"/>
      <c r="F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:35" x14ac:dyDescent="0.3">
      <c r="A79" s="1" t="s">
        <v>27</v>
      </c>
      <c r="B79" s="3">
        <v>41071</v>
      </c>
      <c r="C79" s="1">
        <v>43</v>
      </c>
      <c r="D79" s="1" t="s">
        <v>47</v>
      </c>
      <c r="E79" s="45"/>
      <c r="F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:35" x14ac:dyDescent="0.3">
      <c r="A80" s="1" t="s">
        <v>23</v>
      </c>
      <c r="B80" s="3">
        <v>41032</v>
      </c>
      <c r="C80" s="1">
        <v>14</v>
      </c>
      <c r="D80" s="1" t="s">
        <v>46</v>
      </c>
      <c r="E80" s="45"/>
      <c r="F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:35" x14ac:dyDescent="0.3">
      <c r="A81" s="1" t="s">
        <v>23</v>
      </c>
      <c r="B81" s="3">
        <v>41107</v>
      </c>
      <c r="C81" s="1">
        <v>15</v>
      </c>
      <c r="D81" s="1" t="s">
        <v>45</v>
      </c>
      <c r="E81" s="45"/>
      <c r="F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35" x14ac:dyDescent="0.3">
      <c r="A82" s="1" t="s">
        <v>21</v>
      </c>
      <c r="B82" s="3">
        <v>41138</v>
      </c>
      <c r="C82" s="1">
        <v>39</v>
      </c>
      <c r="D82" s="1" t="s">
        <v>46</v>
      </c>
      <c r="E82" s="45"/>
      <c r="F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:35" x14ac:dyDescent="0.3">
      <c r="A83" s="1" t="s">
        <v>34</v>
      </c>
      <c r="B83" s="3">
        <v>41137</v>
      </c>
      <c r="C83" s="1">
        <v>16</v>
      </c>
      <c r="D83" s="1" t="s">
        <v>49</v>
      </c>
      <c r="E83" s="45"/>
      <c r="F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:35" x14ac:dyDescent="0.3">
      <c r="A84" s="1" t="s">
        <v>41</v>
      </c>
      <c r="B84" s="3">
        <v>41045</v>
      </c>
      <c r="C84" s="1">
        <v>15</v>
      </c>
      <c r="D84" s="1" t="s">
        <v>45</v>
      </c>
      <c r="E84" s="45"/>
      <c r="F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:35" x14ac:dyDescent="0.3">
      <c r="A85" s="1" t="s">
        <v>32</v>
      </c>
      <c r="B85" s="3">
        <v>41133</v>
      </c>
      <c r="C85" s="1">
        <v>50</v>
      </c>
      <c r="D85" s="1" t="s">
        <v>47</v>
      </c>
      <c r="E85" s="45"/>
      <c r="F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:35" x14ac:dyDescent="0.3">
      <c r="A86" s="1" t="s">
        <v>31</v>
      </c>
      <c r="B86" s="3">
        <v>41007</v>
      </c>
      <c r="C86" s="1">
        <v>10</v>
      </c>
      <c r="D86" s="1" t="s">
        <v>51</v>
      </c>
      <c r="E86" s="45"/>
      <c r="F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:35" x14ac:dyDescent="0.3">
      <c r="A87" s="1" t="s">
        <v>33</v>
      </c>
      <c r="B87" s="3">
        <v>41132</v>
      </c>
      <c r="C87" s="1">
        <v>13</v>
      </c>
      <c r="D87" s="1" t="s">
        <v>45</v>
      </c>
      <c r="E87" s="45"/>
      <c r="F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:35" x14ac:dyDescent="0.3">
      <c r="A88" s="1" t="s">
        <v>40</v>
      </c>
      <c r="B88" s="3">
        <v>41076</v>
      </c>
      <c r="C88" s="1">
        <v>37</v>
      </c>
      <c r="D88" s="1" t="s">
        <v>45</v>
      </c>
      <c r="E88" s="45"/>
      <c r="F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:35" x14ac:dyDescent="0.3">
      <c r="A89" s="1" t="s">
        <v>38</v>
      </c>
      <c r="B89" s="3">
        <v>40932</v>
      </c>
      <c r="C89" s="1">
        <v>12</v>
      </c>
      <c r="D89" s="1" t="s">
        <v>45</v>
      </c>
      <c r="E89" s="45"/>
      <c r="F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:35" x14ac:dyDescent="0.3">
      <c r="A90" s="1" t="s">
        <v>40</v>
      </c>
      <c r="B90" s="3">
        <v>41007</v>
      </c>
      <c r="C90" s="1">
        <v>17</v>
      </c>
      <c r="D90" s="1" t="s">
        <v>49</v>
      </c>
      <c r="E90" s="45"/>
      <c r="F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:35" x14ac:dyDescent="0.3">
      <c r="A91" s="1" t="s">
        <v>22</v>
      </c>
      <c r="B91" s="3">
        <v>41167</v>
      </c>
      <c r="C91" s="1">
        <v>36</v>
      </c>
      <c r="D91" s="1" t="s">
        <v>52</v>
      </c>
      <c r="E91" s="45"/>
      <c r="F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:35" x14ac:dyDescent="0.3">
      <c r="A92" s="1" t="s">
        <v>40</v>
      </c>
      <c r="B92" s="3">
        <v>41181</v>
      </c>
      <c r="C92" s="1">
        <v>12</v>
      </c>
      <c r="D92" s="1" t="s">
        <v>53</v>
      </c>
      <c r="E92" s="45"/>
      <c r="F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:35" x14ac:dyDescent="0.3">
      <c r="A93" s="1" t="s">
        <v>35</v>
      </c>
      <c r="B93" s="3">
        <v>40999</v>
      </c>
      <c r="C93" s="1">
        <v>25</v>
      </c>
      <c r="D93" s="1" t="s">
        <v>49</v>
      </c>
      <c r="E93" s="45"/>
      <c r="F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:35" x14ac:dyDescent="0.3">
      <c r="A94" s="1" t="s">
        <v>26</v>
      </c>
      <c r="B94" s="3">
        <v>40832</v>
      </c>
      <c r="C94" s="1">
        <v>20</v>
      </c>
      <c r="D94" s="1" t="s">
        <v>49</v>
      </c>
      <c r="E94" s="45"/>
      <c r="F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x14ac:dyDescent="0.3">
      <c r="A95" s="1" t="s">
        <v>22</v>
      </c>
      <c r="B95" s="3">
        <v>41005</v>
      </c>
      <c r="C95" s="1">
        <v>25</v>
      </c>
      <c r="D95" s="1" t="s">
        <v>48</v>
      </c>
      <c r="E95" s="45"/>
      <c r="F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x14ac:dyDescent="0.3">
      <c r="A96" s="1" t="s">
        <v>23</v>
      </c>
      <c r="B96" s="3">
        <v>41198</v>
      </c>
      <c r="C96" s="1">
        <v>16</v>
      </c>
      <c r="D96" s="1" t="s">
        <v>48</v>
      </c>
      <c r="E96" s="45"/>
      <c r="F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:35" x14ac:dyDescent="0.3">
      <c r="A97" s="1" t="s">
        <v>32</v>
      </c>
      <c r="B97" s="3">
        <v>40853</v>
      </c>
      <c r="C97" s="1">
        <v>37</v>
      </c>
      <c r="D97" s="1" t="s">
        <v>52</v>
      </c>
      <c r="E97" s="45"/>
      <c r="F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:35" x14ac:dyDescent="0.3">
      <c r="A98" s="1" t="s">
        <v>39</v>
      </c>
      <c r="B98" s="3">
        <v>41025</v>
      </c>
      <c r="C98" s="1">
        <v>11</v>
      </c>
      <c r="D98" s="1" t="s">
        <v>52</v>
      </c>
      <c r="E98" s="45"/>
      <c r="F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x14ac:dyDescent="0.3">
      <c r="A99" s="1" t="s">
        <v>30</v>
      </c>
      <c r="B99" s="3">
        <v>40893</v>
      </c>
      <c r="C99" s="1">
        <v>22</v>
      </c>
      <c r="D99" s="1" t="s">
        <v>49</v>
      </c>
      <c r="E99" s="45"/>
      <c r="F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x14ac:dyDescent="0.3">
      <c r="A100" s="1" t="s">
        <v>24</v>
      </c>
      <c r="B100" s="3">
        <v>40872</v>
      </c>
      <c r="C100" s="1">
        <v>42</v>
      </c>
      <c r="D100" s="1" t="s">
        <v>51</v>
      </c>
      <c r="E100" s="45"/>
      <c r="F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:35" x14ac:dyDescent="0.3">
      <c r="A101" s="1" t="s">
        <v>27</v>
      </c>
      <c r="B101" s="3">
        <v>40997</v>
      </c>
      <c r="C101" s="1">
        <v>11</v>
      </c>
      <c r="D101" s="1" t="s">
        <v>45</v>
      </c>
      <c r="E101" s="45"/>
      <c r="F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x14ac:dyDescent="0.3">
      <c r="A102" s="1" t="s">
        <v>25</v>
      </c>
      <c r="B102" s="3">
        <v>40941</v>
      </c>
      <c r="C102" s="1">
        <v>23</v>
      </c>
      <c r="D102" s="1" t="s">
        <v>46</v>
      </c>
      <c r="E102" s="45"/>
      <c r="F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x14ac:dyDescent="0.3">
      <c r="A103" s="1" t="s">
        <v>32</v>
      </c>
      <c r="B103" s="3">
        <v>40969</v>
      </c>
      <c r="C103" s="1">
        <v>39</v>
      </c>
      <c r="D103" s="1" t="s">
        <v>50</v>
      </c>
      <c r="E103" s="45"/>
      <c r="F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x14ac:dyDescent="0.3">
      <c r="A104" s="1" t="s">
        <v>40</v>
      </c>
      <c r="B104" s="3">
        <v>41022</v>
      </c>
      <c r="C104" s="1">
        <v>23</v>
      </c>
      <c r="D104" s="1" t="s">
        <v>49</v>
      </c>
      <c r="E104" s="45"/>
      <c r="F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x14ac:dyDescent="0.3">
      <c r="A105" s="1" t="s">
        <v>37</v>
      </c>
      <c r="B105" s="3">
        <v>40679</v>
      </c>
      <c r="C105" s="1">
        <v>11</v>
      </c>
      <c r="D105" s="1" t="s">
        <v>47</v>
      </c>
      <c r="E105" s="45"/>
      <c r="F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x14ac:dyDescent="0.3">
      <c r="A106" s="1" t="s">
        <v>31</v>
      </c>
      <c r="B106" s="3">
        <v>40852</v>
      </c>
      <c r="C106" s="1">
        <v>25</v>
      </c>
      <c r="D106" s="1" t="s">
        <v>51</v>
      </c>
      <c r="E106" s="45"/>
      <c r="F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x14ac:dyDescent="0.3">
      <c r="A107" s="1" t="s">
        <v>24</v>
      </c>
      <c r="B107" s="3">
        <v>40902</v>
      </c>
      <c r="C107" s="1">
        <v>21</v>
      </c>
      <c r="D107" s="1" t="s">
        <v>51</v>
      </c>
      <c r="E107" s="45"/>
      <c r="F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:35" x14ac:dyDescent="0.3">
      <c r="A108" s="1" t="s">
        <v>36</v>
      </c>
      <c r="B108" s="3">
        <v>41131</v>
      </c>
      <c r="C108" s="1">
        <v>19</v>
      </c>
      <c r="D108" s="1" t="s">
        <v>48</v>
      </c>
      <c r="E108" s="45"/>
      <c r="F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:35" x14ac:dyDescent="0.3">
      <c r="A109" s="1" t="s">
        <v>36</v>
      </c>
      <c r="B109" s="3">
        <v>41052</v>
      </c>
      <c r="C109" s="1">
        <v>37</v>
      </c>
      <c r="D109" s="1" t="s">
        <v>52</v>
      </c>
      <c r="E109" s="45"/>
      <c r="F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:35" x14ac:dyDescent="0.3">
      <c r="A110" s="1" t="s">
        <v>22</v>
      </c>
      <c r="B110" s="3">
        <v>40647</v>
      </c>
      <c r="C110" s="1">
        <v>15</v>
      </c>
      <c r="D110" s="1" t="s">
        <v>52</v>
      </c>
      <c r="E110" s="45"/>
      <c r="F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:35" x14ac:dyDescent="0.3">
      <c r="A111" s="1" t="s">
        <v>24</v>
      </c>
      <c r="B111" s="3">
        <v>40956</v>
      </c>
      <c r="C111" s="1">
        <v>23</v>
      </c>
      <c r="D111" s="1" t="s">
        <v>51</v>
      </c>
      <c r="E111" s="45"/>
      <c r="F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:35" x14ac:dyDescent="0.3">
      <c r="A112" s="1" t="s">
        <v>41</v>
      </c>
      <c r="B112" s="3">
        <v>40899</v>
      </c>
      <c r="C112" s="1">
        <v>37</v>
      </c>
      <c r="D112" s="1" t="s">
        <v>46</v>
      </c>
      <c r="E112" s="45"/>
      <c r="F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:35" x14ac:dyDescent="0.3">
      <c r="A113" s="1" t="s">
        <v>22</v>
      </c>
      <c r="B113" s="3">
        <v>41207</v>
      </c>
      <c r="C113" s="1">
        <v>10</v>
      </c>
      <c r="D113" s="1" t="s">
        <v>52</v>
      </c>
      <c r="E113" s="45"/>
      <c r="F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:35" x14ac:dyDescent="0.3">
      <c r="A114" s="1" t="s">
        <v>23</v>
      </c>
      <c r="B114" s="3">
        <v>41197</v>
      </c>
      <c r="C114" s="1">
        <v>19</v>
      </c>
      <c r="D114" s="1" t="s">
        <v>51</v>
      </c>
      <c r="E114" s="45"/>
      <c r="F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:35" x14ac:dyDescent="0.3">
      <c r="A115" s="1" t="s">
        <v>30</v>
      </c>
      <c r="B115" s="3">
        <v>40764</v>
      </c>
      <c r="C115" s="1">
        <v>32</v>
      </c>
      <c r="D115" s="1" t="s">
        <v>45</v>
      </c>
      <c r="E115" s="45"/>
      <c r="F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:35" x14ac:dyDescent="0.3">
      <c r="A116" s="1" t="s">
        <v>27</v>
      </c>
      <c r="B116" s="3">
        <v>41065</v>
      </c>
      <c r="C116" s="1">
        <v>17</v>
      </c>
      <c r="D116" s="1" t="s">
        <v>46</v>
      </c>
      <c r="E116" s="45"/>
      <c r="F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:35" x14ac:dyDescent="0.3">
      <c r="A117" s="1" t="s">
        <v>31</v>
      </c>
      <c r="B117" s="3">
        <v>41216</v>
      </c>
      <c r="C117" s="1">
        <v>11</v>
      </c>
      <c r="D117" s="1" t="s">
        <v>48</v>
      </c>
      <c r="E117" s="45"/>
      <c r="F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x14ac:dyDescent="0.3">
      <c r="A118" s="1" t="s">
        <v>21</v>
      </c>
      <c r="B118" s="3">
        <v>41073</v>
      </c>
      <c r="C118" s="1">
        <v>33</v>
      </c>
      <c r="D118" s="1" t="s">
        <v>48</v>
      </c>
      <c r="E118" s="45"/>
      <c r="F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:35" x14ac:dyDescent="0.3">
      <c r="A119" s="1" t="s">
        <v>21</v>
      </c>
      <c r="B119" s="3">
        <v>41150</v>
      </c>
      <c r="C119" s="1">
        <v>10</v>
      </c>
      <c r="D119" s="1" t="s">
        <v>47</v>
      </c>
      <c r="E119" s="45"/>
      <c r="F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:35" x14ac:dyDescent="0.3">
      <c r="A120" s="1" t="s">
        <v>35</v>
      </c>
      <c r="B120" s="3">
        <v>40777</v>
      </c>
      <c r="C120" s="1">
        <v>20</v>
      </c>
      <c r="D120" s="1" t="s">
        <v>51</v>
      </c>
      <c r="E120" s="45"/>
      <c r="F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</row>
    <row r="121" spans="1:35" x14ac:dyDescent="0.3">
      <c r="A121" s="1" t="s">
        <v>27</v>
      </c>
      <c r="B121" s="3">
        <v>40652</v>
      </c>
      <c r="C121" s="1">
        <v>36</v>
      </c>
      <c r="D121" s="1" t="s">
        <v>51</v>
      </c>
      <c r="E121" s="45"/>
      <c r="F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</row>
    <row r="122" spans="1:35" x14ac:dyDescent="0.3">
      <c r="A122" s="1" t="s">
        <v>35</v>
      </c>
      <c r="B122" s="3">
        <v>41150</v>
      </c>
      <c r="C122" s="1">
        <v>23</v>
      </c>
      <c r="D122" s="1" t="s">
        <v>45</v>
      </c>
      <c r="E122" s="45"/>
      <c r="F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</row>
    <row r="123" spans="1:35" x14ac:dyDescent="0.3">
      <c r="A123" s="1" t="s">
        <v>27</v>
      </c>
      <c r="B123" s="3">
        <v>40807</v>
      </c>
      <c r="C123" s="1">
        <v>15</v>
      </c>
      <c r="D123" s="1" t="s">
        <v>46</v>
      </c>
      <c r="E123" s="45"/>
      <c r="F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</row>
    <row r="124" spans="1:35" x14ac:dyDescent="0.3">
      <c r="A124" s="1" t="s">
        <v>28</v>
      </c>
      <c r="B124" s="3">
        <v>40677</v>
      </c>
      <c r="C124" s="1">
        <v>50</v>
      </c>
      <c r="D124" s="1" t="s">
        <v>52</v>
      </c>
      <c r="E124" s="45"/>
      <c r="F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</row>
    <row r="125" spans="1:35" x14ac:dyDescent="0.3">
      <c r="A125" s="1" t="s">
        <v>41</v>
      </c>
      <c r="B125" s="3">
        <v>40822</v>
      </c>
      <c r="C125" s="1">
        <v>22</v>
      </c>
      <c r="D125" s="1" t="s">
        <v>51</v>
      </c>
      <c r="E125" s="45"/>
      <c r="F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</row>
    <row r="126" spans="1:35" x14ac:dyDescent="0.3">
      <c r="A126" s="1" t="s">
        <v>39</v>
      </c>
      <c r="B126" s="3">
        <v>41075</v>
      </c>
      <c r="C126" s="1">
        <v>19</v>
      </c>
      <c r="D126" s="1" t="s">
        <v>49</v>
      </c>
      <c r="E126" s="45"/>
      <c r="F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</row>
    <row r="127" spans="1:35" x14ac:dyDescent="0.3">
      <c r="A127" s="1" t="s">
        <v>23</v>
      </c>
      <c r="B127" s="3">
        <v>41079</v>
      </c>
      <c r="C127" s="1">
        <v>37</v>
      </c>
      <c r="D127" s="1" t="s">
        <v>53</v>
      </c>
      <c r="E127" s="45"/>
      <c r="F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</row>
    <row r="128" spans="1:35" x14ac:dyDescent="0.3">
      <c r="A128" s="1" t="s">
        <v>21</v>
      </c>
      <c r="B128" s="3">
        <v>40732</v>
      </c>
      <c r="C128" s="1">
        <v>10</v>
      </c>
      <c r="D128" s="1" t="s">
        <v>45</v>
      </c>
      <c r="E128" s="45"/>
      <c r="F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</row>
    <row r="129" spans="1:35" x14ac:dyDescent="0.3">
      <c r="A129" s="1" t="s">
        <v>34</v>
      </c>
      <c r="B129" s="3">
        <v>41207</v>
      </c>
      <c r="C129" s="1">
        <v>17</v>
      </c>
      <c r="D129" s="1" t="s">
        <v>50</v>
      </c>
      <c r="E129" s="45"/>
      <c r="F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</row>
    <row r="130" spans="1:35" x14ac:dyDescent="0.3">
      <c r="A130" s="1" t="s">
        <v>38</v>
      </c>
      <c r="B130" s="3">
        <v>41017</v>
      </c>
      <c r="C130" s="1">
        <v>26</v>
      </c>
      <c r="D130" s="1" t="s">
        <v>45</v>
      </c>
      <c r="E130" s="45"/>
      <c r="F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</row>
    <row r="131" spans="1:35" x14ac:dyDescent="0.3">
      <c r="A131" s="1" t="s">
        <v>23</v>
      </c>
      <c r="B131" s="3">
        <v>40670</v>
      </c>
      <c r="C131" s="1">
        <v>21</v>
      </c>
      <c r="D131" s="1" t="s">
        <v>51</v>
      </c>
      <c r="E131" s="45"/>
      <c r="F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</row>
    <row r="132" spans="1:35" x14ac:dyDescent="0.3">
      <c r="A132" s="1" t="s">
        <v>32</v>
      </c>
      <c r="B132" s="3">
        <v>41218</v>
      </c>
      <c r="C132" s="1">
        <v>13</v>
      </c>
      <c r="D132" s="1" t="s">
        <v>51</v>
      </c>
      <c r="E132" s="45"/>
      <c r="F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</row>
    <row r="133" spans="1:35" x14ac:dyDescent="0.3">
      <c r="A133" s="1" t="s">
        <v>29</v>
      </c>
      <c r="B133" s="3">
        <v>41201</v>
      </c>
      <c r="C133" s="1">
        <v>40</v>
      </c>
      <c r="D133" s="1" t="s">
        <v>45</v>
      </c>
      <c r="E133" s="45"/>
      <c r="F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</row>
    <row r="134" spans="1:35" x14ac:dyDescent="0.3">
      <c r="A134" s="1" t="s">
        <v>21</v>
      </c>
      <c r="B134" s="3">
        <v>41196</v>
      </c>
      <c r="C134" s="1">
        <v>10</v>
      </c>
      <c r="D134" s="1" t="s">
        <v>50</v>
      </c>
      <c r="E134" s="45"/>
      <c r="F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</row>
    <row r="135" spans="1:35" x14ac:dyDescent="0.3">
      <c r="A135" s="1" t="s">
        <v>41</v>
      </c>
      <c r="B135" s="3">
        <v>40874</v>
      </c>
      <c r="C135" s="1">
        <v>20</v>
      </c>
      <c r="D135" s="1" t="s">
        <v>45</v>
      </c>
      <c r="E135" s="45"/>
      <c r="F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</row>
    <row r="136" spans="1:35" x14ac:dyDescent="0.3">
      <c r="A136" s="1" t="s">
        <v>27</v>
      </c>
      <c r="B136" s="3">
        <v>40995</v>
      </c>
      <c r="C136" s="1">
        <v>48</v>
      </c>
      <c r="D136" s="1" t="s">
        <v>47</v>
      </c>
      <c r="E136" s="45"/>
      <c r="F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</row>
    <row r="137" spans="1:35" x14ac:dyDescent="0.3">
      <c r="A137" s="1" t="s">
        <v>27</v>
      </c>
      <c r="B137" s="3">
        <v>40748</v>
      </c>
      <c r="C137" s="1">
        <v>16</v>
      </c>
      <c r="D137" s="1" t="s">
        <v>45</v>
      </c>
      <c r="E137" s="45"/>
      <c r="F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</row>
    <row r="138" spans="1:35" x14ac:dyDescent="0.3">
      <c r="A138" s="1" t="s">
        <v>33</v>
      </c>
      <c r="B138" s="3">
        <v>41204</v>
      </c>
      <c r="C138" s="1">
        <v>20</v>
      </c>
      <c r="D138" s="1" t="s">
        <v>50</v>
      </c>
      <c r="E138" s="45"/>
      <c r="F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</row>
    <row r="139" spans="1:35" x14ac:dyDescent="0.3">
      <c r="A139" s="1" t="s">
        <v>24</v>
      </c>
      <c r="B139" s="3">
        <v>41177</v>
      </c>
      <c r="C139" s="1">
        <v>32</v>
      </c>
      <c r="D139" s="1" t="s">
        <v>53</v>
      </c>
      <c r="E139" s="45"/>
      <c r="F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</row>
    <row r="140" spans="1:35" x14ac:dyDescent="0.3">
      <c r="A140" s="1" t="s">
        <v>33</v>
      </c>
      <c r="B140" s="3">
        <v>41172</v>
      </c>
      <c r="C140" s="1">
        <v>17</v>
      </c>
      <c r="D140" s="1" t="s">
        <v>46</v>
      </c>
      <c r="E140" s="45"/>
      <c r="F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</row>
    <row r="141" spans="1:35" x14ac:dyDescent="0.3">
      <c r="A141" s="1" t="s">
        <v>23</v>
      </c>
      <c r="B141" s="3">
        <v>41040</v>
      </c>
      <c r="C141" s="1">
        <v>20</v>
      </c>
      <c r="D141" s="1" t="s">
        <v>50</v>
      </c>
      <c r="E141" s="45"/>
      <c r="F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</row>
    <row r="142" spans="1:35" x14ac:dyDescent="0.3">
      <c r="A142" s="1" t="s">
        <v>26</v>
      </c>
      <c r="B142" s="3">
        <v>41112</v>
      </c>
      <c r="C142" s="1">
        <v>38</v>
      </c>
      <c r="D142" s="1" t="s">
        <v>46</v>
      </c>
      <c r="E142" s="45"/>
      <c r="F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</row>
    <row r="143" spans="1:35" x14ac:dyDescent="0.3">
      <c r="A143" s="1" t="s">
        <v>28</v>
      </c>
      <c r="B143" s="3">
        <v>40887</v>
      </c>
      <c r="C143" s="1">
        <v>23</v>
      </c>
      <c r="D143" s="1" t="s">
        <v>49</v>
      </c>
      <c r="E143" s="45"/>
      <c r="F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</row>
    <row r="144" spans="1:35" x14ac:dyDescent="0.3">
      <c r="A144" s="1" t="s">
        <v>26</v>
      </c>
      <c r="B144" s="3">
        <v>40706</v>
      </c>
      <c r="C144" s="1">
        <v>15</v>
      </c>
      <c r="D144" s="1" t="s">
        <v>48</v>
      </c>
      <c r="E144" s="45"/>
      <c r="F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</row>
    <row r="145" spans="1:35" x14ac:dyDescent="0.3">
      <c r="A145" s="1" t="s">
        <v>32</v>
      </c>
      <c r="B145" s="3">
        <v>40862</v>
      </c>
      <c r="C145" s="1">
        <v>45</v>
      </c>
      <c r="D145" s="1" t="s">
        <v>51</v>
      </c>
      <c r="E145" s="45"/>
      <c r="F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</row>
    <row r="146" spans="1:35" x14ac:dyDescent="0.3">
      <c r="A146" s="1" t="s">
        <v>41</v>
      </c>
      <c r="B146" s="3">
        <v>40664</v>
      </c>
      <c r="C146" s="1">
        <v>20</v>
      </c>
      <c r="D146" s="1" t="s">
        <v>53</v>
      </c>
      <c r="E146" s="45"/>
      <c r="F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</row>
    <row r="147" spans="1:35" x14ac:dyDescent="0.3">
      <c r="A147" s="1" t="s">
        <v>41</v>
      </c>
      <c r="B147" s="3">
        <v>40949</v>
      </c>
      <c r="C147" s="1">
        <v>11</v>
      </c>
      <c r="D147" s="1" t="s">
        <v>45</v>
      </c>
      <c r="E147" s="45"/>
      <c r="F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</row>
    <row r="148" spans="1:35" x14ac:dyDescent="0.3">
      <c r="A148" s="1" t="s">
        <v>34</v>
      </c>
      <c r="B148" s="3">
        <v>41026</v>
      </c>
      <c r="C148" s="1">
        <v>27</v>
      </c>
      <c r="D148" s="1" t="s">
        <v>53</v>
      </c>
      <c r="E148" s="45"/>
      <c r="F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</row>
    <row r="149" spans="1:35" x14ac:dyDescent="0.3">
      <c r="A149" s="1" t="s">
        <v>22</v>
      </c>
      <c r="B149" s="3">
        <v>41075</v>
      </c>
      <c r="C149" s="1">
        <v>17</v>
      </c>
      <c r="D149" s="1" t="s">
        <v>53</v>
      </c>
      <c r="E149" s="45"/>
      <c r="F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</row>
    <row r="150" spans="1:35" x14ac:dyDescent="0.3">
      <c r="A150" s="1" t="s">
        <v>32</v>
      </c>
      <c r="B150" s="3">
        <v>40971</v>
      </c>
      <c r="C150" s="1">
        <v>19</v>
      </c>
      <c r="D150" s="1" t="s">
        <v>53</v>
      </c>
      <c r="E150" s="45"/>
      <c r="F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</row>
    <row r="151" spans="1:35" x14ac:dyDescent="0.3">
      <c r="A151" s="1" t="s">
        <v>33</v>
      </c>
      <c r="B151" s="3">
        <v>40882</v>
      </c>
      <c r="C151" s="1">
        <v>20</v>
      </c>
      <c r="D151" s="1" t="s">
        <v>48</v>
      </c>
      <c r="E151" s="45"/>
      <c r="F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</row>
    <row r="152" spans="1:35" x14ac:dyDescent="0.3">
      <c r="A152" s="1" t="s">
        <v>24</v>
      </c>
      <c r="B152" s="3">
        <v>40786</v>
      </c>
      <c r="C152" s="1">
        <v>25</v>
      </c>
      <c r="D152" s="1" t="s">
        <v>51</v>
      </c>
      <c r="E152" s="45"/>
      <c r="F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</row>
    <row r="153" spans="1:35" x14ac:dyDescent="0.3">
      <c r="A153" s="1" t="s">
        <v>21</v>
      </c>
      <c r="B153" s="3">
        <v>40761</v>
      </c>
      <c r="C153" s="1">
        <v>12</v>
      </c>
      <c r="D153" s="1" t="s">
        <v>49</v>
      </c>
      <c r="E153" s="45"/>
      <c r="F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</row>
    <row r="154" spans="1:35" x14ac:dyDescent="0.3">
      <c r="A154" s="1" t="s">
        <v>27</v>
      </c>
      <c r="B154" s="3">
        <v>40640</v>
      </c>
      <c r="C154" s="1">
        <v>28</v>
      </c>
      <c r="D154" s="1" t="s">
        <v>50</v>
      </c>
      <c r="E154" s="45"/>
      <c r="F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</row>
    <row r="155" spans="1:35" x14ac:dyDescent="0.3">
      <c r="A155" s="1" t="s">
        <v>30</v>
      </c>
      <c r="B155" s="3">
        <v>40943</v>
      </c>
      <c r="C155" s="1">
        <v>13</v>
      </c>
      <c r="D155" s="1" t="s">
        <v>48</v>
      </c>
      <c r="E155" s="45"/>
      <c r="F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</row>
    <row r="156" spans="1:35" x14ac:dyDescent="0.3">
      <c r="A156" s="1" t="s">
        <v>26</v>
      </c>
      <c r="B156" s="3">
        <v>40868</v>
      </c>
      <c r="C156" s="1">
        <v>12</v>
      </c>
      <c r="D156" s="1" t="s">
        <v>51</v>
      </c>
      <c r="E156" s="45"/>
      <c r="F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</row>
    <row r="157" spans="1:35" x14ac:dyDescent="0.3">
      <c r="A157" s="1" t="s">
        <v>28</v>
      </c>
      <c r="B157" s="3">
        <v>40660</v>
      </c>
      <c r="C157" s="1">
        <v>49</v>
      </c>
      <c r="D157" s="1" t="s">
        <v>50</v>
      </c>
      <c r="E157" s="45"/>
      <c r="F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</row>
    <row r="158" spans="1:35" x14ac:dyDescent="0.3">
      <c r="A158" s="1" t="s">
        <v>26</v>
      </c>
      <c r="B158" s="3">
        <v>41133</v>
      </c>
      <c r="C158" s="1">
        <v>23</v>
      </c>
      <c r="D158" s="1" t="s">
        <v>49</v>
      </c>
      <c r="E158" s="45"/>
      <c r="F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</row>
    <row r="159" spans="1:35" x14ac:dyDescent="0.3">
      <c r="A159" s="1" t="s">
        <v>27</v>
      </c>
      <c r="B159" s="3">
        <v>41040</v>
      </c>
      <c r="C159" s="1">
        <v>12</v>
      </c>
      <c r="D159" s="1" t="s">
        <v>46</v>
      </c>
      <c r="E159" s="45"/>
      <c r="F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</row>
    <row r="160" spans="1:35" x14ac:dyDescent="0.3">
      <c r="A160" s="1" t="s">
        <v>34</v>
      </c>
      <c r="B160" s="3">
        <v>41150</v>
      </c>
      <c r="C160" s="1">
        <v>32</v>
      </c>
      <c r="D160" s="1" t="s">
        <v>47</v>
      </c>
      <c r="E160" s="45"/>
      <c r="F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</row>
    <row r="161" spans="1:35" x14ac:dyDescent="0.3">
      <c r="A161" s="1" t="s">
        <v>37</v>
      </c>
      <c r="B161" s="3">
        <v>40741</v>
      </c>
      <c r="C161" s="1">
        <v>11</v>
      </c>
      <c r="D161" s="1" t="s">
        <v>47</v>
      </c>
      <c r="E161" s="45"/>
      <c r="F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</row>
    <row r="162" spans="1:35" x14ac:dyDescent="0.3">
      <c r="A162" s="1" t="s">
        <v>32</v>
      </c>
      <c r="B162" s="3">
        <v>41123</v>
      </c>
      <c r="C162" s="1">
        <v>11</v>
      </c>
      <c r="D162" s="1" t="s">
        <v>52</v>
      </c>
      <c r="E162" s="45"/>
      <c r="F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</row>
    <row r="163" spans="1:35" x14ac:dyDescent="0.3">
      <c r="A163" s="1" t="s">
        <v>35</v>
      </c>
      <c r="B163" s="3">
        <v>41006</v>
      </c>
      <c r="C163" s="1">
        <v>31</v>
      </c>
      <c r="D163" s="1" t="s">
        <v>48</v>
      </c>
      <c r="E163" s="45"/>
      <c r="F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</row>
    <row r="164" spans="1:35" x14ac:dyDescent="0.3">
      <c r="A164" s="1" t="s">
        <v>31</v>
      </c>
      <c r="B164" s="3">
        <v>40977</v>
      </c>
      <c r="C164" s="1">
        <v>16</v>
      </c>
      <c r="D164" s="1" t="s">
        <v>51</v>
      </c>
      <c r="E164" s="45"/>
      <c r="F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</row>
    <row r="165" spans="1:35" x14ac:dyDescent="0.3">
      <c r="A165" s="1" t="s">
        <v>28</v>
      </c>
      <c r="B165" s="3">
        <v>40675</v>
      </c>
      <c r="C165" s="1">
        <v>12</v>
      </c>
      <c r="D165" s="1" t="s">
        <v>45</v>
      </c>
      <c r="E165" s="45"/>
      <c r="F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</row>
    <row r="166" spans="1:35" x14ac:dyDescent="0.3">
      <c r="A166" s="1" t="s">
        <v>39</v>
      </c>
      <c r="B166" s="3">
        <v>40742</v>
      </c>
      <c r="C166" s="1">
        <v>20</v>
      </c>
      <c r="D166" s="1" t="s">
        <v>45</v>
      </c>
      <c r="E166" s="45"/>
      <c r="F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</row>
    <row r="167" spans="1:35" x14ac:dyDescent="0.3">
      <c r="A167" s="1" t="s">
        <v>24</v>
      </c>
      <c r="B167" s="3">
        <v>41013</v>
      </c>
      <c r="C167" s="1">
        <v>12</v>
      </c>
      <c r="D167" s="1" t="s">
        <v>47</v>
      </c>
      <c r="E167" s="45"/>
      <c r="F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</row>
    <row r="168" spans="1:35" x14ac:dyDescent="0.3">
      <c r="A168" s="1" t="s">
        <v>35</v>
      </c>
      <c r="B168" s="3">
        <v>40907</v>
      </c>
      <c r="C168" s="1">
        <v>19</v>
      </c>
      <c r="D168" s="1" t="s">
        <v>53</v>
      </c>
      <c r="E168" s="45"/>
      <c r="F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</row>
    <row r="169" spans="1:35" x14ac:dyDescent="0.3">
      <c r="A169" s="1" t="s">
        <v>30</v>
      </c>
      <c r="B169" s="3">
        <v>41159</v>
      </c>
      <c r="C169" s="1">
        <v>33</v>
      </c>
      <c r="D169" s="1" t="s">
        <v>47</v>
      </c>
      <c r="E169" s="45"/>
      <c r="F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</row>
    <row r="170" spans="1:35" x14ac:dyDescent="0.3">
      <c r="A170" s="1" t="s">
        <v>23</v>
      </c>
      <c r="B170" s="3">
        <v>41068</v>
      </c>
      <c r="C170" s="1">
        <v>15</v>
      </c>
      <c r="D170" s="1" t="s">
        <v>45</v>
      </c>
      <c r="E170" s="45"/>
      <c r="F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</row>
    <row r="171" spans="1:35" x14ac:dyDescent="0.3">
      <c r="A171" s="1" t="s">
        <v>31</v>
      </c>
      <c r="B171" s="3">
        <v>41189</v>
      </c>
      <c r="C171" s="1">
        <v>19</v>
      </c>
      <c r="D171" s="1" t="s">
        <v>47</v>
      </c>
      <c r="E171" s="45"/>
      <c r="F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</row>
    <row r="172" spans="1:35" x14ac:dyDescent="0.3">
      <c r="A172" s="1" t="s">
        <v>23</v>
      </c>
      <c r="B172" s="3">
        <v>40700</v>
      </c>
      <c r="C172" s="1">
        <v>28</v>
      </c>
      <c r="D172" s="1" t="s">
        <v>46</v>
      </c>
      <c r="E172" s="45"/>
      <c r="F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</row>
    <row r="173" spans="1:35" x14ac:dyDescent="0.3">
      <c r="A173" s="1" t="s">
        <v>24</v>
      </c>
      <c r="B173" s="3">
        <v>40659</v>
      </c>
      <c r="C173" s="1">
        <v>18</v>
      </c>
      <c r="D173" s="1" t="s">
        <v>53</v>
      </c>
      <c r="E173" s="45"/>
      <c r="F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</row>
    <row r="174" spans="1:35" x14ac:dyDescent="0.3">
      <c r="A174" s="1" t="s">
        <v>29</v>
      </c>
      <c r="B174" s="3">
        <v>41048</v>
      </c>
      <c r="C174" s="1">
        <v>16</v>
      </c>
      <c r="D174" s="1" t="s">
        <v>46</v>
      </c>
      <c r="E174" s="45"/>
      <c r="F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</row>
    <row r="175" spans="1:35" x14ac:dyDescent="0.3">
      <c r="A175" s="1" t="s">
        <v>32</v>
      </c>
      <c r="B175" s="3">
        <v>41104</v>
      </c>
      <c r="C175" s="1">
        <v>50</v>
      </c>
      <c r="D175" s="1" t="s">
        <v>46</v>
      </c>
      <c r="E175" s="45"/>
      <c r="F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</row>
    <row r="176" spans="1:35" x14ac:dyDescent="0.3">
      <c r="A176" s="1" t="s">
        <v>32</v>
      </c>
      <c r="B176" s="3">
        <v>40930</v>
      </c>
      <c r="C176" s="1">
        <v>18</v>
      </c>
      <c r="D176" s="1" t="s">
        <v>45</v>
      </c>
      <c r="E176" s="45"/>
      <c r="F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</row>
    <row r="177" spans="1:35" x14ac:dyDescent="0.3">
      <c r="A177" s="1" t="s">
        <v>40</v>
      </c>
      <c r="B177" s="3">
        <v>41063</v>
      </c>
      <c r="C177" s="1">
        <v>13</v>
      </c>
      <c r="D177" s="1" t="s">
        <v>52</v>
      </c>
      <c r="E177" s="45"/>
      <c r="F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</row>
    <row r="178" spans="1:35" x14ac:dyDescent="0.3">
      <c r="A178" s="1" t="s">
        <v>39</v>
      </c>
      <c r="B178" s="3">
        <v>40971</v>
      </c>
      <c r="C178" s="1">
        <v>35</v>
      </c>
      <c r="D178" s="1" t="s">
        <v>53</v>
      </c>
      <c r="E178" s="45"/>
      <c r="F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</row>
    <row r="179" spans="1:35" x14ac:dyDescent="0.3">
      <c r="A179" s="1" t="s">
        <v>22</v>
      </c>
      <c r="B179" s="3">
        <v>40663</v>
      </c>
      <c r="C179" s="1">
        <v>23</v>
      </c>
      <c r="D179" s="1" t="s">
        <v>51</v>
      </c>
      <c r="E179" s="45"/>
      <c r="F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</row>
    <row r="180" spans="1:35" x14ac:dyDescent="0.3">
      <c r="A180" s="1" t="s">
        <v>23</v>
      </c>
      <c r="B180" s="3">
        <v>40709</v>
      </c>
      <c r="C180" s="1">
        <v>24</v>
      </c>
      <c r="D180" s="1" t="s">
        <v>50</v>
      </c>
      <c r="E180" s="45"/>
      <c r="F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</row>
    <row r="181" spans="1:35" x14ac:dyDescent="0.3">
      <c r="A181" s="1" t="s">
        <v>28</v>
      </c>
      <c r="B181" s="3">
        <v>40734</v>
      </c>
      <c r="C181" s="1">
        <v>42</v>
      </c>
      <c r="D181" s="1" t="s">
        <v>51</v>
      </c>
      <c r="E181" s="45"/>
      <c r="F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</row>
    <row r="182" spans="1:35" x14ac:dyDescent="0.3">
      <c r="A182" s="1" t="s">
        <v>36</v>
      </c>
      <c r="B182" s="3">
        <v>41119</v>
      </c>
      <c r="C182" s="1">
        <v>25</v>
      </c>
      <c r="D182" s="1" t="s">
        <v>45</v>
      </c>
      <c r="E182" s="45"/>
      <c r="F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</row>
    <row r="183" spans="1:35" x14ac:dyDescent="0.3">
      <c r="A183" s="1" t="s">
        <v>23</v>
      </c>
      <c r="B183" s="3">
        <v>40850</v>
      </c>
      <c r="C183" s="1">
        <v>10</v>
      </c>
      <c r="D183" s="1" t="s">
        <v>53</v>
      </c>
      <c r="E183" s="45"/>
      <c r="F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</row>
    <row r="184" spans="1:35" x14ac:dyDescent="0.3">
      <c r="A184" s="1" t="s">
        <v>28</v>
      </c>
      <c r="B184" s="3">
        <v>40730</v>
      </c>
      <c r="C184" s="1">
        <v>46</v>
      </c>
      <c r="D184" s="1" t="s">
        <v>51</v>
      </c>
      <c r="E184" s="45"/>
      <c r="F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</row>
    <row r="185" spans="1:35" x14ac:dyDescent="0.3">
      <c r="A185" s="1" t="s">
        <v>27</v>
      </c>
      <c r="B185" s="3">
        <v>40748</v>
      </c>
      <c r="C185" s="1">
        <v>14</v>
      </c>
      <c r="D185" s="1" t="s">
        <v>46</v>
      </c>
      <c r="E185" s="45"/>
      <c r="F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</row>
    <row r="186" spans="1:35" x14ac:dyDescent="0.3">
      <c r="A186" s="1" t="s">
        <v>33</v>
      </c>
      <c r="B186" s="3">
        <v>40763</v>
      </c>
      <c r="C186" s="1">
        <v>16</v>
      </c>
      <c r="D186" s="1" t="s">
        <v>45</v>
      </c>
      <c r="E186" s="45"/>
      <c r="F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</row>
    <row r="187" spans="1:35" x14ac:dyDescent="0.3">
      <c r="A187" s="1" t="s">
        <v>21</v>
      </c>
      <c r="B187" s="3">
        <v>40628</v>
      </c>
      <c r="C187" s="1">
        <v>44</v>
      </c>
      <c r="D187" s="1" t="s">
        <v>49</v>
      </c>
      <c r="E187" s="45"/>
      <c r="F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</row>
    <row r="188" spans="1:35" x14ac:dyDescent="0.3">
      <c r="A188" s="1" t="s">
        <v>34</v>
      </c>
      <c r="B188" s="3">
        <v>41097</v>
      </c>
      <c r="C188" s="1">
        <v>13</v>
      </c>
      <c r="D188" s="1" t="s">
        <v>48</v>
      </c>
      <c r="E188" s="45"/>
      <c r="F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</row>
    <row r="189" spans="1:35" x14ac:dyDescent="0.3">
      <c r="A189" s="1" t="s">
        <v>26</v>
      </c>
      <c r="B189" s="3">
        <v>40980</v>
      </c>
      <c r="C189" s="1">
        <v>11</v>
      </c>
      <c r="D189" s="1" t="s">
        <v>48</v>
      </c>
      <c r="E189" s="45"/>
      <c r="F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</row>
    <row r="190" spans="1:35" x14ac:dyDescent="0.3">
      <c r="A190" s="1" t="s">
        <v>27</v>
      </c>
      <c r="B190" s="3">
        <v>41124</v>
      </c>
      <c r="C190" s="1">
        <v>21</v>
      </c>
      <c r="D190" s="1" t="s">
        <v>47</v>
      </c>
      <c r="E190" s="45"/>
      <c r="F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</row>
    <row r="191" spans="1:35" x14ac:dyDescent="0.3">
      <c r="A191" s="1" t="s">
        <v>41</v>
      </c>
      <c r="B191" s="3">
        <v>40951</v>
      </c>
      <c r="C191" s="1">
        <v>20</v>
      </c>
      <c r="D191" s="1" t="s">
        <v>51</v>
      </c>
      <c r="E191" s="45"/>
      <c r="F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</row>
    <row r="192" spans="1:35" x14ac:dyDescent="0.3">
      <c r="A192" s="1" t="s">
        <v>22</v>
      </c>
      <c r="B192" s="3">
        <v>40642</v>
      </c>
      <c r="C192" s="1">
        <v>17</v>
      </c>
      <c r="D192" s="1" t="s">
        <v>49</v>
      </c>
      <c r="E192" s="45"/>
      <c r="F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</row>
    <row r="193" spans="1:35" x14ac:dyDescent="0.3">
      <c r="A193" s="1" t="s">
        <v>40</v>
      </c>
      <c r="B193" s="3">
        <v>41072</v>
      </c>
      <c r="C193" s="1">
        <v>23</v>
      </c>
      <c r="D193" s="1" t="s">
        <v>46</v>
      </c>
      <c r="E193" s="45"/>
      <c r="F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</row>
    <row r="194" spans="1:35" x14ac:dyDescent="0.3">
      <c r="A194" s="1" t="s">
        <v>36</v>
      </c>
      <c r="B194" s="3">
        <v>40839</v>
      </c>
      <c r="C194" s="1">
        <v>19</v>
      </c>
      <c r="D194" s="1" t="s">
        <v>47</v>
      </c>
      <c r="E194" s="45"/>
      <c r="F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</row>
    <row r="195" spans="1:35" x14ac:dyDescent="0.3">
      <c r="A195" s="1" t="s">
        <v>24</v>
      </c>
      <c r="B195" s="3">
        <v>40740</v>
      </c>
      <c r="C195" s="1">
        <v>21</v>
      </c>
      <c r="D195" s="1" t="s">
        <v>50</v>
      </c>
      <c r="E195" s="45"/>
      <c r="F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</row>
    <row r="196" spans="1:35" x14ac:dyDescent="0.3">
      <c r="A196" s="1" t="s">
        <v>40</v>
      </c>
      <c r="B196" s="3">
        <v>41132</v>
      </c>
      <c r="C196" s="1">
        <v>32</v>
      </c>
      <c r="D196" s="1" t="s">
        <v>50</v>
      </c>
      <c r="E196" s="45"/>
      <c r="F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</row>
    <row r="197" spans="1:35" x14ac:dyDescent="0.3">
      <c r="A197" s="1" t="s">
        <v>22</v>
      </c>
      <c r="B197" s="3">
        <v>41111</v>
      </c>
      <c r="C197" s="1">
        <v>14</v>
      </c>
      <c r="D197" s="1" t="s">
        <v>45</v>
      </c>
      <c r="E197" s="45"/>
      <c r="F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</row>
    <row r="198" spans="1:35" x14ac:dyDescent="0.3">
      <c r="A198" s="1" t="s">
        <v>24</v>
      </c>
      <c r="B198" s="3">
        <v>40896</v>
      </c>
      <c r="C198" s="1">
        <v>20</v>
      </c>
      <c r="D198" s="1" t="s">
        <v>45</v>
      </c>
      <c r="E198" s="45"/>
      <c r="F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</row>
    <row r="199" spans="1:35" x14ac:dyDescent="0.3">
      <c r="A199" s="1" t="s">
        <v>23</v>
      </c>
      <c r="B199" s="3">
        <v>40825</v>
      </c>
      <c r="C199" s="1">
        <v>27</v>
      </c>
      <c r="D199" s="1" t="s">
        <v>50</v>
      </c>
      <c r="E199" s="45"/>
      <c r="F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</row>
    <row r="200" spans="1:35" x14ac:dyDescent="0.3">
      <c r="A200" s="1" t="s">
        <v>41</v>
      </c>
      <c r="B200" s="3">
        <v>40993</v>
      </c>
      <c r="C200" s="1">
        <v>10</v>
      </c>
      <c r="D200" s="1" t="s">
        <v>46</v>
      </c>
      <c r="E200" s="45"/>
      <c r="F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</row>
    <row r="201" spans="1:35" x14ac:dyDescent="0.3">
      <c r="A201" s="1" t="s">
        <v>31</v>
      </c>
      <c r="B201" s="3">
        <v>40735</v>
      </c>
      <c r="C201" s="1">
        <v>19</v>
      </c>
      <c r="D201" s="1" t="s">
        <v>45</v>
      </c>
      <c r="E201" s="45"/>
      <c r="F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</row>
    <row r="202" spans="1:35" x14ac:dyDescent="0.3">
      <c r="A202" s="1" t="s">
        <v>28</v>
      </c>
      <c r="B202" s="3">
        <v>40718</v>
      </c>
      <c r="C202" s="1">
        <v>41</v>
      </c>
      <c r="D202" s="1" t="s">
        <v>47</v>
      </c>
      <c r="E202" s="45"/>
      <c r="F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</row>
    <row r="203" spans="1:35" x14ac:dyDescent="0.3">
      <c r="A203" s="1" t="s">
        <v>22</v>
      </c>
      <c r="B203" s="3">
        <v>41005</v>
      </c>
      <c r="C203" s="1">
        <v>10</v>
      </c>
      <c r="D203" s="1" t="s">
        <v>48</v>
      </c>
      <c r="E203" s="45"/>
      <c r="F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</row>
    <row r="204" spans="1:35" x14ac:dyDescent="0.3">
      <c r="A204" s="1" t="s">
        <v>27</v>
      </c>
      <c r="B204" s="3">
        <v>40932</v>
      </c>
      <c r="C204" s="1">
        <v>12</v>
      </c>
      <c r="D204" s="1" t="s">
        <v>50</v>
      </c>
      <c r="E204" s="45"/>
      <c r="F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</row>
    <row r="205" spans="1:35" x14ac:dyDescent="0.3">
      <c r="A205" s="1" t="s">
        <v>21</v>
      </c>
      <c r="B205" s="3">
        <v>40684</v>
      </c>
      <c r="C205" s="1">
        <v>22</v>
      </c>
      <c r="D205" s="1" t="s">
        <v>51</v>
      </c>
      <c r="E205" s="45"/>
      <c r="F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</row>
    <row r="206" spans="1:35" x14ac:dyDescent="0.3">
      <c r="A206" s="1" t="s">
        <v>35</v>
      </c>
      <c r="B206" s="3">
        <v>41136</v>
      </c>
      <c r="C206" s="1">
        <v>17</v>
      </c>
      <c r="D206" s="1" t="s">
        <v>47</v>
      </c>
      <c r="E206" s="45"/>
      <c r="F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</row>
    <row r="207" spans="1:35" x14ac:dyDescent="0.3">
      <c r="A207" s="1" t="s">
        <v>29</v>
      </c>
      <c r="B207" s="3">
        <v>40888</v>
      </c>
      <c r="C207" s="1">
        <v>11</v>
      </c>
      <c r="D207" s="1" t="s">
        <v>48</v>
      </c>
      <c r="E207" s="45"/>
      <c r="F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</row>
    <row r="208" spans="1:35" x14ac:dyDescent="0.3">
      <c r="A208" s="1" t="s">
        <v>38</v>
      </c>
      <c r="B208" s="3">
        <v>40783</v>
      </c>
      <c r="C208" s="1">
        <v>36</v>
      </c>
      <c r="D208" s="1" t="s">
        <v>52</v>
      </c>
      <c r="E208" s="45"/>
      <c r="F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</row>
    <row r="209" spans="1:35" x14ac:dyDescent="0.3">
      <c r="A209" s="1" t="s">
        <v>41</v>
      </c>
      <c r="B209" s="3">
        <v>40960</v>
      </c>
      <c r="C209" s="1">
        <v>12</v>
      </c>
      <c r="D209" s="1" t="s">
        <v>51</v>
      </c>
      <c r="E209" s="45"/>
      <c r="F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</row>
    <row r="210" spans="1:35" x14ac:dyDescent="0.3">
      <c r="A210" s="1" t="s">
        <v>34</v>
      </c>
      <c r="B210" s="3">
        <v>41037</v>
      </c>
      <c r="C210" s="1">
        <v>17</v>
      </c>
      <c r="D210" s="1" t="s">
        <v>46</v>
      </c>
      <c r="E210" s="45"/>
      <c r="F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</row>
    <row r="211" spans="1:35" x14ac:dyDescent="0.3">
      <c r="A211" s="1" t="s">
        <v>34</v>
      </c>
      <c r="B211" s="3">
        <v>41217</v>
      </c>
      <c r="C211" s="1">
        <v>46</v>
      </c>
      <c r="D211" s="1" t="s">
        <v>46</v>
      </c>
      <c r="E211" s="45"/>
      <c r="F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</row>
    <row r="212" spans="1:35" x14ac:dyDescent="0.3">
      <c r="A212" s="1" t="s">
        <v>35</v>
      </c>
      <c r="B212" s="3">
        <v>40838</v>
      </c>
      <c r="C212" s="1">
        <v>22</v>
      </c>
      <c r="D212" s="1" t="s">
        <v>46</v>
      </c>
      <c r="E212" s="45"/>
      <c r="F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</row>
    <row r="213" spans="1:35" x14ac:dyDescent="0.3">
      <c r="A213" s="1" t="s">
        <v>36</v>
      </c>
      <c r="B213" s="3">
        <v>40905</v>
      </c>
      <c r="C213" s="1">
        <v>13</v>
      </c>
      <c r="D213" s="1" t="s">
        <v>51</v>
      </c>
      <c r="E213" s="45"/>
      <c r="F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</row>
    <row r="214" spans="1:35" x14ac:dyDescent="0.3">
      <c r="A214" s="1" t="s">
        <v>32</v>
      </c>
      <c r="B214" s="3">
        <v>40705</v>
      </c>
      <c r="C214" s="1">
        <v>28</v>
      </c>
      <c r="D214" s="1" t="s">
        <v>49</v>
      </c>
      <c r="E214" s="45"/>
      <c r="F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</row>
    <row r="215" spans="1:35" x14ac:dyDescent="0.3">
      <c r="A215" s="1" t="s">
        <v>40</v>
      </c>
      <c r="B215" s="3">
        <v>40655</v>
      </c>
      <c r="C215" s="1">
        <v>20</v>
      </c>
      <c r="D215" s="1" t="s">
        <v>49</v>
      </c>
      <c r="E215" s="45"/>
      <c r="F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</row>
    <row r="216" spans="1:35" x14ac:dyDescent="0.3">
      <c r="A216" s="1" t="s">
        <v>32</v>
      </c>
      <c r="B216" s="3">
        <v>41102</v>
      </c>
      <c r="C216" s="1">
        <v>16</v>
      </c>
      <c r="D216" s="1" t="s">
        <v>50</v>
      </c>
      <c r="E216" s="45"/>
      <c r="F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</row>
    <row r="217" spans="1:35" x14ac:dyDescent="0.3">
      <c r="A217" s="1" t="s">
        <v>28</v>
      </c>
      <c r="B217" s="3">
        <v>40936</v>
      </c>
      <c r="C217" s="1">
        <v>41</v>
      </c>
      <c r="D217" s="1" t="s">
        <v>52</v>
      </c>
      <c r="E217" s="45"/>
      <c r="F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</row>
    <row r="218" spans="1:35" x14ac:dyDescent="0.3">
      <c r="A218" s="1" t="s">
        <v>40</v>
      </c>
      <c r="B218" s="3">
        <v>40919</v>
      </c>
      <c r="C218" s="1">
        <v>21</v>
      </c>
      <c r="D218" s="1" t="s">
        <v>52</v>
      </c>
      <c r="E218" s="45"/>
      <c r="F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</row>
    <row r="219" spans="1:35" x14ac:dyDescent="0.3">
      <c r="A219" s="1" t="s">
        <v>32</v>
      </c>
      <c r="B219" s="3">
        <v>41162</v>
      </c>
      <c r="C219" s="1">
        <v>10</v>
      </c>
      <c r="D219" s="1" t="s">
        <v>53</v>
      </c>
      <c r="E219" s="45"/>
      <c r="F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</row>
    <row r="220" spans="1:35" x14ac:dyDescent="0.3">
      <c r="A220" s="1" t="s">
        <v>26</v>
      </c>
      <c r="B220" s="3">
        <v>40877</v>
      </c>
      <c r="C220" s="1">
        <v>20</v>
      </c>
      <c r="D220" s="1" t="s">
        <v>45</v>
      </c>
      <c r="E220" s="45"/>
      <c r="F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</row>
    <row r="221" spans="1:35" x14ac:dyDescent="0.3">
      <c r="A221" s="1" t="s">
        <v>39</v>
      </c>
      <c r="B221" s="3">
        <v>40887</v>
      </c>
      <c r="C221" s="1">
        <v>13</v>
      </c>
      <c r="D221" s="1" t="s">
        <v>52</v>
      </c>
      <c r="E221" s="45"/>
      <c r="F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</row>
    <row r="222" spans="1:35" x14ac:dyDescent="0.3">
      <c r="A222" s="1" t="s">
        <v>30</v>
      </c>
      <c r="B222" s="3">
        <v>40867</v>
      </c>
      <c r="C222" s="1">
        <v>13</v>
      </c>
      <c r="D222" s="1" t="s">
        <v>47</v>
      </c>
      <c r="E222" s="45"/>
      <c r="F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</row>
    <row r="223" spans="1:35" x14ac:dyDescent="0.3">
      <c r="A223" s="1" t="s">
        <v>23</v>
      </c>
      <c r="B223" s="3">
        <v>40825</v>
      </c>
      <c r="C223" s="1">
        <v>45</v>
      </c>
      <c r="D223" s="1" t="s">
        <v>48</v>
      </c>
      <c r="E223" s="45"/>
      <c r="F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</row>
    <row r="224" spans="1:35" x14ac:dyDescent="0.3">
      <c r="A224" s="1" t="s">
        <v>23</v>
      </c>
      <c r="B224" s="3">
        <v>41127</v>
      </c>
      <c r="C224" s="1">
        <v>25</v>
      </c>
      <c r="D224" s="1" t="s">
        <v>48</v>
      </c>
      <c r="E224" s="45"/>
      <c r="F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</row>
    <row r="225" spans="1:35" x14ac:dyDescent="0.3">
      <c r="A225" s="1" t="s">
        <v>28</v>
      </c>
      <c r="B225" s="3">
        <v>40834</v>
      </c>
      <c r="C225" s="1">
        <v>10</v>
      </c>
      <c r="D225" s="1" t="s">
        <v>45</v>
      </c>
      <c r="E225" s="45"/>
      <c r="F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</row>
    <row r="226" spans="1:35" x14ac:dyDescent="0.3">
      <c r="A226" s="1" t="s">
        <v>34</v>
      </c>
      <c r="B226" s="3">
        <v>40732</v>
      </c>
      <c r="C226" s="1">
        <v>20</v>
      </c>
      <c r="D226" s="1" t="s">
        <v>47</v>
      </c>
      <c r="E226" s="45"/>
      <c r="F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</row>
    <row r="227" spans="1:35" x14ac:dyDescent="0.3">
      <c r="A227" s="1" t="s">
        <v>32</v>
      </c>
      <c r="B227" s="3">
        <v>41013</v>
      </c>
      <c r="C227" s="1">
        <v>19</v>
      </c>
      <c r="D227" s="1" t="s">
        <v>50</v>
      </c>
      <c r="E227" s="45"/>
      <c r="F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</row>
    <row r="228" spans="1:35" x14ac:dyDescent="0.3">
      <c r="A228" s="1" t="s">
        <v>21</v>
      </c>
      <c r="B228" s="3">
        <v>40872</v>
      </c>
      <c r="C228" s="1">
        <v>12</v>
      </c>
      <c r="D228" s="1" t="s">
        <v>48</v>
      </c>
      <c r="E228" s="45"/>
      <c r="F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</row>
    <row r="229" spans="1:35" x14ac:dyDescent="0.3">
      <c r="A229" s="1" t="s">
        <v>21</v>
      </c>
      <c r="B229" s="3">
        <v>41103</v>
      </c>
      <c r="C229" s="1">
        <v>21</v>
      </c>
      <c r="D229" s="1" t="s">
        <v>52</v>
      </c>
      <c r="E229" s="45"/>
      <c r="F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</row>
    <row r="230" spans="1:35" x14ac:dyDescent="0.3">
      <c r="A230" s="1" t="s">
        <v>33</v>
      </c>
      <c r="B230" s="3">
        <v>41017</v>
      </c>
      <c r="C230" s="1">
        <v>11</v>
      </c>
      <c r="D230" s="1" t="s">
        <v>47</v>
      </c>
      <c r="E230" s="45"/>
      <c r="F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</row>
    <row r="231" spans="1:35" x14ac:dyDescent="0.3">
      <c r="A231" s="1" t="s">
        <v>38</v>
      </c>
      <c r="B231" s="3">
        <v>40788</v>
      </c>
      <c r="C231" s="1">
        <v>17</v>
      </c>
      <c r="D231" s="1" t="s">
        <v>48</v>
      </c>
      <c r="E231" s="45"/>
      <c r="F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</row>
    <row r="232" spans="1:35" x14ac:dyDescent="0.3">
      <c r="A232" s="1" t="s">
        <v>30</v>
      </c>
      <c r="B232" s="3">
        <v>41008</v>
      </c>
      <c r="C232" s="1">
        <v>19</v>
      </c>
      <c r="D232" s="1" t="s">
        <v>50</v>
      </c>
      <c r="E232" s="45"/>
      <c r="F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</row>
    <row r="233" spans="1:35" x14ac:dyDescent="0.3">
      <c r="A233" s="1" t="s">
        <v>30</v>
      </c>
      <c r="B233" s="3">
        <v>40803</v>
      </c>
      <c r="C233" s="1">
        <v>21</v>
      </c>
      <c r="D233" s="1" t="s">
        <v>51</v>
      </c>
      <c r="E233" s="45"/>
      <c r="F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</row>
    <row r="234" spans="1:35" x14ac:dyDescent="0.3">
      <c r="A234" s="1" t="s">
        <v>35</v>
      </c>
      <c r="B234" s="3">
        <v>41008</v>
      </c>
      <c r="C234" s="1">
        <v>10</v>
      </c>
      <c r="D234" s="1" t="s">
        <v>48</v>
      </c>
      <c r="E234" s="45"/>
      <c r="F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</row>
    <row r="235" spans="1:35" x14ac:dyDescent="0.3">
      <c r="A235" s="1" t="s">
        <v>25</v>
      </c>
      <c r="B235" s="3">
        <v>41207</v>
      </c>
      <c r="C235" s="1">
        <v>36</v>
      </c>
      <c r="D235" s="1" t="s">
        <v>53</v>
      </c>
      <c r="E235" s="45"/>
      <c r="F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</row>
    <row r="236" spans="1:35" x14ac:dyDescent="0.3">
      <c r="A236" s="1" t="s">
        <v>40</v>
      </c>
      <c r="B236" s="3">
        <v>40959</v>
      </c>
      <c r="C236" s="1">
        <v>19</v>
      </c>
      <c r="D236" s="1" t="s">
        <v>46</v>
      </c>
      <c r="E236" s="45"/>
      <c r="F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</row>
    <row r="237" spans="1:35" x14ac:dyDescent="0.3">
      <c r="A237" s="1" t="s">
        <v>38</v>
      </c>
      <c r="B237" s="3">
        <v>40864</v>
      </c>
      <c r="C237" s="1">
        <v>24</v>
      </c>
      <c r="D237" s="1" t="s">
        <v>51</v>
      </c>
      <c r="E237" s="45"/>
      <c r="F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</row>
    <row r="238" spans="1:35" x14ac:dyDescent="0.3">
      <c r="A238" s="1" t="s">
        <v>36</v>
      </c>
      <c r="B238" s="3">
        <v>41059</v>
      </c>
      <c r="C238" s="1">
        <v>38</v>
      </c>
      <c r="D238" s="1" t="s">
        <v>53</v>
      </c>
      <c r="E238" s="45"/>
      <c r="F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</row>
    <row r="239" spans="1:35" x14ac:dyDescent="0.3">
      <c r="A239" s="1" t="s">
        <v>33</v>
      </c>
      <c r="B239" s="3">
        <v>40805</v>
      </c>
      <c r="C239" s="1">
        <v>20</v>
      </c>
      <c r="D239" s="1" t="s">
        <v>45</v>
      </c>
      <c r="E239" s="45"/>
      <c r="F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</row>
    <row r="240" spans="1:35" x14ac:dyDescent="0.3">
      <c r="A240" s="1" t="s">
        <v>31</v>
      </c>
      <c r="B240" s="3">
        <v>40839</v>
      </c>
      <c r="C240" s="1">
        <v>19</v>
      </c>
      <c r="D240" s="1" t="s">
        <v>45</v>
      </c>
      <c r="E240" s="45"/>
      <c r="F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</row>
    <row r="241" spans="1:35" x14ac:dyDescent="0.3">
      <c r="A241" s="1" t="s">
        <v>23</v>
      </c>
      <c r="B241" s="3">
        <v>40728</v>
      </c>
      <c r="C241" s="1">
        <v>37</v>
      </c>
      <c r="D241" s="1" t="s">
        <v>46</v>
      </c>
      <c r="E241" s="45"/>
      <c r="F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</row>
    <row r="242" spans="1:35" x14ac:dyDescent="0.3">
      <c r="A242" s="1" t="s">
        <v>32</v>
      </c>
      <c r="B242" s="3">
        <v>41087</v>
      </c>
      <c r="C242" s="1">
        <v>23</v>
      </c>
      <c r="D242" s="1" t="s">
        <v>49</v>
      </c>
      <c r="E242" s="45"/>
      <c r="F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</row>
    <row r="243" spans="1:35" x14ac:dyDescent="0.3">
      <c r="A243" s="1" t="s">
        <v>35</v>
      </c>
      <c r="B243" s="3">
        <v>40965</v>
      </c>
      <c r="C243" s="1">
        <v>12</v>
      </c>
      <c r="D243" s="1" t="s">
        <v>53</v>
      </c>
      <c r="E243" s="45"/>
      <c r="F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</row>
    <row r="244" spans="1:35" x14ac:dyDescent="0.3">
      <c r="A244" s="1" t="s">
        <v>38</v>
      </c>
      <c r="B244" s="3">
        <v>40994</v>
      </c>
      <c r="C244" s="1">
        <v>19</v>
      </c>
      <c r="D244" s="1" t="s">
        <v>50</v>
      </c>
      <c r="E244" s="45"/>
      <c r="F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</row>
    <row r="245" spans="1:35" x14ac:dyDescent="0.3">
      <c r="A245" s="1" t="s">
        <v>27</v>
      </c>
      <c r="B245" s="3">
        <v>40727</v>
      </c>
      <c r="C245" s="1">
        <v>23</v>
      </c>
      <c r="D245" s="1" t="s">
        <v>51</v>
      </c>
      <c r="E245" s="45"/>
      <c r="F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</row>
    <row r="246" spans="1:35" x14ac:dyDescent="0.3">
      <c r="A246" s="1" t="s">
        <v>37</v>
      </c>
      <c r="B246" s="3">
        <v>40843</v>
      </c>
      <c r="C246" s="1">
        <v>13</v>
      </c>
      <c r="D246" s="1" t="s">
        <v>47</v>
      </c>
      <c r="E246" s="45"/>
      <c r="F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</row>
    <row r="247" spans="1:35" x14ac:dyDescent="0.3">
      <c r="A247" s="1" t="s">
        <v>23</v>
      </c>
      <c r="B247" s="3">
        <v>40816</v>
      </c>
      <c r="C247" s="1">
        <v>37</v>
      </c>
      <c r="D247" s="1" t="s">
        <v>50</v>
      </c>
      <c r="E247" s="45"/>
      <c r="F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</row>
    <row r="248" spans="1:35" x14ac:dyDescent="0.3">
      <c r="A248" s="1" t="s">
        <v>29</v>
      </c>
      <c r="B248" s="3">
        <v>40789</v>
      </c>
      <c r="C248" s="1">
        <v>17</v>
      </c>
      <c r="D248" s="1" t="s">
        <v>49</v>
      </c>
      <c r="E248" s="45"/>
      <c r="F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</row>
    <row r="249" spans="1:35" x14ac:dyDescent="0.3">
      <c r="A249" s="1" t="s">
        <v>32</v>
      </c>
      <c r="B249" s="3">
        <v>40625</v>
      </c>
      <c r="C249" s="1">
        <v>10</v>
      </c>
      <c r="D249" s="1" t="s">
        <v>53</v>
      </c>
      <c r="E249" s="45"/>
      <c r="F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</row>
    <row r="250" spans="1:35" x14ac:dyDescent="0.3">
      <c r="A250" s="1" t="s">
        <v>25</v>
      </c>
      <c r="B250" s="3">
        <v>41218</v>
      </c>
      <c r="C250" s="1">
        <v>24</v>
      </c>
      <c r="D250" s="1" t="s">
        <v>50</v>
      </c>
      <c r="E250" s="45"/>
      <c r="F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</row>
    <row r="251" spans="1:35" x14ac:dyDescent="0.3">
      <c r="A251" s="1" t="s">
        <v>37</v>
      </c>
      <c r="B251" s="3">
        <v>40961</v>
      </c>
      <c r="C251" s="1">
        <v>14</v>
      </c>
      <c r="D251" s="1" t="s">
        <v>48</v>
      </c>
      <c r="E251" s="45"/>
      <c r="F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</row>
    <row r="252" spans="1:35" x14ac:dyDescent="0.3">
      <c r="A252" s="1" t="s">
        <v>28</v>
      </c>
      <c r="B252" s="3">
        <v>41206</v>
      </c>
      <c r="C252" s="1">
        <v>12</v>
      </c>
      <c r="D252" s="1" t="s">
        <v>47</v>
      </c>
      <c r="E252" s="45"/>
      <c r="F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</row>
    <row r="253" spans="1:35" x14ac:dyDescent="0.3">
      <c r="A253" s="1" t="s">
        <v>21</v>
      </c>
      <c r="B253" s="3">
        <v>41222</v>
      </c>
      <c r="C253" s="1">
        <v>30</v>
      </c>
      <c r="D253" s="1" t="s">
        <v>52</v>
      </c>
      <c r="E253" s="45"/>
      <c r="F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</row>
    <row r="254" spans="1:35" x14ac:dyDescent="0.3">
      <c r="A254" s="1" t="s">
        <v>23</v>
      </c>
      <c r="B254" s="3">
        <v>41135</v>
      </c>
      <c r="C254" s="1">
        <v>14</v>
      </c>
      <c r="D254" s="1" t="s">
        <v>46</v>
      </c>
      <c r="E254" s="45"/>
      <c r="F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</row>
    <row r="255" spans="1:35" x14ac:dyDescent="0.3">
      <c r="A255" s="1" t="s">
        <v>29</v>
      </c>
      <c r="B255" s="3">
        <v>40906</v>
      </c>
      <c r="C255" s="1">
        <v>13</v>
      </c>
      <c r="D255" s="1" t="s">
        <v>46</v>
      </c>
      <c r="E255" s="45"/>
      <c r="F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</row>
    <row r="256" spans="1:35" x14ac:dyDescent="0.3">
      <c r="A256" s="1" t="s">
        <v>22</v>
      </c>
      <c r="B256" s="3">
        <v>40915</v>
      </c>
      <c r="C256" s="1">
        <v>13</v>
      </c>
      <c r="D256" s="1" t="s">
        <v>50</v>
      </c>
      <c r="E256" s="45"/>
      <c r="F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</row>
    <row r="257" spans="1:35" x14ac:dyDescent="0.3">
      <c r="A257" s="1" t="s">
        <v>30</v>
      </c>
      <c r="B257" s="3">
        <v>41060</v>
      </c>
      <c r="C257" s="1">
        <v>13</v>
      </c>
      <c r="D257" s="1" t="s">
        <v>53</v>
      </c>
      <c r="E257" s="45"/>
      <c r="F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</row>
    <row r="258" spans="1:35" x14ac:dyDescent="0.3">
      <c r="A258" s="1" t="s">
        <v>39</v>
      </c>
      <c r="B258" s="3">
        <v>41122</v>
      </c>
      <c r="C258" s="1">
        <v>10</v>
      </c>
      <c r="D258" s="1" t="s">
        <v>47</v>
      </c>
      <c r="E258" s="45"/>
      <c r="F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</row>
    <row r="259" spans="1:35" x14ac:dyDescent="0.3">
      <c r="A259" s="1" t="s">
        <v>39</v>
      </c>
      <c r="B259" s="3">
        <v>40795</v>
      </c>
      <c r="C259" s="1">
        <v>14</v>
      </c>
      <c r="D259" s="1" t="s">
        <v>49</v>
      </c>
      <c r="E259" s="45"/>
      <c r="F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</row>
    <row r="260" spans="1:35" x14ac:dyDescent="0.3">
      <c r="A260" s="1" t="s">
        <v>41</v>
      </c>
      <c r="B260" s="3">
        <v>40838</v>
      </c>
      <c r="C260" s="1">
        <v>10</v>
      </c>
      <c r="D260" s="1" t="s">
        <v>45</v>
      </c>
      <c r="E260" s="45"/>
      <c r="F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</row>
    <row r="261" spans="1:35" x14ac:dyDescent="0.3">
      <c r="A261" s="1" t="s">
        <v>30</v>
      </c>
      <c r="B261" s="3">
        <v>41174</v>
      </c>
      <c r="C261" s="1">
        <v>24</v>
      </c>
      <c r="D261" s="1" t="s">
        <v>45</v>
      </c>
      <c r="E261" s="45"/>
      <c r="F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</row>
    <row r="262" spans="1:35" x14ac:dyDescent="0.3">
      <c r="A262" s="1" t="s">
        <v>36</v>
      </c>
      <c r="B262" s="3">
        <v>40750</v>
      </c>
      <c r="C262" s="1">
        <v>15</v>
      </c>
      <c r="D262" s="1" t="s">
        <v>52</v>
      </c>
      <c r="E262" s="45"/>
      <c r="F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</row>
    <row r="263" spans="1:35" x14ac:dyDescent="0.3">
      <c r="A263" s="1" t="s">
        <v>28</v>
      </c>
      <c r="B263" s="3">
        <v>40881</v>
      </c>
      <c r="C263" s="1">
        <v>25</v>
      </c>
      <c r="D263" s="1" t="s">
        <v>50</v>
      </c>
      <c r="E263" s="45"/>
      <c r="F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</row>
    <row r="264" spans="1:35" x14ac:dyDescent="0.3">
      <c r="A264" s="1" t="s">
        <v>22</v>
      </c>
      <c r="B264" s="3">
        <v>41055</v>
      </c>
      <c r="C264" s="1">
        <v>20</v>
      </c>
      <c r="D264" s="1" t="s">
        <v>49</v>
      </c>
      <c r="E264" s="45"/>
      <c r="F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</row>
    <row r="265" spans="1:35" x14ac:dyDescent="0.3">
      <c r="A265" s="1" t="s">
        <v>38</v>
      </c>
      <c r="B265" s="3">
        <v>41215</v>
      </c>
      <c r="C265" s="1">
        <v>11</v>
      </c>
      <c r="D265" s="1" t="s">
        <v>49</v>
      </c>
      <c r="E265" s="45"/>
      <c r="F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</row>
    <row r="266" spans="1:35" x14ac:dyDescent="0.3">
      <c r="A266" s="1" t="s">
        <v>32</v>
      </c>
      <c r="B266" s="3">
        <v>40727</v>
      </c>
      <c r="C266" s="1">
        <v>22</v>
      </c>
      <c r="D266" s="1" t="s">
        <v>48</v>
      </c>
      <c r="E266" s="45"/>
      <c r="F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</row>
    <row r="267" spans="1:35" x14ac:dyDescent="0.3">
      <c r="A267" s="1" t="s">
        <v>41</v>
      </c>
      <c r="B267" s="3">
        <v>41007</v>
      </c>
      <c r="C267" s="1">
        <v>18</v>
      </c>
      <c r="D267" s="1" t="s">
        <v>50</v>
      </c>
      <c r="E267" s="45"/>
      <c r="F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</row>
    <row r="268" spans="1:35" x14ac:dyDescent="0.3">
      <c r="A268" s="1" t="s">
        <v>29</v>
      </c>
      <c r="B268" s="3">
        <v>40867</v>
      </c>
      <c r="C268" s="1">
        <v>23</v>
      </c>
      <c r="D268" s="1" t="s">
        <v>50</v>
      </c>
      <c r="E268" s="45"/>
      <c r="F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</row>
    <row r="269" spans="1:35" x14ac:dyDescent="0.3">
      <c r="A269" s="1" t="s">
        <v>25</v>
      </c>
      <c r="B269" s="3">
        <v>41194</v>
      </c>
      <c r="C269" s="1">
        <v>12</v>
      </c>
      <c r="D269" s="1" t="s">
        <v>49</v>
      </c>
      <c r="E269" s="45"/>
      <c r="F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</row>
    <row r="270" spans="1:35" x14ac:dyDescent="0.3">
      <c r="A270" s="1" t="s">
        <v>40</v>
      </c>
      <c r="B270" s="3">
        <v>41068</v>
      </c>
      <c r="C270" s="1">
        <v>13</v>
      </c>
      <c r="D270" s="1" t="s">
        <v>50</v>
      </c>
      <c r="E270" s="45"/>
      <c r="F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</row>
    <row r="271" spans="1:35" x14ac:dyDescent="0.3">
      <c r="A271" s="1" t="s">
        <v>33</v>
      </c>
      <c r="B271" s="3">
        <v>41089</v>
      </c>
      <c r="C271" s="1">
        <v>14</v>
      </c>
      <c r="D271" s="1" t="s">
        <v>50</v>
      </c>
      <c r="E271" s="45"/>
      <c r="F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</row>
    <row r="272" spans="1:35" x14ac:dyDescent="0.3">
      <c r="A272" s="1" t="s">
        <v>35</v>
      </c>
      <c r="B272" s="3">
        <v>41187</v>
      </c>
      <c r="C272" s="1">
        <v>23</v>
      </c>
      <c r="D272" s="1" t="s">
        <v>53</v>
      </c>
      <c r="E272" s="45"/>
      <c r="F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</row>
    <row r="273" spans="1:35" x14ac:dyDescent="0.3">
      <c r="A273" s="1" t="s">
        <v>26</v>
      </c>
      <c r="B273" s="3">
        <v>41036</v>
      </c>
      <c r="C273" s="1">
        <v>19</v>
      </c>
      <c r="D273" s="1" t="s">
        <v>45</v>
      </c>
      <c r="E273" s="45"/>
      <c r="F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</row>
    <row r="274" spans="1:35" x14ac:dyDescent="0.3">
      <c r="A274" s="1" t="s">
        <v>40</v>
      </c>
      <c r="B274" s="3">
        <v>40743</v>
      </c>
      <c r="C274" s="1">
        <v>13</v>
      </c>
      <c r="D274" s="1" t="s">
        <v>45</v>
      </c>
      <c r="E274" s="45"/>
      <c r="F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</row>
    <row r="275" spans="1:35" x14ac:dyDescent="0.3">
      <c r="A275" s="1" t="s">
        <v>33</v>
      </c>
      <c r="B275" s="3">
        <v>40818</v>
      </c>
      <c r="C275" s="1">
        <v>11</v>
      </c>
      <c r="D275" s="1" t="s">
        <v>46</v>
      </c>
      <c r="E275" s="45"/>
      <c r="F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</row>
    <row r="276" spans="1:35" x14ac:dyDescent="0.3">
      <c r="A276" s="1" t="s">
        <v>39</v>
      </c>
      <c r="B276" s="3">
        <v>40935</v>
      </c>
      <c r="C276" s="1">
        <v>22</v>
      </c>
      <c r="D276" s="1" t="s">
        <v>53</v>
      </c>
      <c r="E276" s="45"/>
      <c r="F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</row>
    <row r="277" spans="1:35" x14ac:dyDescent="0.3">
      <c r="A277" s="1" t="s">
        <v>39</v>
      </c>
      <c r="B277" s="3">
        <v>41156</v>
      </c>
      <c r="C277" s="1">
        <v>17</v>
      </c>
      <c r="D277" s="1" t="s">
        <v>51</v>
      </c>
      <c r="E277" s="45"/>
      <c r="F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</row>
    <row r="278" spans="1:35" x14ac:dyDescent="0.3">
      <c r="A278" s="1" t="s">
        <v>37</v>
      </c>
      <c r="B278" s="3">
        <v>40927</v>
      </c>
      <c r="C278" s="1">
        <v>18</v>
      </c>
      <c r="D278" s="1" t="s">
        <v>46</v>
      </c>
      <c r="E278" s="45"/>
      <c r="F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</row>
    <row r="279" spans="1:35" x14ac:dyDescent="0.3">
      <c r="A279" s="1" t="s">
        <v>27</v>
      </c>
      <c r="B279" s="3">
        <v>40629</v>
      </c>
      <c r="C279" s="1">
        <v>11</v>
      </c>
      <c r="D279" s="1" t="s">
        <v>49</v>
      </c>
      <c r="E279" s="45"/>
      <c r="F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</row>
    <row r="280" spans="1:35" x14ac:dyDescent="0.3">
      <c r="A280" s="1" t="s">
        <v>37</v>
      </c>
      <c r="B280" s="3">
        <v>40851</v>
      </c>
      <c r="C280" s="1">
        <v>15</v>
      </c>
      <c r="D280" s="1" t="s">
        <v>52</v>
      </c>
      <c r="E280" s="45"/>
      <c r="F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</row>
    <row r="281" spans="1:35" x14ac:dyDescent="0.3">
      <c r="A281" s="1" t="s">
        <v>27</v>
      </c>
      <c r="B281" s="3">
        <v>40976</v>
      </c>
      <c r="C281" s="1">
        <v>23</v>
      </c>
      <c r="D281" s="1" t="s">
        <v>49</v>
      </c>
      <c r="E281" s="45"/>
      <c r="F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</row>
    <row r="282" spans="1:35" x14ac:dyDescent="0.3">
      <c r="A282" s="1" t="s">
        <v>29</v>
      </c>
      <c r="B282" s="3">
        <v>40941</v>
      </c>
      <c r="C282" s="1">
        <v>23</v>
      </c>
      <c r="D282" s="1" t="s">
        <v>46</v>
      </c>
      <c r="E282" s="45"/>
      <c r="F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</row>
    <row r="283" spans="1:35" x14ac:dyDescent="0.3">
      <c r="A283" s="1" t="s">
        <v>24</v>
      </c>
      <c r="B283" s="3">
        <v>40625</v>
      </c>
      <c r="C283" s="1">
        <v>17</v>
      </c>
      <c r="D283" s="1" t="s">
        <v>50</v>
      </c>
      <c r="E283" s="45"/>
      <c r="F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</row>
    <row r="284" spans="1:35" x14ac:dyDescent="0.3">
      <c r="A284" s="1" t="s">
        <v>23</v>
      </c>
      <c r="B284" s="3">
        <v>40993</v>
      </c>
      <c r="C284" s="1">
        <v>10</v>
      </c>
      <c r="D284" s="1" t="s">
        <v>47</v>
      </c>
      <c r="E284" s="45"/>
      <c r="F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</row>
    <row r="285" spans="1:35" x14ac:dyDescent="0.3">
      <c r="A285" s="1" t="s">
        <v>37</v>
      </c>
      <c r="B285" s="3">
        <v>40705</v>
      </c>
      <c r="C285" s="1">
        <v>17</v>
      </c>
      <c r="D285" s="1" t="s">
        <v>47</v>
      </c>
      <c r="E285" s="45"/>
      <c r="F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</row>
    <row r="286" spans="1:35" x14ac:dyDescent="0.3">
      <c r="A286" s="1" t="s">
        <v>27</v>
      </c>
      <c r="B286" s="3">
        <v>40822</v>
      </c>
      <c r="C286" s="1">
        <v>19</v>
      </c>
      <c r="D286" s="1" t="s">
        <v>48</v>
      </c>
      <c r="E286" s="45"/>
      <c r="F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</row>
    <row r="287" spans="1:35" x14ac:dyDescent="0.3">
      <c r="A287" s="1" t="s">
        <v>36</v>
      </c>
      <c r="B287" s="3">
        <v>41048</v>
      </c>
      <c r="C287" s="1">
        <v>13</v>
      </c>
      <c r="D287" s="1" t="s">
        <v>48</v>
      </c>
      <c r="E287" s="45"/>
      <c r="F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</row>
    <row r="288" spans="1:35" x14ac:dyDescent="0.3">
      <c r="A288" s="1" t="s">
        <v>28</v>
      </c>
      <c r="B288" s="3">
        <v>40716</v>
      </c>
      <c r="C288" s="1">
        <v>25</v>
      </c>
      <c r="D288" s="1" t="s">
        <v>51</v>
      </c>
      <c r="E288" s="45"/>
      <c r="F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</row>
    <row r="289" spans="1:35" x14ac:dyDescent="0.3">
      <c r="A289" s="1" t="s">
        <v>37</v>
      </c>
      <c r="B289" s="3">
        <v>40825</v>
      </c>
      <c r="C289" s="1">
        <v>22</v>
      </c>
      <c r="D289" s="1" t="s">
        <v>51</v>
      </c>
      <c r="E289" s="45"/>
      <c r="F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</row>
    <row r="290" spans="1:35" x14ac:dyDescent="0.3">
      <c r="A290" s="1" t="s">
        <v>25</v>
      </c>
      <c r="B290" s="3">
        <v>40728</v>
      </c>
      <c r="C290" s="1">
        <v>13</v>
      </c>
      <c r="D290" s="1" t="s">
        <v>47</v>
      </c>
      <c r="E290" s="45"/>
      <c r="F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</row>
    <row r="291" spans="1:35" x14ac:dyDescent="0.3">
      <c r="A291" s="1" t="s">
        <v>23</v>
      </c>
      <c r="B291" s="3">
        <v>41195</v>
      </c>
      <c r="C291" s="1">
        <v>13</v>
      </c>
      <c r="D291" s="1" t="s">
        <v>46</v>
      </c>
      <c r="E291" s="45"/>
      <c r="F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</row>
    <row r="292" spans="1:35" x14ac:dyDescent="0.3">
      <c r="A292" s="1" t="s">
        <v>40</v>
      </c>
      <c r="B292" s="3">
        <v>40992</v>
      </c>
      <c r="C292" s="1">
        <v>13</v>
      </c>
      <c r="D292" s="1" t="s">
        <v>47</v>
      </c>
      <c r="E292" s="45"/>
      <c r="F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</row>
    <row r="293" spans="1:35" x14ac:dyDescent="0.3">
      <c r="A293" s="1" t="s">
        <v>31</v>
      </c>
      <c r="B293" s="3">
        <v>40937</v>
      </c>
      <c r="C293" s="1">
        <v>23</v>
      </c>
      <c r="D293" s="1" t="s">
        <v>47</v>
      </c>
      <c r="E293" s="45"/>
      <c r="F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</row>
    <row r="294" spans="1:35" x14ac:dyDescent="0.3">
      <c r="A294" s="1" t="s">
        <v>40</v>
      </c>
      <c r="B294" s="3">
        <v>40658</v>
      </c>
      <c r="C294" s="1">
        <v>23</v>
      </c>
      <c r="D294" s="1" t="s">
        <v>45</v>
      </c>
      <c r="E294" s="45"/>
      <c r="F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</row>
    <row r="295" spans="1:35" x14ac:dyDescent="0.3">
      <c r="A295" s="1" t="s">
        <v>32</v>
      </c>
      <c r="B295" s="3">
        <v>41173</v>
      </c>
      <c r="C295" s="1">
        <v>16</v>
      </c>
      <c r="D295" s="1" t="s">
        <v>50</v>
      </c>
      <c r="E295" s="45"/>
      <c r="F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</row>
    <row r="296" spans="1:35" x14ac:dyDescent="0.3">
      <c r="A296" s="1" t="s">
        <v>31</v>
      </c>
      <c r="B296" s="3">
        <v>41059</v>
      </c>
      <c r="C296" s="1">
        <v>17</v>
      </c>
      <c r="D296" s="1" t="s">
        <v>52</v>
      </c>
      <c r="E296" s="45"/>
      <c r="F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</row>
    <row r="297" spans="1:35" x14ac:dyDescent="0.3">
      <c r="A297" s="1" t="s">
        <v>38</v>
      </c>
      <c r="B297" s="3">
        <v>40768</v>
      </c>
      <c r="C297" s="1">
        <v>12</v>
      </c>
      <c r="D297" s="1" t="s">
        <v>50</v>
      </c>
      <c r="E297" s="45"/>
      <c r="F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</row>
    <row r="298" spans="1:35" x14ac:dyDescent="0.3">
      <c r="A298" s="1" t="s">
        <v>33</v>
      </c>
      <c r="B298" s="3">
        <v>41198</v>
      </c>
      <c r="C298" s="1">
        <v>18</v>
      </c>
      <c r="D298" s="1" t="s">
        <v>46</v>
      </c>
      <c r="E298" s="45"/>
      <c r="F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</row>
    <row r="299" spans="1:35" x14ac:dyDescent="0.3">
      <c r="A299" s="1" t="s">
        <v>25</v>
      </c>
      <c r="B299" s="3">
        <v>40910</v>
      </c>
      <c r="C299" s="1">
        <v>16</v>
      </c>
      <c r="D299" s="1" t="s">
        <v>53</v>
      </c>
      <c r="E299" s="45"/>
      <c r="F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</row>
    <row r="300" spans="1:35" x14ac:dyDescent="0.3">
      <c r="A300" s="1" t="s">
        <v>41</v>
      </c>
      <c r="B300" s="3">
        <v>40935</v>
      </c>
      <c r="C300" s="1">
        <v>25</v>
      </c>
      <c r="D300" s="1" t="s">
        <v>53</v>
      </c>
      <c r="E300" s="45"/>
      <c r="F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</row>
    <row r="301" spans="1:35" x14ac:dyDescent="0.3">
      <c r="A301" s="1" t="s">
        <v>28</v>
      </c>
      <c r="B301" s="3">
        <v>40826</v>
      </c>
      <c r="C301" s="1">
        <v>16</v>
      </c>
      <c r="D301" s="1" t="s">
        <v>53</v>
      </c>
      <c r="E301" s="45"/>
      <c r="F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</row>
    <row r="302" spans="1:35" x14ac:dyDescent="0.3">
      <c r="A302" s="1" t="s">
        <v>21</v>
      </c>
      <c r="B302" s="3">
        <v>41084</v>
      </c>
      <c r="C302" s="1">
        <v>13</v>
      </c>
      <c r="D302" s="1" t="s">
        <v>52</v>
      </c>
      <c r="E302" s="45"/>
      <c r="F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</row>
    <row r="303" spans="1:35" x14ac:dyDescent="0.3">
      <c r="A303" s="1" t="s">
        <v>34</v>
      </c>
      <c r="B303" s="3">
        <v>40638</v>
      </c>
      <c r="C303" s="1">
        <v>21</v>
      </c>
      <c r="D303" s="1" t="s">
        <v>45</v>
      </c>
      <c r="E303" s="45"/>
      <c r="F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</row>
    <row r="304" spans="1:35" x14ac:dyDescent="0.3">
      <c r="A304" s="1" t="s">
        <v>41</v>
      </c>
      <c r="B304" s="3">
        <v>40970</v>
      </c>
      <c r="C304" s="1">
        <v>14</v>
      </c>
      <c r="D304" s="1" t="s">
        <v>46</v>
      </c>
      <c r="E304" s="45"/>
      <c r="F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</row>
    <row r="305" spans="1:35" x14ac:dyDescent="0.3">
      <c r="A305" s="1" t="s">
        <v>26</v>
      </c>
      <c r="B305" s="3">
        <v>40910</v>
      </c>
      <c r="C305" s="1">
        <v>16</v>
      </c>
      <c r="D305" s="1" t="s">
        <v>50</v>
      </c>
      <c r="E305" s="45"/>
      <c r="F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</row>
    <row r="306" spans="1:35" x14ac:dyDescent="0.3">
      <c r="A306" s="1" t="s">
        <v>21</v>
      </c>
      <c r="B306" s="3">
        <v>40881</v>
      </c>
      <c r="C306" s="1">
        <v>10</v>
      </c>
      <c r="D306" s="1" t="s">
        <v>48</v>
      </c>
      <c r="E306" s="45"/>
      <c r="F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</row>
    <row r="307" spans="1:35" x14ac:dyDescent="0.3">
      <c r="A307" s="1" t="s">
        <v>30</v>
      </c>
      <c r="B307" s="3">
        <v>41170</v>
      </c>
      <c r="C307" s="1">
        <v>21</v>
      </c>
      <c r="D307" s="1" t="s">
        <v>52</v>
      </c>
      <c r="E307" s="45"/>
      <c r="F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</row>
    <row r="308" spans="1:35" x14ac:dyDescent="0.3">
      <c r="A308" s="1" t="s">
        <v>39</v>
      </c>
      <c r="B308" s="3">
        <v>41210</v>
      </c>
      <c r="C308" s="1">
        <v>24</v>
      </c>
      <c r="D308" s="1" t="s">
        <v>50</v>
      </c>
      <c r="E308" s="45"/>
      <c r="F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</row>
    <row r="309" spans="1:35" x14ac:dyDescent="0.3">
      <c r="A309" s="1" t="s">
        <v>38</v>
      </c>
      <c r="B309" s="3">
        <v>40721</v>
      </c>
      <c r="C309" s="1">
        <v>21</v>
      </c>
      <c r="D309" s="1" t="s">
        <v>45</v>
      </c>
      <c r="E309" s="45"/>
      <c r="F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</row>
    <row r="310" spans="1:35" x14ac:dyDescent="0.3">
      <c r="A310" s="1" t="s">
        <v>22</v>
      </c>
      <c r="B310" s="3">
        <v>40801</v>
      </c>
      <c r="C310" s="1">
        <v>13</v>
      </c>
      <c r="D310" s="1" t="s">
        <v>53</v>
      </c>
      <c r="E310" s="45"/>
      <c r="F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</row>
    <row r="311" spans="1:35" x14ac:dyDescent="0.3">
      <c r="A311" s="1" t="s">
        <v>21</v>
      </c>
      <c r="B311" s="3">
        <v>41021</v>
      </c>
      <c r="C311" s="1">
        <v>18</v>
      </c>
      <c r="D311" s="1" t="s">
        <v>46</v>
      </c>
      <c r="E311" s="45"/>
      <c r="F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</row>
    <row r="312" spans="1:35" x14ac:dyDescent="0.3">
      <c r="A312" s="1" t="s">
        <v>26</v>
      </c>
      <c r="B312" s="3">
        <v>40894</v>
      </c>
      <c r="C312" s="1">
        <v>25</v>
      </c>
      <c r="D312" s="1" t="s">
        <v>47</v>
      </c>
      <c r="E312" s="45"/>
      <c r="F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</row>
    <row r="313" spans="1:35" x14ac:dyDescent="0.3">
      <c r="A313" s="1" t="s">
        <v>40</v>
      </c>
      <c r="B313" s="3">
        <v>40915</v>
      </c>
      <c r="C313" s="1">
        <v>23</v>
      </c>
      <c r="D313" s="1" t="s">
        <v>45</v>
      </c>
      <c r="E313" s="45"/>
      <c r="F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</row>
    <row r="314" spans="1:35" x14ac:dyDescent="0.3">
      <c r="A314" s="1" t="s">
        <v>37</v>
      </c>
      <c r="B314" s="3">
        <v>41022</v>
      </c>
      <c r="C314" s="1">
        <v>12</v>
      </c>
      <c r="D314" s="1" t="s">
        <v>47</v>
      </c>
      <c r="E314" s="45"/>
      <c r="F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</row>
    <row r="315" spans="1:35" x14ac:dyDescent="0.3">
      <c r="A315" s="1" t="s">
        <v>35</v>
      </c>
      <c r="B315" s="3">
        <v>41069</v>
      </c>
      <c r="C315" s="1">
        <v>20</v>
      </c>
      <c r="D315" s="1" t="s">
        <v>51</v>
      </c>
      <c r="E315" s="45"/>
      <c r="F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</row>
    <row r="316" spans="1:35" x14ac:dyDescent="0.3">
      <c r="A316" s="1" t="s">
        <v>28</v>
      </c>
      <c r="B316" s="3">
        <v>40904</v>
      </c>
      <c r="C316" s="1">
        <v>11</v>
      </c>
      <c r="D316" s="1" t="s">
        <v>46</v>
      </c>
      <c r="E316" s="45"/>
      <c r="F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</row>
    <row r="317" spans="1:35" x14ac:dyDescent="0.3">
      <c r="A317" s="1" t="s">
        <v>34</v>
      </c>
      <c r="B317" s="3">
        <v>40642</v>
      </c>
      <c r="C317" s="1">
        <v>18</v>
      </c>
      <c r="D317" s="1" t="s">
        <v>51</v>
      </c>
      <c r="E317" s="45"/>
      <c r="F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</row>
    <row r="318" spans="1:35" x14ac:dyDescent="0.3">
      <c r="A318" s="1" t="s">
        <v>36</v>
      </c>
      <c r="B318" s="3">
        <v>40849</v>
      </c>
      <c r="C318" s="1">
        <v>18</v>
      </c>
      <c r="D318" s="1" t="s">
        <v>49</v>
      </c>
      <c r="E318" s="45"/>
      <c r="F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</row>
    <row r="319" spans="1:35" x14ac:dyDescent="0.3">
      <c r="A319" s="1" t="s">
        <v>41</v>
      </c>
      <c r="B319" s="3">
        <v>40643</v>
      </c>
      <c r="C319" s="1">
        <v>18</v>
      </c>
      <c r="D319" s="1" t="s">
        <v>50</v>
      </c>
      <c r="E319" s="45"/>
      <c r="F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</row>
    <row r="320" spans="1:35" x14ac:dyDescent="0.3">
      <c r="A320" s="1" t="s">
        <v>29</v>
      </c>
      <c r="B320" s="3">
        <v>41183</v>
      </c>
      <c r="C320" s="1">
        <v>10</v>
      </c>
      <c r="D320" s="1" t="s">
        <v>47</v>
      </c>
      <c r="E320" s="45"/>
      <c r="F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</row>
    <row r="321" spans="1:35" x14ac:dyDescent="0.3">
      <c r="A321" s="1" t="s">
        <v>34</v>
      </c>
      <c r="B321" s="3">
        <v>41089</v>
      </c>
      <c r="C321" s="1">
        <v>10</v>
      </c>
      <c r="D321" s="1" t="s">
        <v>47</v>
      </c>
      <c r="E321" s="45"/>
      <c r="F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</row>
    <row r="322" spans="1:35" x14ac:dyDescent="0.3">
      <c r="A322" s="1" t="s">
        <v>26</v>
      </c>
      <c r="B322" s="3">
        <v>41012</v>
      </c>
      <c r="C322" s="1">
        <v>25</v>
      </c>
      <c r="D322" s="1" t="s">
        <v>49</v>
      </c>
      <c r="E322" s="45"/>
      <c r="F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</row>
    <row r="323" spans="1:35" x14ac:dyDescent="0.3">
      <c r="A323" s="1" t="s">
        <v>32</v>
      </c>
      <c r="B323" s="3">
        <v>40811</v>
      </c>
      <c r="C323" s="1">
        <v>18</v>
      </c>
      <c r="D323" s="1" t="s">
        <v>47</v>
      </c>
      <c r="E323" s="45"/>
      <c r="F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</row>
    <row r="324" spans="1:35" x14ac:dyDescent="0.3">
      <c r="A324" s="1" t="s">
        <v>37</v>
      </c>
      <c r="B324" s="3">
        <v>41044</v>
      </c>
      <c r="C324" s="1">
        <v>20</v>
      </c>
      <c r="D324" s="1" t="s">
        <v>49</v>
      </c>
      <c r="E324" s="45"/>
      <c r="F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</row>
    <row r="325" spans="1:35" x14ac:dyDescent="0.3">
      <c r="A325" s="1" t="s">
        <v>39</v>
      </c>
      <c r="B325" s="3">
        <v>41034</v>
      </c>
      <c r="C325" s="1">
        <v>21</v>
      </c>
      <c r="D325" s="1" t="s">
        <v>48</v>
      </c>
      <c r="E325" s="45"/>
      <c r="F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</row>
    <row r="326" spans="1:35" x14ac:dyDescent="0.3">
      <c r="A326" s="1" t="s">
        <v>30</v>
      </c>
      <c r="B326" s="3">
        <v>40918</v>
      </c>
      <c r="C326" s="1">
        <v>25</v>
      </c>
      <c r="D326" s="1" t="s">
        <v>48</v>
      </c>
      <c r="E326" s="45"/>
      <c r="F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</row>
    <row r="327" spans="1:35" x14ac:dyDescent="0.3">
      <c r="A327" s="1" t="s">
        <v>21</v>
      </c>
      <c r="B327" s="3">
        <v>40937</v>
      </c>
      <c r="C327" s="1">
        <v>25</v>
      </c>
      <c r="D327" s="1" t="s">
        <v>45</v>
      </c>
      <c r="E327" s="45"/>
      <c r="F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</row>
    <row r="328" spans="1:35" x14ac:dyDescent="0.3">
      <c r="A328" s="1" t="s">
        <v>22</v>
      </c>
      <c r="B328" s="3">
        <v>40730</v>
      </c>
      <c r="C328" s="1">
        <v>18</v>
      </c>
      <c r="D328" s="1" t="s">
        <v>49</v>
      </c>
      <c r="E328" s="45"/>
      <c r="F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</row>
    <row r="329" spans="1:35" x14ac:dyDescent="0.3">
      <c r="A329" s="1" t="s">
        <v>30</v>
      </c>
      <c r="B329" s="3">
        <v>41116</v>
      </c>
      <c r="C329" s="1">
        <v>16</v>
      </c>
      <c r="D329" s="1" t="s">
        <v>53</v>
      </c>
      <c r="E329" s="45"/>
      <c r="F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</row>
    <row r="330" spans="1:35" x14ac:dyDescent="0.3">
      <c r="A330" s="1" t="s">
        <v>32</v>
      </c>
      <c r="B330" s="3">
        <v>41089</v>
      </c>
      <c r="C330" s="1">
        <v>23</v>
      </c>
      <c r="D330" s="1" t="s">
        <v>48</v>
      </c>
      <c r="E330" s="45"/>
      <c r="F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</row>
    <row r="331" spans="1:35" x14ac:dyDescent="0.3">
      <c r="A331" s="1" t="s">
        <v>35</v>
      </c>
      <c r="B331" s="3">
        <v>41100</v>
      </c>
      <c r="C331" s="1">
        <v>19</v>
      </c>
      <c r="D331" s="1" t="s">
        <v>46</v>
      </c>
      <c r="E331" s="45"/>
      <c r="F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</row>
    <row r="332" spans="1:35" x14ac:dyDescent="0.3">
      <c r="A332" s="1" t="s">
        <v>30</v>
      </c>
      <c r="B332" s="3">
        <v>40772</v>
      </c>
      <c r="C332" s="1">
        <v>11</v>
      </c>
      <c r="D332" s="1" t="s">
        <v>51</v>
      </c>
      <c r="E332" s="45"/>
      <c r="F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</row>
    <row r="333" spans="1:35" x14ac:dyDescent="0.3">
      <c r="A333" s="1" t="s">
        <v>29</v>
      </c>
      <c r="B333" s="3">
        <v>40686</v>
      </c>
      <c r="C333" s="1">
        <v>24</v>
      </c>
      <c r="D333" s="1" t="s">
        <v>49</v>
      </c>
      <c r="E333" s="45"/>
      <c r="F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</row>
    <row r="334" spans="1:35" x14ac:dyDescent="0.3">
      <c r="A334" s="1" t="s">
        <v>21</v>
      </c>
      <c r="B334" s="3">
        <v>40719</v>
      </c>
      <c r="C334" s="1">
        <v>12</v>
      </c>
      <c r="D334" s="1" t="s">
        <v>49</v>
      </c>
      <c r="E334" s="45"/>
      <c r="F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</row>
    <row r="335" spans="1:35" x14ac:dyDescent="0.3">
      <c r="A335" s="1" t="s">
        <v>32</v>
      </c>
      <c r="B335" s="3">
        <v>40691</v>
      </c>
      <c r="C335" s="1">
        <v>16</v>
      </c>
      <c r="D335" s="1" t="s">
        <v>53</v>
      </c>
      <c r="E335" s="45"/>
      <c r="F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</row>
    <row r="336" spans="1:35" x14ac:dyDescent="0.3">
      <c r="A336" s="1" t="s">
        <v>38</v>
      </c>
      <c r="B336" s="3">
        <v>40723</v>
      </c>
      <c r="C336" s="1">
        <v>11</v>
      </c>
      <c r="D336" s="1" t="s">
        <v>46</v>
      </c>
      <c r="E336" s="45"/>
      <c r="F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</row>
    <row r="337" spans="1:35" x14ac:dyDescent="0.3">
      <c r="A337" s="1" t="s">
        <v>28</v>
      </c>
      <c r="B337" s="3">
        <v>40985</v>
      </c>
      <c r="C337" s="1">
        <v>12</v>
      </c>
      <c r="D337" s="1" t="s">
        <v>45</v>
      </c>
      <c r="E337" s="45"/>
      <c r="F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</row>
    <row r="338" spans="1:35" x14ac:dyDescent="0.3">
      <c r="A338" s="1" t="s">
        <v>36</v>
      </c>
      <c r="B338" s="3">
        <v>40713</v>
      </c>
      <c r="C338" s="1">
        <v>19</v>
      </c>
      <c r="D338" s="1" t="s">
        <v>45</v>
      </c>
      <c r="E338" s="45"/>
      <c r="F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</row>
    <row r="339" spans="1:35" x14ac:dyDescent="0.3">
      <c r="A339" s="1" t="s">
        <v>39</v>
      </c>
      <c r="B339" s="3">
        <v>41023</v>
      </c>
      <c r="C339" s="1">
        <v>18</v>
      </c>
      <c r="D339" s="1" t="s">
        <v>52</v>
      </c>
      <c r="E339" s="45"/>
      <c r="F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</row>
    <row r="340" spans="1:35" x14ac:dyDescent="0.3">
      <c r="A340" s="1" t="s">
        <v>40</v>
      </c>
      <c r="B340" s="3">
        <v>41203</v>
      </c>
      <c r="C340" s="1">
        <v>17</v>
      </c>
      <c r="D340" s="1" t="s">
        <v>45</v>
      </c>
      <c r="E340" s="45"/>
      <c r="F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</row>
    <row r="341" spans="1:35" x14ac:dyDescent="0.3">
      <c r="A341" s="1" t="s">
        <v>25</v>
      </c>
      <c r="B341" s="3">
        <v>41065</v>
      </c>
      <c r="C341" s="1">
        <v>13</v>
      </c>
      <c r="D341" s="1" t="s">
        <v>49</v>
      </c>
      <c r="E341" s="45"/>
      <c r="F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</row>
    <row r="342" spans="1:35" x14ac:dyDescent="0.3">
      <c r="A342" s="1" t="s">
        <v>40</v>
      </c>
      <c r="B342" s="3">
        <v>41150</v>
      </c>
      <c r="C342" s="1">
        <v>22</v>
      </c>
      <c r="D342" s="1" t="s">
        <v>45</v>
      </c>
      <c r="E342" s="45"/>
      <c r="F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</row>
    <row r="343" spans="1:35" x14ac:dyDescent="0.3">
      <c r="A343" s="1" t="s">
        <v>39</v>
      </c>
      <c r="B343" s="3">
        <v>40871</v>
      </c>
      <c r="C343" s="1">
        <v>18</v>
      </c>
      <c r="D343" s="1" t="s">
        <v>47</v>
      </c>
      <c r="E343" s="45"/>
      <c r="F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</row>
    <row r="344" spans="1:35" x14ac:dyDescent="0.3">
      <c r="A344" s="1" t="s">
        <v>26</v>
      </c>
      <c r="B344" s="3">
        <v>40891</v>
      </c>
      <c r="C344" s="1">
        <v>18</v>
      </c>
      <c r="D344" s="1" t="s">
        <v>49</v>
      </c>
      <c r="E344" s="45"/>
      <c r="F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</row>
    <row r="345" spans="1:35" x14ac:dyDescent="0.3">
      <c r="A345" s="1" t="s">
        <v>30</v>
      </c>
      <c r="B345" s="3">
        <v>41017</v>
      </c>
      <c r="C345" s="1">
        <v>20</v>
      </c>
      <c r="D345" s="1" t="s">
        <v>46</v>
      </c>
      <c r="E345" s="45"/>
      <c r="F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</row>
    <row r="346" spans="1:35" x14ac:dyDescent="0.3">
      <c r="A346" s="1" t="s">
        <v>30</v>
      </c>
      <c r="B346" s="3">
        <v>40974</v>
      </c>
      <c r="C346" s="1">
        <v>21</v>
      </c>
      <c r="D346" s="1" t="s">
        <v>52</v>
      </c>
      <c r="E346" s="45"/>
      <c r="F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</row>
    <row r="347" spans="1:35" x14ac:dyDescent="0.3">
      <c r="A347" s="1" t="s">
        <v>21</v>
      </c>
      <c r="B347" s="3">
        <v>40952</v>
      </c>
      <c r="C347" s="1">
        <v>25</v>
      </c>
      <c r="D347" s="1" t="s">
        <v>52</v>
      </c>
      <c r="E347" s="45"/>
      <c r="F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</row>
    <row r="348" spans="1:35" x14ac:dyDescent="0.3">
      <c r="A348" s="1" t="s">
        <v>27</v>
      </c>
      <c r="B348" s="3">
        <v>40637</v>
      </c>
      <c r="C348" s="1">
        <v>18</v>
      </c>
      <c r="D348" s="1" t="s">
        <v>49</v>
      </c>
      <c r="E348" s="45"/>
      <c r="F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</row>
    <row r="349" spans="1:35" x14ac:dyDescent="0.3">
      <c r="A349" s="1" t="s">
        <v>25</v>
      </c>
      <c r="B349" s="3">
        <v>40897</v>
      </c>
      <c r="C349" s="1">
        <v>15</v>
      </c>
      <c r="D349" s="1" t="s">
        <v>50</v>
      </c>
      <c r="E349" s="45"/>
      <c r="F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</row>
    <row r="350" spans="1:35" x14ac:dyDescent="0.3">
      <c r="A350" s="1" t="s">
        <v>30</v>
      </c>
      <c r="B350" s="3">
        <v>40698</v>
      </c>
      <c r="C350" s="1">
        <v>12</v>
      </c>
      <c r="D350" s="1" t="s">
        <v>47</v>
      </c>
      <c r="E350" s="45"/>
      <c r="F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</row>
    <row r="351" spans="1:35" x14ac:dyDescent="0.3">
      <c r="A351" s="1" t="s">
        <v>33</v>
      </c>
      <c r="B351" s="3">
        <v>40804</v>
      </c>
      <c r="C351" s="1">
        <v>24</v>
      </c>
      <c r="D351" s="1" t="s">
        <v>46</v>
      </c>
      <c r="E351" s="45"/>
      <c r="F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</row>
    <row r="352" spans="1:35" x14ac:dyDescent="0.3">
      <c r="A352" s="1" t="s">
        <v>21</v>
      </c>
      <c r="B352" s="3">
        <v>40924</v>
      </c>
      <c r="C352" s="1">
        <v>21</v>
      </c>
      <c r="D352" s="1" t="s">
        <v>47</v>
      </c>
      <c r="E352" s="45"/>
      <c r="F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</row>
    <row r="353" spans="1:35" x14ac:dyDescent="0.3">
      <c r="A353" s="1" t="s">
        <v>23</v>
      </c>
      <c r="B353" s="3">
        <v>40746</v>
      </c>
      <c r="C353" s="1">
        <v>10</v>
      </c>
      <c r="D353" s="1" t="s">
        <v>50</v>
      </c>
      <c r="E353" s="45"/>
      <c r="F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</row>
    <row r="354" spans="1:35" x14ac:dyDescent="0.3">
      <c r="A354" s="1" t="s">
        <v>28</v>
      </c>
      <c r="B354" s="3">
        <v>40922</v>
      </c>
      <c r="C354" s="1">
        <v>20</v>
      </c>
      <c r="D354" s="1" t="s">
        <v>48</v>
      </c>
      <c r="E354" s="45"/>
      <c r="F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</row>
    <row r="355" spans="1:35" x14ac:dyDescent="0.3">
      <c r="A355" s="1" t="s">
        <v>27</v>
      </c>
      <c r="B355" s="3">
        <v>40681</v>
      </c>
      <c r="C355" s="1">
        <v>15</v>
      </c>
      <c r="D355" s="1" t="s">
        <v>46</v>
      </c>
      <c r="E355" s="45"/>
      <c r="F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</row>
    <row r="356" spans="1:35" x14ac:dyDescent="0.3">
      <c r="A356" s="1" t="s">
        <v>39</v>
      </c>
      <c r="B356" s="3">
        <v>40698</v>
      </c>
      <c r="C356" s="1">
        <v>23</v>
      </c>
      <c r="D356" s="1" t="s">
        <v>46</v>
      </c>
      <c r="E356" s="45"/>
      <c r="F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</row>
    <row r="357" spans="1:35" x14ac:dyDescent="0.3">
      <c r="A357" s="1" t="s">
        <v>37</v>
      </c>
      <c r="B357" s="3">
        <v>40908</v>
      </c>
      <c r="C357" s="1">
        <v>14</v>
      </c>
      <c r="D357" s="1" t="s">
        <v>49</v>
      </c>
      <c r="E357" s="45"/>
      <c r="F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</row>
    <row r="358" spans="1:35" x14ac:dyDescent="0.3">
      <c r="A358" s="1" t="s">
        <v>37</v>
      </c>
      <c r="B358" s="3">
        <v>40824</v>
      </c>
      <c r="C358" s="1">
        <v>16</v>
      </c>
      <c r="D358" s="1" t="s">
        <v>52</v>
      </c>
      <c r="E358" s="45"/>
      <c r="F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</row>
    <row r="359" spans="1:35" x14ac:dyDescent="0.3">
      <c r="A359" s="1" t="s">
        <v>32</v>
      </c>
      <c r="B359" s="3">
        <v>40678</v>
      </c>
      <c r="C359" s="1">
        <v>13</v>
      </c>
      <c r="D359" s="1" t="s">
        <v>46</v>
      </c>
      <c r="E359" s="45"/>
      <c r="F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</row>
    <row r="360" spans="1:35" x14ac:dyDescent="0.3">
      <c r="A360" s="1" t="s">
        <v>35</v>
      </c>
      <c r="B360" s="3">
        <v>40887</v>
      </c>
      <c r="C360" s="1">
        <v>14</v>
      </c>
      <c r="D360" s="1" t="s">
        <v>53</v>
      </c>
      <c r="E360" s="45"/>
      <c r="F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</row>
    <row r="361" spans="1:35" x14ac:dyDescent="0.3">
      <c r="A361" s="1" t="s">
        <v>22</v>
      </c>
      <c r="B361" s="3">
        <v>40755</v>
      </c>
      <c r="C361" s="1">
        <v>14</v>
      </c>
      <c r="D361" s="1" t="s">
        <v>45</v>
      </c>
      <c r="E361" s="45"/>
      <c r="F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</row>
    <row r="362" spans="1:35" x14ac:dyDescent="0.3">
      <c r="A362" s="1" t="s">
        <v>30</v>
      </c>
      <c r="B362" s="3">
        <v>41214</v>
      </c>
      <c r="C362" s="1">
        <v>10</v>
      </c>
      <c r="D362" s="1" t="s">
        <v>47</v>
      </c>
      <c r="E362" s="45"/>
      <c r="F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</row>
    <row r="363" spans="1:35" x14ac:dyDescent="0.3">
      <c r="A363" s="1" t="s">
        <v>23</v>
      </c>
      <c r="B363" s="3">
        <v>40947</v>
      </c>
      <c r="C363" s="1">
        <v>18</v>
      </c>
      <c r="D363" s="1" t="s">
        <v>48</v>
      </c>
      <c r="E363" s="45"/>
      <c r="F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</row>
    <row r="364" spans="1:35" x14ac:dyDescent="0.3">
      <c r="A364" s="1" t="s">
        <v>35</v>
      </c>
      <c r="B364" s="3">
        <v>40942</v>
      </c>
      <c r="C364" s="1">
        <v>12</v>
      </c>
      <c r="D364" s="1" t="s">
        <v>50</v>
      </c>
      <c r="E364" s="45"/>
      <c r="F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</row>
    <row r="365" spans="1:35" x14ac:dyDescent="0.3">
      <c r="A365" s="1" t="s">
        <v>35</v>
      </c>
      <c r="B365" s="3">
        <v>40747</v>
      </c>
      <c r="C365" s="1">
        <v>15</v>
      </c>
      <c r="D365" s="1" t="s">
        <v>49</v>
      </c>
      <c r="E365" s="45"/>
      <c r="F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</row>
    <row r="366" spans="1:35" x14ac:dyDescent="0.3">
      <c r="A366" s="1" t="s">
        <v>27</v>
      </c>
      <c r="B366" s="3">
        <v>41098</v>
      </c>
      <c r="C366" s="1">
        <v>21</v>
      </c>
      <c r="D366" s="1" t="s">
        <v>46</v>
      </c>
      <c r="E366" s="45"/>
      <c r="F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</row>
    <row r="367" spans="1:35" x14ac:dyDescent="0.3">
      <c r="A367" s="1" t="s">
        <v>36</v>
      </c>
      <c r="B367" s="3">
        <v>41084</v>
      </c>
      <c r="C367" s="1">
        <v>13</v>
      </c>
      <c r="D367" s="1" t="s">
        <v>49</v>
      </c>
      <c r="E367" s="45"/>
      <c r="F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</row>
    <row r="368" spans="1:35" x14ac:dyDescent="0.3">
      <c r="A368" s="1" t="s">
        <v>39</v>
      </c>
      <c r="B368" s="3">
        <v>41212</v>
      </c>
      <c r="C368" s="1">
        <v>22</v>
      </c>
      <c r="D368" s="1" t="s">
        <v>52</v>
      </c>
      <c r="E368" s="45"/>
      <c r="F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</row>
    <row r="369" spans="1:35" x14ac:dyDescent="0.3">
      <c r="A369" s="1" t="s">
        <v>41</v>
      </c>
      <c r="B369" s="3">
        <v>40773</v>
      </c>
      <c r="C369" s="1">
        <v>12</v>
      </c>
      <c r="D369" s="1" t="s">
        <v>47</v>
      </c>
      <c r="E369" s="45"/>
      <c r="F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</row>
    <row r="370" spans="1:35" x14ac:dyDescent="0.3">
      <c r="A370" s="1" t="s">
        <v>21</v>
      </c>
      <c r="B370" s="3">
        <v>40892</v>
      </c>
      <c r="C370" s="1">
        <v>18</v>
      </c>
      <c r="D370" s="1" t="s">
        <v>47</v>
      </c>
      <c r="E370" s="45"/>
      <c r="F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</row>
    <row r="371" spans="1:35" x14ac:dyDescent="0.3">
      <c r="A371" s="1" t="s">
        <v>31</v>
      </c>
      <c r="B371" s="3">
        <v>41057</v>
      </c>
      <c r="C371" s="1">
        <v>14</v>
      </c>
      <c r="D371" s="1" t="s">
        <v>46</v>
      </c>
      <c r="E371" s="45"/>
      <c r="F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</row>
    <row r="372" spans="1:35" x14ac:dyDescent="0.3">
      <c r="A372" s="1" t="s">
        <v>34</v>
      </c>
      <c r="B372" s="3">
        <v>40644</v>
      </c>
      <c r="C372" s="1">
        <v>23</v>
      </c>
      <c r="D372" s="1" t="s">
        <v>46</v>
      </c>
      <c r="E372" s="45"/>
      <c r="F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</row>
    <row r="373" spans="1:35" x14ac:dyDescent="0.3">
      <c r="A373" s="1" t="s">
        <v>37</v>
      </c>
      <c r="B373" s="3">
        <v>41135</v>
      </c>
      <c r="C373" s="1">
        <v>23</v>
      </c>
      <c r="D373" s="1" t="s">
        <v>46</v>
      </c>
      <c r="E373" s="45"/>
      <c r="F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</row>
    <row r="374" spans="1:35" x14ac:dyDescent="0.3">
      <c r="A374" s="1" t="s">
        <v>35</v>
      </c>
      <c r="B374" s="3">
        <v>40805</v>
      </c>
      <c r="C374" s="1">
        <v>11</v>
      </c>
      <c r="D374" s="1" t="s">
        <v>51</v>
      </c>
      <c r="E374" s="45"/>
      <c r="F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</row>
    <row r="375" spans="1:35" x14ac:dyDescent="0.3">
      <c r="A375" s="1" t="s">
        <v>29</v>
      </c>
      <c r="B375" s="3">
        <v>40977</v>
      </c>
      <c r="C375" s="1">
        <v>13</v>
      </c>
      <c r="D375" s="1" t="s">
        <v>48</v>
      </c>
      <c r="E375" s="45"/>
      <c r="F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</row>
    <row r="376" spans="1:35" x14ac:dyDescent="0.3">
      <c r="A376" s="1" t="s">
        <v>40</v>
      </c>
      <c r="B376" s="3">
        <v>41095</v>
      </c>
      <c r="C376" s="1">
        <v>21</v>
      </c>
      <c r="D376" s="1" t="s">
        <v>53</v>
      </c>
      <c r="E376" s="45"/>
      <c r="F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</row>
    <row r="377" spans="1:35" x14ac:dyDescent="0.3">
      <c r="A377" s="1" t="s">
        <v>33</v>
      </c>
      <c r="B377" s="3">
        <v>40944</v>
      </c>
      <c r="C377" s="1">
        <v>19</v>
      </c>
      <c r="D377" s="1" t="s">
        <v>49</v>
      </c>
      <c r="E377" s="45"/>
      <c r="F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</row>
    <row r="378" spans="1:35" x14ac:dyDescent="0.3">
      <c r="A378" s="1" t="s">
        <v>36</v>
      </c>
      <c r="B378" s="3">
        <v>40827</v>
      </c>
      <c r="C378" s="1">
        <v>14</v>
      </c>
      <c r="D378" s="1" t="s">
        <v>46</v>
      </c>
      <c r="E378" s="45"/>
      <c r="F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</row>
    <row r="379" spans="1:35" x14ac:dyDescent="0.3">
      <c r="A379" s="1" t="s">
        <v>39</v>
      </c>
      <c r="B379" s="3">
        <v>41174</v>
      </c>
      <c r="C379" s="1">
        <v>16</v>
      </c>
      <c r="D379" s="1" t="s">
        <v>51</v>
      </c>
      <c r="E379" s="45"/>
      <c r="F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</row>
    <row r="380" spans="1:35" x14ac:dyDescent="0.3">
      <c r="A380" s="1" t="s">
        <v>27</v>
      </c>
      <c r="B380" s="3">
        <v>40743</v>
      </c>
      <c r="C380" s="1">
        <v>24</v>
      </c>
      <c r="D380" s="1" t="s">
        <v>47</v>
      </c>
      <c r="E380" s="45"/>
      <c r="F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</row>
    <row r="381" spans="1:35" x14ac:dyDescent="0.3">
      <c r="A381" s="1" t="s">
        <v>36</v>
      </c>
      <c r="B381" s="3">
        <v>40891</v>
      </c>
      <c r="C381" s="1">
        <v>23</v>
      </c>
      <c r="D381" s="1" t="s">
        <v>51</v>
      </c>
      <c r="E381" s="45"/>
      <c r="F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</row>
    <row r="382" spans="1:35" x14ac:dyDescent="0.3">
      <c r="A382" s="1" t="s">
        <v>30</v>
      </c>
      <c r="B382" s="3">
        <v>40976</v>
      </c>
      <c r="C382" s="1">
        <v>14</v>
      </c>
      <c r="D382" s="1" t="s">
        <v>47</v>
      </c>
      <c r="E382" s="45"/>
      <c r="F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</row>
    <row r="383" spans="1:35" x14ac:dyDescent="0.3">
      <c r="A383" s="1" t="s">
        <v>29</v>
      </c>
      <c r="B383" s="3">
        <v>40719</v>
      </c>
      <c r="C383" s="1">
        <v>20</v>
      </c>
      <c r="D383" s="1" t="s">
        <v>51</v>
      </c>
      <c r="E383" s="45"/>
      <c r="F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</row>
    <row r="384" spans="1:35" x14ac:dyDescent="0.3">
      <c r="A384" s="1" t="s">
        <v>28</v>
      </c>
      <c r="B384" s="3">
        <v>41110</v>
      </c>
      <c r="C384" s="1">
        <v>14</v>
      </c>
      <c r="D384" s="1" t="s">
        <v>49</v>
      </c>
      <c r="E384" s="45"/>
      <c r="F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</row>
    <row r="385" spans="1:35" x14ac:dyDescent="0.3">
      <c r="A385" s="1" t="s">
        <v>23</v>
      </c>
      <c r="B385" s="3">
        <v>40641</v>
      </c>
      <c r="C385" s="1">
        <v>14</v>
      </c>
      <c r="D385" s="1" t="s">
        <v>46</v>
      </c>
      <c r="E385" s="45"/>
      <c r="F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</row>
    <row r="386" spans="1:35" x14ac:dyDescent="0.3">
      <c r="A386" s="1" t="s">
        <v>37</v>
      </c>
      <c r="B386" s="3">
        <v>40664</v>
      </c>
      <c r="C386" s="1">
        <v>13</v>
      </c>
      <c r="D386" s="1" t="s">
        <v>50</v>
      </c>
      <c r="E386" s="45"/>
      <c r="F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</row>
    <row r="387" spans="1:35" x14ac:dyDescent="0.3">
      <c r="A387" s="1" t="s">
        <v>30</v>
      </c>
      <c r="B387" s="3">
        <v>40668</v>
      </c>
      <c r="C387" s="1">
        <v>13</v>
      </c>
      <c r="D387" s="1" t="s">
        <v>50</v>
      </c>
      <c r="E387" s="45"/>
      <c r="F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</row>
    <row r="388" spans="1:35" x14ac:dyDescent="0.3">
      <c r="A388" s="1" t="s">
        <v>25</v>
      </c>
      <c r="B388" s="3">
        <v>41136</v>
      </c>
      <c r="C388" s="1">
        <v>22</v>
      </c>
      <c r="D388" s="1" t="s">
        <v>50</v>
      </c>
      <c r="E388" s="45"/>
      <c r="F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</row>
    <row r="389" spans="1:35" x14ac:dyDescent="0.3">
      <c r="A389" s="1" t="s">
        <v>32</v>
      </c>
      <c r="B389" s="3">
        <v>40691</v>
      </c>
      <c r="C389" s="1">
        <v>24</v>
      </c>
      <c r="D389" s="1" t="s">
        <v>45</v>
      </c>
      <c r="E389" s="45"/>
      <c r="F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</row>
    <row r="390" spans="1:35" x14ac:dyDescent="0.3">
      <c r="A390" s="1" t="s">
        <v>32</v>
      </c>
      <c r="B390" s="3">
        <v>41186</v>
      </c>
      <c r="C390" s="1">
        <v>17</v>
      </c>
      <c r="D390" s="1" t="s">
        <v>51</v>
      </c>
      <c r="E390" s="45"/>
      <c r="F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</row>
    <row r="391" spans="1:35" x14ac:dyDescent="0.3">
      <c r="A391" s="1" t="s">
        <v>34</v>
      </c>
      <c r="B391" s="3">
        <v>41109</v>
      </c>
      <c r="C391" s="1">
        <v>10</v>
      </c>
      <c r="D391" s="1" t="s">
        <v>49</v>
      </c>
      <c r="E391" s="45"/>
      <c r="F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</row>
    <row r="392" spans="1:35" x14ac:dyDescent="0.3">
      <c r="A392" s="1" t="s">
        <v>31</v>
      </c>
      <c r="B392" s="3">
        <v>40636</v>
      </c>
      <c r="C392" s="1">
        <v>10</v>
      </c>
      <c r="D392" s="1" t="s">
        <v>50</v>
      </c>
      <c r="E392" s="45"/>
      <c r="F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</row>
    <row r="393" spans="1:35" x14ac:dyDescent="0.3">
      <c r="A393" s="1" t="s">
        <v>32</v>
      </c>
      <c r="B393" s="3">
        <v>40731</v>
      </c>
      <c r="C393" s="1">
        <v>24</v>
      </c>
      <c r="D393" s="1" t="s">
        <v>50</v>
      </c>
      <c r="E393" s="45"/>
      <c r="F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</row>
    <row r="394" spans="1:35" x14ac:dyDescent="0.3">
      <c r="A394" s="1" t="s">
        <v>34</v>
      </c>
      <c r="B394" s="3">
        <v>40997</v>
      </c>
      <c r="C394" s="1">
        <v>12</v>
      </c>
      <c r="D394" s="1" t="s">
        <v>53</v>
      </c>
      <c r="E394" s="45"/>
      <c r="F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</row>
    <row r="395" spans="1:35" x14ac:dyDescent="0.3">
      <c r="A395" s="1" t="s">
        <v>23</v>
      </c>
      <c r="B395" s="3">
        <v>40896</v>
      </c>
      <c r="C395" s="1">
        <v>22</v>
      </c>
      <c r="D395" s="1" t="s">
        <v>49</v>
      </c>
      <c r="E395" s="45"/>
      <c r="F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</row>
    <row r="396" spans="1:35" x14ac:dyDescent="0.3">
      <c r="A396" s="1" t="s">
        <v>26</v>
      </c>
      <c r="B396" s="3">
        <v>40721</v>
      </c>
      <c r="C396" s="1">
        <v>19</v>
      </c>
      <c r="D396" s="1" t="s">
        <v>52</v>
      </c>
      <c r="E396" s="45"/>
      <c r="F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</row>
    <row r="397" spans="1:35" x14ac:dyDescent="0.3">
      <c r="A397" s="1" t="s">
        <v>28</v>
      </c>
      <c r="B397" s="3">
        <v>40671</v>
      </c>
      <c r="C397" s="1">
        <v>12</v>
      </c>
      <c r="D397" s="1" t="s">
        <v>46</v>
      </c>
      <c r="E397" s="45"/>
      <c r="F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</row>
    <row r="398" spans="1:35" x14ac:dyDescent="0.3">
      <c r="A398" s="1" t="s">
        <v>33</v>
      </c>
      <c r="B398" s="3">
        <v>40638</v>
      </c>
      <c r="C398" s="1">
        <v>17</v>
      </c>
      <c r="D398" s="1" t="s">
        <v>46</v>
      </c>
      <c r="E398" s="45"/>
      <c r="F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</row>
    <row r="399" spans="1:35" x14ac:dyDescent="0.3">
      <c r="A399" s="1" t="s">
        <v>22</v>
      </c>
      <c r="B399" s="3">
        <v>40892</v>
      </c>
      <c r="C399" s="1">
        <v>10</v>
      </c>
      <c r="D399" s="1" t="s">
        <v>50</v>
      </c>
      <c r="E399" s="45"/>
      <c r="F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</row>
    <row r="400" spans="1:35" x14ac:dyDescent="0.3">
      <c r="A400" s="1" t="s">
        <v>23</v>
      </c>
      <c r="B400" s="3">
        <v>41156</v>
      </c>
      <c r="C400" s="1">
        <v>22</v>
      </c>
      <c r="D400" s="1" t="s">
        <v>49</v>
      </c>
      <c r="E400" s="45"/>
      <c r="F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</row>
    <row r="401" spans="1:35" x14ac:dyDescent="0.3">
      <c r="A401" s="1" t="s">
        <v>39</v>
      </c>
      <c r="B401" s="3">
        <v>41074</v>
      </c>
      <c r="C401" s="1">
        <v>18</v>
      </c>
      <c r="D401" s="1" t="s">
        <v>47</v>
      </c>
      <c r="E401" s="45"/>
      <c r="F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</row>
    <row r="402" spans="1:35" x14ac:dyDescent="0.3">
      <c r="A402" s="1" t="s">
        <v>37</v>
      </c>
      <c r="B402" s="3">
        <v>40630</v>
      </c>
      <c r="C402" s="1">
        <v>23</v>
      </c>
      <c r="D402" s="1" t="s">
        <v>47</v>
      </c>
      <c r="E402" s="45"/>
      <c r="F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</row>
    <row r="403" spans="1:35" x14ac:dyDescent="0.3">
      <c r="A403" s="1" t="s">
        <v>31</v>
      </c>
      <c r="B403" s="3">
        <v>41004</v>
      </c>
      <c r="C403" s="1">
        <v>17</v>
      </c>
      <c r="D403" s="1" t="s">
        <v>49</v>
      </c>
      <c r="E403" s="45"/>
      <c r="F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</row>
    <row r="404" spans="1:35" x14ac:dyDescent="0.3">
      <c r="A404" s="1" t="s">
        <v>39</v>
      </c>
      <c r="B404" s="3">
        <v>40760</v>
      </c>
      <c r="C404" s="1">
        <v>14</v>
      </c>
      <c r="D404" s="1" t="s">
        <v>45</v>
      </c>
      <c r="E404" s="45"/>
      <c r="F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</row>
    <row r="405" spans="1:35" x14ac:dyDescent="0.3">
      <c r="A405" s="1" t="s">
        <v>38</v>
      </c>
      <c r="B405" s="3">
        <v>40933</v>
      </c>
      <c r="C405" s="1">
        <v>19</v>
      </c>
      <c r="D405" s="1" t="s">
        <v>48</v>
      </c>
      <c r="E405" s="45"/>
      <c r="F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</row>
    <row r="406" spans="1:35" x14ac:dyDescent="0.3">
      <c r="A406" s="1" t="s">
        <v>41</v>
      </c>
      <c r="B406" s="3">
        <v>41081</v>
      </c>
      <c r="C406" s="1">
        <v>25</v>
      </c>
      <c r="D406" s="1" t="s">
        <v>51</v>
      </c>
      <c r="E406" s="45"/>
      <c r="F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</row>
    <row r="407" spans="1:35" x14ac:dyDescent="0.3">
      <c r="A407" s="1" t="s">
        <v>39</v>
      </c>
      <c r="B407" s="3">
        <v>41081</v>
      </c>
      <c r="C407" s="1">
        <v>17</v>
      </c>
      <c r="D407" s="1" t="s">
        <v>50</v>
      </c>
      <c r="E407" s="45"/>
      <c r="F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</row>
    <row r="408" spans="1:35" x14ac:dyDescent="0.3">
      <c r="A408" s="1" t="s">
        <v>34</v>
      </c>
      <c r="B408" s="3">
        <v>40785</v>
      </c>
      <c r="C408" s="1">
        <v>15</v>
      </c>
      <c r="D408" s="1" t="s">
        <v>49</v>
      </c>
      <c r="E408" s="45"/>
      <c r="F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</row>
    <row r="409" spans="1:35" x14ac:dyDescent="0.3">
      <c r="A409" s="1" t="s">
        <v>22</v>
      </c>
      <c r="B409" s="3">
        <v>40681</v>
      </c>
      <c r="C409" s="1">
        <v>16</v>
      </c>
      <c r="D409" s="1" t="s">
        <v>45</v>
      </c>
      <c r="E409" s="45"/>
      <c r="F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</row>
    <row r="410" spans="1:35" x14ac:dyDescent="0.3">
      <c r="A410" s="1" t="s">
        <v>25</v>
      </c>
      <c r="B410" s="3">
        <v>40639</v>
      </c>
      <c r="C410" s="1">
        <v>18</v>
      </c>
      <c r="D410" s="1" t="s">
        <v>48</v>
      </c>
      <c r="E410" s="45"/>
      <c r="F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</row>
    <row r="411" spans="1:35" x14ac:dyDescent="0.3">
      <c r="A411" s="1" t="s">
        <v>22</v>
      </c>
      <c r="B411" s="3">
        <v>40788</v>
      </c>
      <c r="C411" s="1">
        <v>13</v>
      </c>
      <c r="D411" s="1" t="s">
        <v>51</v>
      </c>
      <c r="E411" s="45"/>
      <c r="F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</row>
    <row r="412" spans="1:35" x14ac:dyDescent="0.3">
      <c r="A412" s="1" t="s">
        <v>25</v>
      </c>
      <c r="B412" s="3">
        <v>41043</v>
      </c>
      <c r="C412" s="1">
        <v>12</v>
      </c>
      <c r="D412" s="1" t="s">
        <v>48</v>
      </c>
      <c r="E412" s="45"/>
      <c r="F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</row>
    <row r="413" spans="1:35" x14ac:dyDescent="0.3">
      <c r="A413" s="1" t="s">
        <v>33</v>
      </c>
      <c r="B413" s="3">
        <v>40995</v>
      </c>
      <c r="C413" s="1">
        <v>14</v>
      </c>
      <c r="D413" s="1" t="s">
        <v>49</v>
      </c>
      <c r="E413" s="45"/>
      <c r="F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</row>
    <row r="414" spans="1:35" x14ac:dyDescent="0.3">
      <c r="A414" s="1" t="s">
        <v>27</v>
      </c>
      <c r="B414" s="3">
        <v>40949</v>
      </c>
      <c r="C414" s="1">
        <v>25</v>
      </c>
      <c r="D414" s="1" t="s">
        <v>52</v>
      </c>
      <c r="E414" s="45"/>
      <c r="F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</row>
    <row r="415" spans="1:35" x14ac:dyDescent="0.3">
      <c r="A415" s="1" t="s">
        <v>21</v>
      </c>
      <c r="B415" s="3">
        <v>40936</v>
      </c>
      <c r="C415" s="1">
        <v>24</v>
      </c>
      <c r="D415" s="1" t="s">
        <v>48</v>
      </c>
      <c r="E415" s="45"/>
      <c r="F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</row>
    <row r="416" spans="1:35" x14ac:dyDescent="0.3">
      <c r="A416" s="1" t="s">
        <v>26</v>
      </c>
      <c r="B416" s="3">
        <v>40845</v>
      </c>
      <c r="C416" s="1">
        <v>24</v>
      </c>
      <c r="D416" s="1" t="s">
        <v>51</v>
      </c>
      <c r="E416" s="45"/>
      <c r="F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</row>
    <row r="417" spans="1:35" x14ac:dyDescent="0.3">
      <c r="A417" s="1" t="s">
        <v>24</v>
      </c>
      <c r="B417" s="3">
        <v>40988</v>
      </c>
      <c r="C417" s="1">
        <v>22</v>
      </c>
      <c r="D417" s="1" t="s">
        <v>51</v>
      </c>
      <c r="E417" s="45"/>
      <c r="F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</row>
    <row r="418" spans="1:35" x14ac:dyDescent="0.3">
      <c r="A418" s="1" t="s">
        <v>36</v>
      </c>
      <c r="B418" s="3">
        <v>40993</v>
      </c>
      <c r="C418" s="1">
        <v>12</v>
      </c>
      <c r="D418" s="1" t="s">
        <v>49</v>
      </c>
      <c r="E418" s="45"/>
      <c r="F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</row>
    <row r="419" spans="1:35" x14ac:dyDescent="0.3">
      <c r="A419" s="1" t="s">
        <v>38</v>
      </c>
      <c r="B419" s="3">
        <v>40996</v>
      </c>
      <c r="C419" s="1">
        <v>11</v>
      </c>
      <c r="D419" s="1" t="s">
        <v>49</v>
      </c>
      <c r="E419" s="45"/>
      <c r="F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</row>
    <row r="420" spans="1:35" x14ac:dyDescent="0.3">
      <c r="A420" s="1" t="s">
        <v>38</v>
      </c>
      <c r="B420" s="3">
        <v>40730</v>
      </c>
      <c r="C420" s="1">
        <v>16</v>
      </c>
      <c r="D420" s="1" t="s">
        <v>46</v>
      </c>
      <c r="E420" s="45"/>
      <c r="F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</row>
    <row r="421" spans="1:35" x14ac:dyDescent="0.3">
      <c r="A421" s="1" t="s">
        <v>23</v>
      </c>
      <c r="B421" s="3">
        <v>40874</v>
      </c>
      <c r="C421" s="1">
        <v>13</v>
      </c>
      <c r="D421" s="1" t="s">
        <v>45</v>
      </c>
      <c r="E421" s="45"/>
      <c r="F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</row>
    <row r="422" spans="1:35" x14ac:dyDescent="0.3">
      <c r="A422" s="1" t="s">
        <v>30</v>
      </c>
      <c r="B422" s="3">
        <v>40841</v>
      </c>
      <c r="C422" s="1">
        <v>20</v>
      </c>
      <c r="D422" s="1" t="s">
        <v>45</v>
      </c>
      <c r="E422" s="45"/>
      <c r="F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</row>
    <row r="423" spans="1:35" x14ac:dyDescent="0.3">
      <c r="A423" s="1" t="s">
        <v>36</v>
      </c>
      <c r="B423" s="3">
        <v>41203</v>
      </c>
      <c r="C423" s="1">
        <v>13</v>
      </c>
      <c r="D423" s="1" t="s">
        <v>49</v>
      </c>
      <c r="E423" s="45"/>
      <c r="F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</row>
    <row r="424" spans="1:35" x14ac:dyDescent="0.3">
      <c r="A424" s="1" t="s">
        <v>36</v>
      </c>
      <c r="B424" s="3">
        <v>41207</v>
      </c>
      <c r="C424" s="1">
        <v>19</v>
      </c>
      <c r="D424" s="1" t="s">
        <v>49</v>
      </c>
      <c r="E424" s="45"/>
      <c r="F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</row>
    <row r="425" spans="1:35" x14ac:dyDescent="0.3">
      <c r="A425" s="1" t="s">
        <v>34</v>
      </c>
      <c r="B425" s="3">
        <v>40816</v>
      </c>
      <c r="C425" s="1">
        <v>10</v>
      </c>
      <c r="D425" s="1" t="s">
        <v>46</v>
      </c>
      <c r="E425" s="45"/>
      <c r="F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</row>
    <row r="426" spans="1:35" x14ac:dyDescent="0.3">
      <c r="A426" s="1" t="s">
        <v>26</v>
      </c>
      <c r="B426" s="3">
        <v>41061</v>
      </c>
      <c r="C426" s="1">
        <v>22</v>
      </c>
      <c r="D426" s="1" t="s">
        <v>49</v>
      </c>
      <c r="E426" s="45"/>
      <c r="F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</row>
    <row r="427" spans="1:35" x14ac:dyDescent="0.3">
      <c r="A427" s="1" t="s">
        <v>33</v>
      </c>
      <c r="B427" s="3">
        <v>40656</v>
      </c>
      <c r="C427" s="1">
        <v>23</v>
      </c>
      <c r="D427" s="1" t="s">
        <v>50</v>
      </c>
      <c r="E427" s="45"/>
      <c r="F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</row>
    <row r="428" spans="1:35" x14ac:dyDescent="0.3">
      <c r="A428" s="1" t="s">
        <v>30</v>
      </c>
      <c r="B428" s="3">
        <v>41049</v>
      </c>
      <c r="C428" s="1">
        <v>14</v>
      </c>
      <c r="D428" s="1" t="s">
        <v>46</v>
      </c>
      <c r="E428" s="45"/>
      <c r="F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</row>
    <row r="429" spans="1:35" x14ac:dyDescent="0.3">
      <c r="A429" s="1" t="s">
        <v>32</v>
      </c>
      <c r="B429" s="3">
        <v>40647</v>
      </c>
      <c r="C429" s="1">
        <v>19</v>
      </c>
      <c r="D429" s="1" t="s">
        <v>49</v>
      </c>
      <c r="E429" s="45"/>
      <c r="F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</row>
    <row r="430" spans="1:35" x14ac:dyDescent="0.3">
      <c r="A430" s="1" t="s">
        <v>32</v>
      </c>
      <c r="B430" s="3">
        <v>40743</v>
      </c>
      <c r="C430" s="1">
        <v>23</v>
      </c>
      <c r="D430" s="1" t="s">
        <v>53</v>
      </c>
      <c r="E430" s="45"/>
      <c r="F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</row>
    <row r="431" spans="1:35" x14ac:dyDescent="0.3">
      <c r="A431" s="1" t="s">
        <v>29</v>
      </c>
      <c r="B431" s="3">
        <v>40652</v>
      </c>
      <c r="C431" s="1">
        <v>20</v>
      </c>
      <c r="D431" s="1" t="s">
        <v>51</v>
      </c>
      <c r="E431" s="45"/>
      <c r="F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</row>
    <row r="432" spans="1:35" x14ac:dyDescent="0.3">
      <c r="A432" s="1" t="s">
        <v>31</v>
      </c>
      <c r="B432" s="3">
        <v>41014</v>
      </c>
      <c r="C432" s="1">
        <v>17</v>
      </c>
      <c r="D432" s="1" t="s">
        <v>50</v>
      </c>
      <c r="E432" s="45"/>
      <c r="F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</row>
    <row r="433" spans="1:35" x14ac:dyDescent="0.3">
      <c r="A433" s="1" t="s">
        <v>33</v>
      </c>
      <c r="B433" s="3">
        <v>41137</v>
      </c>
      <c r="C433" s="1">
        <v>21</v>
      </c>
      <c r="D433" s="1" t="s">
        <v>46</v>
      </c>
      <c r="E433" s="45"/>
      <c r="F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</row>
    <row r="434" spans="1:35" x14ac:dyDescent="0.3">
      <c r="A434" s="1" t="s">
        <v>33</v>
      </c>
      <c r="B434" s="3">
        <v>41070</v>
      </c>
      <c r="C434" s="1">
        <v>12</v>
      </c>
      <c r="D434" s="1" t="s">
        <v>50</v>
      </c>
      <c r="E434" s="45"/>
      <c r="F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</row>
    <row r="435" spans="1:35" x14ac:dyDescent="0.3">
      <c r="A435" s="1" t="s">
        <v>40</v>
      </c>
      <c r="B435" s="3">
        <v>41079</v>
      </c>
      <c r="C435" s="1">
        <v>21</v>
      </c>
      <c r="D435" s="1" t="s">
        <v>49</v>
      </c>
      <c r="E435" s="45"/>
      <c r="F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</row>
    <row r="436" spans="1:35" x14ac:dyDescent="0.3">
      <c r="A436" s="1" t="s">
        <v>27</v>
      </c>
      <c r="B436" s="3">
        <v>40675</v>
      </c>
      <c r="C436" s="1">
        <v>20</v>
      </c>
      <c r="D436" s="1" t="s">
        <v>47</v>
      </c>
      <c r="E436" s="45"/>
      <c r="F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</row>
    <row r="437" spans="1:35" x14ac:dyDescent="0.3">
      <c r="A437" s="1" t="s">
        <v>24</v>
      </c>
      <c r="B437" s="3">
        <v>40977</v>
      </c>
      <c r="C437" s="1">
        <v>22</v>
      </c>
      <c r="D437" s="1" t="s">
        <v>53</v>
      </c>
      <c r="E437" s="45"/>
      <c r="F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</row>
    <row r="438" spans="1:35" x14ac:dyDescent="0.3">
      <c r="A438" s="1" t="s">
        <v>26</v>
      </c>
      <c r="B438" s="3">
        <v>40852</v>
      </c>
      <c r="C438" s="1">
        <v>24</v>
      </c>
      <c r="D438" s="1" t="s">
        <v>47</v>
      </c>
      <c r="E438" s="45"/>
      <c r="F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</row>
    <row r="439" spans="1:35" x14ac:dyDescent="0.3">
      <c r="A439" s="1" t="s">
        <v>40</v>
      </c>
      <c r="B439" s="3">
        <v>40707</v>
      </c>
      <c r="C439" s="1">
        <v>11</v>
      </c>
      <c r="D439" s="1" t="s">
        <v>49</v>
      </c>
      <c r="E439" s="45"/>
      <c r="F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</row>
    <row r="440" spans="1:35" x14ac:dyDescent="0.3">
      <c r="A440" s="1" t="s">
        <v>29</v>
      </c>
      <c r="B440" s="3">
        <v>40963</v>
      </c>
      <c r="C440" s="1">
        <v>11</v>
      </c>
      <c r="D440" s="1" t="s">
        <v>46</v>
      </c>
      <c r="E440" s="45"/>
      <c r="F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</row>
    <row r="441" spans="1:35" x14ac:dyDescent="0.3">
      <c r="A441" s="1" t="s">
        <v>39</v>
      </c>
      <c r="B441" s="3">
        <v>40761</v>
      </c>
      <c r="C441" s="1">
        <v>13</v>
      </c>
      <c r="D441" s="1" t="s">
        <v>46</v>
      </c>
      <c r="E441" s="45"/>
      <c r="F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</row>
    <row r="442" spans="1:35" x14ac:dyDescent="0.3">
      <c r="A442" s="1" t="s">
        <v>32</v>
      </c>
      <c r="B442" s="3">
        <v>40664</v>
      </c>
      <c r="C442" s="1">
        <v>23</v>
      </c>
      <c r="D442" s="1" t="s">
        <v>51</v>
      </c>
      <c r="E442" s="45"/>
      <c r="F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</row>
    <row r="443" spans="1:35" x14ac:dyDescent="0.3">
      <c r="A443" s="1" t="s">
        <v>39</v>
      </c>
      <c r="B443" s="3">
        <v>40898</v>
      </c>
      <c r="C443" s="1">
        <v>15</v>
      </c>
      <c r="D443" s="1" t="s">
        <v>46</v>
      </c>
      <c r="E443" s="45"/>
      <c r="F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</row>
    <row r="444" spans="1:35" x14ac:dyDescent="0.3">
      <c r="A444" s="1" t="s">
        <v>33</v>
      </c>
      <c r="B444" s="3">
        <v>40740</v>
      </c>
      <c r="C444" s="1">
        <v>12</v>
      </c>
      <c r="D444" s="1" t="s">
        <v>51</v>
      </c>
      <c r="E444" s="45"/>
      <c r="F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</row>
    <row r="445" spans="1:35" x14ac:dyDescent="0.3">
      <c r="A445" s="1" t="s">
        <v>39</v>
      </c>
      <c r="B445" s="3">
        <v>41121</v>
      </c>
      <c r="C445" s="1">
        <v>23</v>
      </c>
      <c r="D445" s="1" t="s">
        <v>45</v>
      </c>
      <c r="E445" s="45"/>
      <c r="F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</row>
    <row r="446" spans="1:35" x14ac:dyDescent="0.3">
      <c r="A446" s="1" t="s">
        <v>21</v>
      </c>
      <c r="B446" s="3">
        <v>40841</v>
      </c>
      <c r="C446" s="1">
        <v>18</v>
      </c>
      <c r="D446" s="1" t="s">
        <v>52</v>
      </c>
      <c r="E446" s="45"/>
      <c r="F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</row>
    <row r="447" spans="1:35" x14ac:dyDescent="0.3">
      <c r="A447" s="1" t="s">
        <v>41</v>
      </c>
      <c r="B447" s="3">
        <v>41057</v>
      </c>
      <c r="C447" s="1">
        <v>10</v>
      </c>
      <c r="D447" s="1" t="s">
        <v>49</v>
      </c>
      <c r="E447" s="45"/>
      <c r="F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</row>
    <row r="448" spans="1:35" x14ac:dyDescent="0.3">
      <c r="A448" s="1" t="s">
        <v>26</v>
      </c>
      <c r="B448" s="3">
        <v>40856</v>
      </c>
      <c r="C448" s="1">
        <v>11</v>
      </c>
      <c r="D448" s="1" t="s">
        <v>51</v>
      </c>
      <c r="E448" s="45"/>
      <c r="F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</row>
    <row r="449" spans="1:35" x14ac:dyDescent="0.3">
      <c r="A449" s="1" t="s">
        <v>29</v>
      </c>
      <c r="B449" s="3">
        <v>40647</v>
      </c>
      <c r="C449" s="1">
        <v>24</v>
      </c>
      <c r="D449" s="1" t="s">
        <v>47</v>
      </c>
      <c r="E449" s="45"/>
      <c r="F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</row>
    <row r="450" spans="1:35" x14ac:dyDescent="0.3">
      <c r="A450" s="1" t="s">
        <v>36</v>
      </c>
      <c r="B450" s="3">
        <v>40718</v>
      </c>
      <c r="C450" s="1">
        <v>16</v>
      </c>
      <c r="D450" s="1" t="s">
        <v>53</v>
      </c>
      <c r="E450" s="45"/>
      <c r="F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</row>
    <row r="451" spans="1:35" x14ac:dyDescent="0.3">
      <c r="A451" s="1" t="s">
        <v>25</v>
      </c>
      <c r="B451" s="3">
        <v>40845</v>
      </c>
      <c r="C451" s="1">
        <v>23</v>
      </c>
      <c r="D451" s="1" t="s">
        <v>47</v>
      </c>
      <c r="E451" s="45"/>
      <c r="F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</row>
    <row r="452" spans="1:35" x14ac:dyDescent="0.3">
      <c r="A452" s="1" t="s">
        <v>36</v>
      </c>
      <c r="B452" s="3">
        <v>40795</v>
      </c>
      <c r="C452" s="1">
        <v>15</v>
      </c>
      <c r="D452" s="1" t="s">
        <v>46</v>
      </c>
      <c r="E452" s="45"/>
      <c r="F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</row>
    <row r="453" spans="1:35" x14ac:dyDescent="0.3">
      <c r="A453" s="1" t="s">
        <v>27</v>
      </c>
      <c r="B453" s="3">
        <v>40854</v>
      </c>
      <c r="C453" s="1">
        <v>10</v>
      </c>
      <c r="D453" s="1" t="s">
        <v>53</v>
      </c>
      <c r="E453" s="45"/>
      <c r="F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</row>
    <row r="454" spans="1:35" x14ac:dyDescent="0.3">
      <c r="A454" s="1" t="s">
        <v>33</v>
      </c>
      <c r="B454" s="3">
        <v>40988</v>
      </c>
      <c r="C454" s="1">
        <v>13</v>
      </c>
      <c r="D454" s="1" t="s">
        <v>45</v>
      </c>
      <c r="E454" s="45"/>
      <c r="F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</row>
    <row r="455" spans="1:35" x14ac:dyDescent="0.3">
      <c r="A455" s="1" t="s">
        <v>27</v>
      </c>
      <c r="B455" s="3">
        <v>41091</v>
      </c>
      <c r="C455" s="1">
        <v>22</v>
      </c>
      <c r="D455" s="1" t="s">
        <v>51</v>
      </c>
      <c r="E455" s="45"/>
      <c r="F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</row>
    <row r="456" spans="1:35" x14ac:dyDescent="0.3">
      <c r="A456" s="1" t="s">
        <v>21</v>
      </c>
      <c r="B456" s="3">
        <v>41102</v>
      </c>
      <c r="C456" s="1">
        <v>13</v>
      </c>
      <c r="D456" s="1" t="s">
        <v>50</v>
      </c>
      <c r="E456" s="45"/>
      <c r="F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</row>
    <row r="457" spans="1:35" x14ac:dyDescent="0.3">
      <c r="A457" s="1" t="s">
        <v>38</v>
      </c>
      <c r="B457" s="3">
        <v>40773</v>
      </c>
      <c r="C457" s="1">
        <v>25</v>
      </c>
      <c r="D457" s="1" t="s">
        <v>48</v>
      </c>
      <c r="E457" s="45"/>
      <c r="F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</row>
    <row r="458" spans="1:35" x14ac:dyDescent="0.3">
      <c r="A458" s="1" t="s">
        <v>21</v>
      </c>
      <c r="B458" s="3">
        <v>41146</v>
      </c>
      <c r="C458" s="1">
        <v>24</v>
      </c>
      <c r="D458" s="1" t="s">
        <v>47</v>
      </c>
      <c r="E458" s="45"/>
      <c r="F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</row>
    <row r="459" spans="1:35" x14ac:dyDescent="0.3">
      <c r="A459" s="1" t="s">
        <v>31</v>
      </c>
      <c r="B459" s="3">
        <v>40904</v>
      </c>
      <c r="C459" s="1">
        <v>20</v>
      </c>
      <c r="D459" s="1" t="s">
        <v>49</v>
      </c>
      <c r="E459" s="45"/>
      <c r="F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</row>
    <row r="460" spans="1:35" x14ac:dyDescent="0.3">
      <c r="A460" s="1" t="s">
        <v>23</v>
      </c>
      <c r="B460" s="3">
        <v>41211</v>
      </c>
      <c r="C460" s="1">
        <v>22</v>
      </c>
      <c r="D460" s="1" t="s">
        <v>50</v>
      </c>
      <c r="E460" s="45"/>
      <c r="F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</row>
    <row r="461" spans="1:35" x14ac:dyDescent="0.3">
      <c r="A461" s="1" t="s">
        <v>33</v>
      </c>
      <c r="B461" s="3">
        <v>40911</v>
      </c>
      <c r="C461" s="1">
        <v>10</v>
      </c>
      <c r="D461" s="1" t="s">
        <v>45</v>
      </c>
      <c r="E461" s="45"/>
      <c r="F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</row>
    <row r="462" spans="1:35" x14ac:dyDescent="0.3">
      <c r="A462" s="1" t="s">
        <v>38</v>
      </c>
      <c r="B462" s="3">
        <v>40632</v>
      </c>
      <c r="C462" s="1">
        <v>13</v>
      </c>
      <c r="D462" s="1" t="s">
        <v>45</v>
      </c>
      <c r="E462" s="45"/>
      <c r="F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</row>
    <row r="463" spans="1:35" x14ac:dyDescent="0.3">
      <c r="A463" s="1" t="s">
        <v>37</v>
      </c>
      <c r="B463" s="3">
        <v>40999</v>
      </c>
      <c r="C463" s="1">
        <v>18</v>
      </c>
      <c r="D463" s="1" t="s">
        <v>46</v>
      </c>
      <c r="E463" s="45"/>
      <c r="F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</row>
    <row r="464" spans="1:35" x14ac:dyDescent="0.3">
      <c r="A464" s="1" t="s">
        <v>32</v>
      </c>
      <c r="B464" s="3">
        <v>41033</v>
      </c>
      <c r="C464" s="1">
        <v>18</v>
      </c>
      <c r="D464" s="1" t="s">
        <v>45</v>
      </c>
      <c r="E464" s="45"/>
      <c r="F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</row>
    <row r="465" spans="1:35" x14ac:dyDescent="0.3">
      <c r="A465" s="1" t="s">
        <v>30</v>
      </c>
      <c r="B465" s="3">
        <v>40837</v>
      </c>
      <c r="C465" s="1">
        <v>11</v>
      </c>
      <c r="D465" s="1" t="s">
        <v>49</v>
      </c>
      <c r="E465" s="45"/>
      <c r="F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</row>
    <row r="466" spans="1:35" x14ac:dyDescent="0.3">
      <c r="A466" s="1" t="s">
        <v>33</v>
      </c>
      <c r="B466" s="3">
        <v>40980</v>
      </c>
      <c r="C466" s="1">
        <v>25</v>
      </c>
      <c r="D466" s="1" t="s">
        <v>49</v>
      </c>
      <c r="E466" s="45"/>
      <c r="F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</row>
    <row r="467" spans="1:35" x14ac:dyDescent="0.3">
      <c r="A467" s="1" t="s">
        <v>35</v>
      </c>
      <c r="B467" s="3">
        <v>40716</v>
      </c>
      <c r="C467" s="1">
        <v>23</v>
      </c>
      <c r="D467" s="1" t="s">
        <v>49</v>
      </c>
      <c r="E467" s="45"/>
      <c r="F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</row>
    <row r="468" spans="1:35" x14ac:dyDescent="0.3">
      <c r="A468" s="1" t="s">
        <v>31</v>
      </c>
      <c r="B468" s="3">
        <v>41042</v>
      </c>
      <c r="C468" s="1">
        <v>23</v>
      </c>
      <c r="D468" s="1" t="s">
        <v>48</v>
      </c>
      <c r="E468" s="45"/>
      <c r="F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</row>
    <row r="469" spans="1:35" x14ac:dyDescent="0.3">
      <c r="A469" s="1" t="s">
        <v>40</v>
      </c>
      <c r="B469" s="3">
        <v>40698</v>
      </c>
      <c r="C469" s="1">
        <v>14</v>
      </c>
      <c r="D469" s="1" t="s">
        <v>46</v>
      </c>
      <c r="E469" s="45"/>
      <c r="F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</row>
    <row r="470" spans="1:35" x14ac:dyDescent="0.3">
      <c r="A470" s="1" t="s">
        <v>36</v>
      </c>
      <c r="B470" s="3">
        <v>41208</v>
      </c>
      <c r="C470" s="1">
        <v>10</v>
      </c>
      <c r="D470" s="1" t="s">
        <v>48</v>
      </c>
      <c r="E470" s="45"/>
      <c r="F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</row>
    <row r="471" spans="1:35" x14ac:dyDescent="0.3">
      <c r="A471" s="1" t="s">
        <v>26</v>
      </c>
      <c r="B471" s="3">
        <v>41212</v>
      </c>
      <c r="C471" s="1">
        <v>13</v>
      </c>
      <c r="D471" s="1" t="s">
        <v>51</v>
      </c>
      <c r="E471" s="45"/>
      <c r="F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</row>
    <row r="472" spans="1:35" x14ac:dyDescent="0.3">
      <c r="A472" s="1" t="s">
        <v>39</v>
      </c>
      <c r="B472" s="3">
        <v>40756</v>
      </c>
      <c r="C472" s="1">
        <v>25</v>
      </c>
      <c r="D472" s="1" t="s">
        <v>47</v>
      </c>
      <c r="E472" s="45"/>
      <c r="F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</row>
    <row r="473" spans="1:35" x14ac:dyDescent="0.3">
      <c r="A473" s="1" t="s">
        <v>39</v>
      </c>
      <c r="B473" s="3">
        <v>40902</v>
      </c>
      <c r="C473" s="1">
        <v>16</v>
      </c>
      <c r="D473" s="1" t="s">
        <v>45</v>
      </c>
      <c r="E473" s="45"/>
      <c r="F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</row>
    <row r="474" spans="1:35" x14ac:dyDescent="0.3">
      <c r="A474" s="1" t="s">
        <v>32</v>
      </c>
      <c r="B474" s="3">
        <v>40921</v>
      </c>
      <c r="C474" s="1">
        <v>14</v>
      </c>
      <c r="D474" s="1" t="s">
        <v>49</v>
      </c>
      <c r="E474" s="45"/>
      <c r="F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</row>
    <row r="475" spans="1:35" x14ac:dyDescent="0.3">
      <c r="A475" s="1" t="s">
        <v>33</v>
      </c>
      <c r="B475" s="3">
        <v>40725</v>
      </c>
      <c r="C475" s="1">
        <v>14</v>
      </c>
      <c r="D475" s="1" t="s">
        <v>50</v>
      </c>
      <c r="E475" s="45"/>
      <c r="F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</row>
    <row r="476" spans="1:35" x14ac:dyDescent="0.3">
      <c r="A476" s="1" t="s">
        <v>33</v>
      </c>
      <c r="B476" s="3">
        <v>40675</v>
      </c>
      <c r="C476" s="1">
        <v>23</v>
      </c>
      <c r="D476" s="1" t="s">
        <v>50</v>
      </c>
      <c r="E476" s="45"/>
      <c r="F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</row>
    <row r="477" spans="1:35" x14ac:dyDescent="0.3">
      <c r="A477" s="1" t="s">
        <v>40</v>
      </c>
      <c r="B477" s="3">
        <v>40631</v>
      </c>
      <c r="C477" s="1">
        <v>19</v>
      </c>
      <c r="D477" s="1" t="s">
        <v>49</v>
      </c>
      <c r="E477" s="45"/>
      <c r="F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</row>
    <row r="478" spans="1:35" x14ac:dyDescent="0.3">
      <c r="A478" s="1" t="s">
        <v>29</v>
      </c>
      <c r="B478" s="3">
        <v>40987</v>
      </c>
      <c r="C478" s="1">
        <v>14</v>
      </c>
      <c r="D478" s="1" t="s">
        <v>51</v>
      </c>
      <c r="E478" s="45"/>
      <c r="F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</row>
    <row r="479" spans="1:35" x14ac:dyDescent="0.3">
      <c r="A479" s="1" t="s">
        <v>35</v>
      </c>
      <c r="B479" s="3">
        <v>40983</v>
      </c>
      <c r="C479" s="1">
        <v>15</v>
      </c>
      <c r="D479" s="1" t="s">
        <v>50</v>
      </c>
      <c r="E479" s="45"/>
      <c r="F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</row>
    <row r="480" spans="1:35" x14ac:dyDescent="0.3">
      <c r="A480" s="1" t="s">
        <v>41</v>
      </c>
      <c r="B480" s="3">
        <v>41072</v>
      </c>
      <c r="C480" s="1">
        <v>14</v>
      </c>
      <c r="D480" s="1" t="s">
        <v>50</v>
      </c>
      <c r="E480" s="45"/>
      <c r="F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</row>
    <row r="481" spans="1:35" x14ac:dyDescent="0.3">
      <c r="A481" s="1" t="s">
        <v>29</v>
      </c>
      <c r="B481" s="3">
        <v>41164</v>
      </c>
      <c r="C481" s="1">
        <v>25</v>
      </c>
      <c r="D481" s="1" t="s">
        <v>49</v>
      </c>
      <c r="E481" s="45"/>
      <c r="F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</row>
    <row r="482" spans="1:35" x14ac:dyDescent="0.3">
      <c r="A482" s="1" t="s">
        <v>38</v>
      </c>
      <c r="B482" s="3">
        <v>40773</v>
      </c>
      <c r="C482" s="1">
        <v>14</v>
      </c>
      <c r="D482" s="1" t="s">
        <v>45</v>
      </c>
      <c r="E482" s="45"/>
      <c r="F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</row>
    <row r="483" spans="1:35" x14ac:dyDescent="0.3">
      <c r="A483" s="1" t="s">
        <v>40</v>
      </c>
      <c r="B483" s="3">
        <v>40936</v>
      </c>
      <c r="C483" s="1">
        <v>19</v>
      </c>
      <c r="D483" s="1" t="s">
        <v>52</v>
      </c>
      <c r="E483" s="45"/>
      <c r="F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</row>
    <row r="484" spans="1:35" x14ac:dyDescent="0.3">
      <c r="A484" s="1" t="s">
        <v>21</v>
      </c>
      <c r="B484" s="3">
        <v>41141</v>
      </c>
      <c r="C484" s="1">
        <v>25</v>
      </c>
      <c r="D484" s="1" t="s">
        <v>48</v>
      </c>
      <c r="E484" s="45"/>
      <c r="F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</row>
    <row r="485" spans="1:35" x14ac:dyDescent="0.3">
      <c r="A485" s="1" t="s">
        <v>41</v>
      </c>
      <c r="B485" s="3">
        <v>40919</v>
      </c>
      <c r="C485" s="1">
        <v>22</v>
      </c>
      <c r="D485" s="1" t="s">
        <v>48</v>
      </c>
      <c r="E485" s="45"/>
      <c r="F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</row>
    <row r="486" spans="1:35" x14ac:dyDescent="0.3">
      <c r="A486" s="1" t="s">
        <v>23</v>
      </c>
      <c r="B486" s="3">
        <v>40666</v>
      </c>
      <c r="C486" s="1">
        <v>19</v>
      </c>
      <c r="D486" s="1" t="s">
        <v>45</v>
      </c>
      <c r="E486" s="45"/>
      <c r="F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</row>
    <row r="487" spans="1:35" x14ac:dyDescent="0.3">
      <c r="A487" s="1" t="s">
        <v>33</v>
      </c>
      <c r="B487" s="3">
        <v>40904</v>
      </c>
      <c r="C487" s="1">
        <v>15</v>
      </c>
      <c r="D487" s="1" t="s">
        <v>53</v>
      </c>
      <c r="E487" s="45"/>
      <c r="F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</row>
    <row r="488" spans="1:35" x14ac:dyDescent="0.3">
      <c r="A488" s="1" t="s">
        <v>35</v>
      </c>
      <c r="B488" s="3">
        <v>40910</v>
      </c>
      <c r="C488" s="1">
        <v>25</v>
      </c>
      <c r="D488" s="1" t="s">
        <v>51</v>
      </c>
      <c r="E488" s="45"/>
      <c r="F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</row>
    <row r="489" spans="1:35" x14ac:dyDescent="0.3">
      <c r="A489" s="1" t="s">
        <v>23</v>
      </c>
      <c r="B489" s="3">
        <v>40968</v>
      </c>
      <c r="C489" s="1">
        <v>21</v>
      </c>
      <c r="D489" s="1" t="s">
        <v>46</v>
      </c>
      <c r="E489" s="45"/>
      <c r="F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</row>
    <row r="490" spans="1:35" x14ac:dyDescent="0.3">
      <c r="A490" s="1" t="s">
        <v>22</v>
      </c>
      <c r="B490" s="3">
        <v>41170</v>
      </c>
      <c r="C490" s="1">
        <v>18</v>
      </c>
      <c r="D490" s="1" t="s">
        <v>45</v>
      </c>
      <c r="E490" s="45"/>
      <c r="F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</row>
    <row r="491" spans="1:35" x14ac:dyDescent="0.3">
      <c r="A491" s="1" t="s">
        <v>40</v>
      </c>
      <c r="B491" s="3">
        <v>40677</v>
      </c>
      <c r="C491" s="1">
        <v>20</v>
      </c>
      <c r="D491" s="1" t="s">
        <v>48</v>
      </c>
      <c r="E491" s="45"/>
      <c r="F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</row>
    <row r="492" spans="1:35" x14ac:dyDescent="0.3">
      <c r="A492" s="1" t="s">
        <v>25</v>
      </c>
      <c r="B492" s="3">
        <v>40882</v>
      </c>
      <c r="C492" s="1">
        <v>12</v>
      </c>
      <c r="D492" s="1" t="s">
        <v>50</v>
      </c>
      <c r="E492" s="45"/>
      <c r="F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</row>
    <row r="493" spans="1:35" x14ac:dyDescent="0.3">
      <c r="A493" s="1" t="s">
        <v>21</v>
      </c>
      <c r="B493" s="3">
        <v>41125</v>
      </c>
      <c r="C493" s="1">
        <v>13</v>
      </c>
      <c r="D493" s="1" t="s">
        <v>47</v>
      </c>
      <c r="E493" s="45"/>
      <c r="F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</row>
    <row r="494" spans="1:35" x14ac:dyDescent="0.3">
      <c r="A494" s="1" t="s">
        <v>23</v>
      </c>
      <c r="B494" s="3">
        <v>41098</v>
      </c>
      <c r="C494" s="1">
        <v>13</v>
      </c>
      <c r="D494" s="1" t="s">
        <v>45</v>
      </c>
      <c r="E494" s="45"/>
      <c r="F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</row>
    <row r="495" spans="1:35" x14ac:dyDescent="0.3">
      <c r="A495" s="1" t="s">
        <v>25</v>
      </c>
      <c r="B495" s="3">
        <v>41125</v>
      </c>
      <c r="C495" s="1">
        <v>13</v>
      </c>
      <c r="D495" s="1" t="s">
        <v>50</v>
      </c>
      <c r="E495" s="45"/>
      <c r="F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</row>
    <row r="496" spans="1:35" x14ac:dyDescent="0.3">
      <c r="A496" s="1" t="s">
        <v>37</v>
      </c>
      <c r="B496" s="3">
        <v>40749</v>
      </c>
      <c r="C496" s="1">
        <v>18</v>
      </c>
      <c r="D496" s="1" t="s">
        <v>52</v>
      </c>
      <c r="E496" s="45"/>
      <c r="F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</row>
    <row r="497" spans="1:35" x14ac:dyDescent="0.3">
      <c r="A497" s="1" t="s">
        <v>21</v>
      </c>
      <c r="B497" s="3">
        <v>40654</v>
      </c>
      <c r="C497" s="1">
        <v>21</v>
      </c>
      <c r="D497" s="1" t="s">
        <v>52</v>
      </c>
      <c r="E497" s="45"/>
      <c r="F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</row>
    <row r="498" spans="1:35" x14ac:dyDescent="0.3">
      <c r="A498" s="1" t="s">
        <v>34</v>
      </c>
      <c r="B498" s="3">
        <v>41214</v>
      </c>
      <c r="C498" s="1">
        <v>22</v>
      </c>
      <c r="D498" s="1" t="s">
        <v>46</v>
      </c>
      <c r="E498" s="45"/>
      <c r="F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</row>
    <row r="499" spans="1:35" x14ac:dyDescent="0.3">
      <c r="A499" s="1" t="s">
        <v>30</v>
      </c>
      <c r="B499" s="3">
        <v>40732</v>
      </c>
      <c r="C499" s="1">
        <v>12</v>
      </c>
      <c r="D499" s="1" t="s">
        <v>48</v>
      </c>
      <c r="E499" s="45"/>
      <c r="F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</row>
    <row r="500" spans="1:35" x14ac:dyDescent="0.3">
      <c r="A500" s="1" t="s">
        <v>28</v>
      </c>
      <c r="B500" s="3">
        <v>40985</v>
      </c>
      <c r="C500" s="1">
        <v>17</v>
      </c>
      <c r="D500" s="1" t="s">
        <v>53</v>
      </c>
      <c r="E500" s="45"/>
      <c r="F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</row>
    <row r="501" spans="1:35" x14ac:dyDescent="0.3">
      <c r="A501" s="1" t="s">
        <v>40</v>
      </c>
      <c r="B501" s="3">
        <v>40805</v>
      </c>
      <c r="C501" s="1">
        <v>22</v>
      </c>
      <c r="D501" s="1" t="s">
        <v>46</v>
      </c>
      <c r="E501" s="45"/>
      <c r="F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</row>
    <row r="502" spans="1:35" x14ac:dyDescent="0.3">
      <c r="A502" s="1" t="s">
        <v>22</v>
      </c>
      <c r="B502" s="3">
        <v>40868</v>
      </c>
      <c r="C502" s="1">
        <v>17</v>
      </c>
      <c r="D502" s="1" t="s">
        <v>46</v>
      </c>
      <c r="E502" s="45"/>
      <c r="F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</row>
    <row r="503" spans="1:35" x14ac:dyDescent="0.3">
      <c r="A503" s="1" t="s">
        <v>39</v>
      </c>
      <c r="B503" s="3">
        <v>41057</v>
      </c>
      <c r="C503" s="1">
        <v>19</v>
      </c>
      <c r="D503" s="1" t="s">
        <v>53</v>
      </c>
      <c r="E503" s="45"/>
      <c r="F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</row>
    <row r="504" spans="1:35" x14ac:dyDescent="0.3">
      <c r="A504" s="1" t="s">
        <v>38</v>
      </c>
      <c r="B504" s="3">
        <v>41001</v>
      </c>
      <c r="C504" s="1">
        <v>23</v>
      </c>
      <c r="D504" s="1" t="s">
        <v>50</v>
      </c>
      <c r="E504" s="45"/>
      <c r="F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</row>
    <row r="505" spans="1:35" x14ac:dyDescent="0.3">
      <c r="A505" s="1" t="s">
        <v>33</v>
      </c>
      <c r="B505" s="3">
        <v>40698</v>
      </c>
      <c r="C505" s="1">
        <v>15</v>
      </c>
      <c r="D505" s="1" t="s">
        <v>53</v>
      </c>
      <c r="E505" s="45"/>
      <c r="F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</row>
    <row r="506" spans="1:35" x14ac:dyDescent="0.3">
      <c r="A506" s="1" t="s">
        <v>36</v>
      </c>
      <c r="B506" s="3">
        <v>41166</v>
      </c>
      <c r="C506" s="1">
        <v>14</v>
      </c>
      <c r="D506" s="1" t="s">
        <v>53</v>
      </c>
      <c r="E506" s="45"/>
      <c r="F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</row>
    <row r="507" spans="1:35" x14ac:dyDescent="0.3">
      <c r="A507" s="1" t="s">
        <v>23</v>
      </c>
      <c r="B507" s="3">
        <v>41173</v>
      </c>
      <c r="C507" s="1">
        <v>16</v>
      </c>
      <c r="D507" s="1" t="s">
        <v>50</v>
      </c>
      <c r="E507" s="45"/>
      <c r="F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</row>
    <row r="508" spans="1:35" x14ac:dyDescent="0.3">
      <c r="A508" s="1" t="s">
        <v>40</v>
      </c>
      <c r="B508" s="3">
        <v>41092</v>
      </c>
      <c r="C508" s="1">
        <v>17</v>
      </c>
      <c r="D508" s="1" t="s">
        <v>45</v>
      </c>
      <c r="E508" s="45"/>
      <c r="F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</row>
    <row r="509" spans="1:35" x14ac:dyDescent="0.3">
      <c r="A509" s="1" t="s">
        <v>26</v>
      </c>
      <c r="B509" s="3">
        <v>40799</v>
      </c>
      <c r="C509" s="1">
        <v>17</v>
      </c>
      <c r="D509" s="1" t="s">
        <v>45</v>
      </c>
      <c r="E509" s="45"/>
      <c r="F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</row>
    <row r="510" spans="1:35" x14ac:dyDescent="0.3">
      <c r="A510" s="1" t="s">
        <v>39</v>
      </c>
      <c r="B510" s="3">
        <v>40987</v>
      </c>
      <c r="C510" s="1">
        <v>21</v>
      </c>
      <c r="D510" s="1" t="s">
        <v>49</v>
      </c>
      <c r="E510" s="45"/>
      <c r="F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</row>
    <row r="511" spans="1:35" x14ac:dyDescent="0.3">
      <c r="A511" s="1" t="s">
        <v>32</v>
      </c>
      <c r="B511" s="3">
        <v>41103</v>
      </c>
      <c r="C511" s="1">
        <v>14</v>
      </c>
      <c r="D511" s="1" t="s">
        <v>47</v>
      </c>
      <c r="E511" s="45"/>
      <c r="F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</row>
    <row r="512" spans="1:35" x14ac:dyDescent="0.3">
      <c r="A512" s="1" t="s">
        <v>26</v>
      </c>
      <c r="B512" s="3">
        <v>41042</v>
      </c>
      <c r="C512" s="1">
        <v>24</v>
      </c>
      <c r="D512" s="1" t="s">
        <v>50</v>
      </c>
      <c r="E512" s="45"/>
      <c r="F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</row>
    <row r="513" spans="1:35" x14ac:dyDescent="0.3">
      <c r="A513" s="1" t="s">
        <v>40</v>
      </c>
      <c r="B513" s="3">
        <v>40797</v>
      </c>
      <c r="C513" s="1">
        <v>13</v>
      </c>
      <c r="D513" s="1" t="s">
        <v>50</v>
      </c>
      <c r="E513" s="45"/>
      <c r="F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</row>
    <row r="514" spans="1:35" x14ac:dyDescent="0.3">
      <c r="A514" s="1" t="s">
        <v>29</v>
      </c>
      <c r="B514" s="3">
        <v>40779</v>
      </c>
      <c r="C514" s="1">
        <v>18</v>
      </c>
      <c r="D514" s="1" t="s">
        <v>49</v>
      </c>
      <c r="E514" s="45"/>
      <c r="F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</row>
    <row r="515" spans="1:35" x14ac:dyDescent="0.3">
      <c r="A515" s="1" t="s">
        <v>40</v>
      </c>
      <c r="B515" s="3">
        <v>41052</v>
      </c>
      <c r="C515" s="1">
        <v>21</v>
      </c>
      <c r="D515" s="1" t="s">
        <v>53</v>
      </c>
      <c r="E515" s="45"/>
      <c r="F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</row>
    <row r="516" spans="1:35" x14ac:dyDescent="0.3">
      <c r="A516" s="1" t="s">
        <v>37</v>
      </c>
      <c r="B516" s="3">
        <v>40829</v>
      </c>
      <c r="C516" s="1">
        <v>13</v>
      </c>
      <c r="D516" s="1" t="s">
        <v>49</v>
      </c>
      <c r="E516" s="45"/>
      <c r="F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</row>
    <row r="517" spans="1:35" x14ac:dyDescent="0.3">
      <c r="A517" s="1" t="s">
        <v>27</v>
      </c>
      <c r="B517" s="3">
        <v>41150</v>
      </c>
      <c r="C517" s="1">
        <v>12</v>
      </c>
      <c r="D517" s="1" t="s">
        <v>50</v>
      </c>
      <c r="E517" s="45"/>
      <c r="F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</row>
    <row r="518" spans="1:35" x14ac:dyDescent="0.3">
      <c r="A518" s="1" t="s">
        <v>38</v>
      </c>
      <c r="B518" s="3">
        <v>41210</v>
      </c>
      <c r="C518" s="1">
        <v>10</v>
      </c>
      <c r="D518" s="1" t="s">
        <v>47</v>
      </c>
      <c r="E518" s="45"/>
      <c r="F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</row>
    <row r="519" spans="1:35" x14ac:dyDescent="0.3">
      <c r="A519" s="1" t="s">
        <v>39</v>
      </c>
      <c r="B519" s="3">
        <v>41109</v>
      </c>
      <c r="C519" s="1">
        <v>22</v>
      </c>
      <c r="D519" s="1" t="s">
        <v>47</v>
      </c>
      <c r="E519" s="45"/>
      <c r="F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</row>
    <row r="520" spans="1:35" x14ac:dyDescent="0.3">
      <c r="A520" s="1" t="s">
        <v>26</v>
      </c>
      <c r="B520" s="3">
        <v>41124</v>
      </c>
      <c r="C520" s="1">
        <v>19</v>
      </c>
      <c r="D520" s="1" t="s">
        <v>46</v>
      </c>
      <c r="E520" s="45"/>
      <c r="F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</row>
    <row r="521" spans="1:35" x14ac:dyDescent="0.3">
      <c r="A521" s="1" t="s">
        <v>39</v>
      </c>
      <c r="B521" s="3">
        <v>41221</v>
      </c>
      <c r="C521" s="1">
        <v>24</v>
      </c>
      <c r="D521" s="1" t="s">
        <v>46</v>
      </c>
      <c r="E521" s="45"/>
      <c r="F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</row>
    <row r="522" spans="1:35" x14ac:dyDescent="0.3">
      <c r="A522" s="1" t="s">
        <v>41</v>
      </c>
      <c r="B522" s="3">
        <v>40847</v>
      </c>
      <c r="C522" s="1">
        <v>21</v>
      </c>
      <c r="D522" s="1" t="s">
        <v>53</v>
      </c>
      <c r="E522" s="45"/>
      <c r="F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</row>
    <row r="523" spans="1:35" x14ac:dyDescent="0.3">
      <c r="A523" s="1" t="s">
        <v>31</v>
      </c>
      <c r="B523" s="3">
        <v>41094</v>
      </c>
      <c r="C523" s="1">
        <v>24</v>
      </c>
      <c r="D523" s="1" t="s">
        <v>45</v>
      </c>
      <c r="E523" s="45"/>
      <c r="F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</row>
    <row r="524" spans="1:35" x14ac:dyDescent="0.3">
      <c r="A524" s="1" t="s">
        <v>30</v>
      </c>
      <c r="B524" s="3">
        <v>40690</v>
      </c>
      <c r="C524" s="1">
        <v>17</v>
      </c>
      <c r="D524" s="1" t="s">
        <v>47</v>
      </c>
      <c r="E524" s="45"/>
      <c r="F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</row>
    <row r="525" spans="1:35" x14ac:dyDescent="0.3">
      <c r="A525" s="1" t="s">
        <v>30</v>
      </c>
      <c r="B525" s="3">
        <v>41012</v>
      </c>
      <c r="C525" s="1">
        <v>18</v>
      </c>
      <c r="D525" s="1" t="s">
        <v>48</v>
      </c>
      <c r="E525" s="45"/>
      <c r="F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</row>
    <row r="526" spans="1:35" x14ac:dyDescent="0.3">
      <c r="A526" s="1" t="s">
        <v>24</v>
      </c>
      <c r="B526" s="3">
        <v>40823</v>
      </c>
      <c r="C526" s="1">
        <v>24</v>
      </c>
      <c r="D526" s="1" t="s">
        <v>47</v>
      </c>
      <c r="E526" s="45"/>
      <c r="F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</row>
    <row r="527" spans="1:35" x14ac:dyDescent="0.3">
      <c r="A527" s="1" t="s">
        <v>40</v>
      </c>
      <c r="B527" s="3">
        <v>40852</v>
      </c>
      <c r="C527" s="1">
        <v>17</v>
      </c>
      <c r="D527" s="1" t="s">
        <v>46</v>
      </c>
      <c r="E527" s="45"/>
      <c r="F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</row>
    <row r="528" spans="1:35" x14ac:dyDescent="0.3">
      <c r="A528" s="1" t="s">
        <v>34</v>
      </c>
      <c r="B528" s="3">
        <v>41093</v>
      </c>
      <c r="C528" s="1">
        <v>14</v>
      </c>
      <c r="D528" s="1" t="s">
        <v>50</v>
      </c>
      <c r="E528" s="45"/>
      <c r="F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</row>
    <row r="529" spans="1:35" x14ac:dyDescent="0.3">
      <c r="A529" s="1" t="s">
        <v>28</v>
      </c>
      <c r="B529" s="3">
        <v>40640</v>
      </c>
      <c r="C529" s="1">
        <v>18</v>
      </c>
      <c r="D529" s="1" t="s">
        <v>51</v>
      </c>
      <c r="E529" s="45"/>
      <c r="F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</row>
    <row r="530" spans="1:35" x14ac:dyDescent="0.3">
      <c r="A530" s="1" t="s">
        <v>25</v>
      </c>
      <c r="B530" s="3">
        <v>41002</v>
      </c>
      <c r="C530" s="1">
        <v>10</v>
      </c>
      <c r="D530" s="1" t="s">
        <v>53</v>
      </c>
      <c r="E530" s="45"/>
      <c r="F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</row>
    <row r="531" spans="1:35" x14ac:dyDescent="0.3">
      <c r="A531" s="1" t="s">
        <v>22</v>
      </c>
      <c r="B531" s="3">
        <v>40682</v>
      </c>
      <c r="C531" s="1">
        <v>24</v>
      </c>
      <c r="D531" s="1" t="s">
        <v>48</v>
      </c>
      <c r="E531" s="45"/>
      <c r="F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</row>
    <row r="532" spans="1:35" x14ac:dyDescent="0.3">
      <c r="A532" s="1" t="s">
        <v>40</v>
      </c>
      <c r="B532" s="3">
        <v>40991</v>
      </c>
      <c r="C532" s="1">
        <v>19</v>
      </c>
      <c r="D532" s="1" t="s">
        <v>45</v>
      </c>
      <c r="E532" s="45"/>
      <c r="F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</row>
    <row r="533" spans="1:35" x14ac:dyDescent="0.3">
      <c r="A533" s="1" t="s">
        <v>25</v>
      </c>
      <c r="B533" s="3">
        <v>40802</v>
      </c>
      <c r="C533" s="1">
        <v>22</v>
      </c>
      <c r="D533" s="1" t="s">
        <v>51</v>
      </c>
      <c r="E533" s="45"/>
      <c r="F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</row>
    <row r="534" spans="1:35" x14ac:dyDescent="0.3">
      <c r="A534" s="1" t="s">
        <v>34</v>
      </c>
      <c r="B534" s="3">
        <v>40727</v>
      </c>
      <c r="C534" s="1">
        <v>15</v>
      </c>
      <c r="D534" s="1" t="s">
        <v>46</v>
      </c>
      <c r="E534" s="45"/>
      <c r="F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</row>
    <row r="535" spans="1:35" x14ac:dyDescent="0.3">
      <c r="A535" s="1" t="s">
        <v>37</v>
      </c>
      <c r="B535" s="3">
        <v>41130</v>
      </c>
      <c r="C535" s="1">
        <v>17</v>
      </c>
      <c r="D535" s="1" t="s">
        <v>49</v>
      </c>
      <c r="E535" s="45"/>
      <c r="F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</row>
    <row r="536" spans="1:35" x14ac:dyDescent="0.3">
      <c r="A536" s="1" t="s">
        <v>27</v>
      </c>
      <c r="B536" s="3">
        <v>40778</v>
      </c>
      <c r="C536" s="1">
        <v>22</v>
      </c>
      <c r="D536" s="1" t="s">
        <v>50</v>
      </c>
      <c r="E536" s="45"/>
      <c r="F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</row>
    <row r="537" spans="1:35" x14ac:dyDescent="0.3">
      <c r="A537" s="1" t="s">
        <v>30</v>
      </c>
      <c r="B537" s="3">
        <v>40735</v>
      </c>
      <c r="C537" s="1">
        <v>25</v>
      </c>
      <c r="D537" s="1" t="s">
        <v>52</v>
      </c>
      <c r="E537" s="45"/>
      <c r="F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</row>
    <row r="538" spans="1:35" x14ac:dyDescent="0.3">
      <c r="A538" s="1" t="s">
        <v>33</v>
      </c>
      <c r="B538" s="3">
        <v>41157</v>
      </c>
      <c r="C538" s="1">
        <v>15</v>
      </c>
      <c r="D538" s="1" t="s">
        <v>49</v>
      </c>
      <c r="E538" s="45"/>
      <c r="F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</row>
    <row r="539" spans="1:35" x14ac:dyDescent="0.3">
      <c r="A539" s="1" t="s">
        <v>36</v>
      </c>
      <c r="B539" s="3">
        <v>41168</v>
      </c>
      <c r="C539" s="1">
        <v>16</v>
      </c>
      <c r="D539" s="1" t="s">
        <v>45</v>
      </c>
      <c r="E539" s="45"/>
      <c r="F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</row>
    <row r="540" spans="1:35" x14ac:dyDescent="0.3">
      <c r="A540" s="1" t="s">
        <v>41</v>
      </c>
      <c r="B540" s="3">
        <v>40734</v>
      </c>
      <c r="C540" s="1">
        <v>10</v>
      </c>
      <c r="D540" s="1" t="s">
        <v>53</v>
      </c>
      <c r="E540" s="45"/>
      <c r="F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</row>
    <row r="541" spans="1:35" x14ac:dyDescent="0.3">
      <c r="A541" s="1" t="s">
        <v>22</v>
      </c>
      <c r="B541" s="3">
        <v>40643</v>
      </c>
      <c r="C541" s="1">
        <v>23</v>
      </c>
      <c r="D541" s="1" t="s">
        <v>52</v>
      </c>
      <c r="E541" s="45"/>
      <c r="F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</row>
    <row r="542" spans="1:35" x14ac:dyDescent="0.3">
      <c r="A542" s="1" t="s">
        <v>22</v>
      </c>
      <c r="B542" s="3">
        <v>41019</v>
      </c>
      <c r="C542" s="1">
        <v>21</v>
      </c>
      <c r="D542" s="1" t="s">
        <v>48</v>
      </c>
      <c r="E542" s="45"/>
      <c r="F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</row>
    <row r="543" spans="1:35" x14ac:dyDescent="0.3">
      <c r="A543" s="1" t="s">
        <v>29</v>
      </c>
      <c r="B543" s="3">
        <v>41208</v>
      </c>
      <c r="C543" s="1">
        <v>13</v>
      </c>
      <c r="D543" s="1" t="s">
        <v>48</v>
      </c>
      <c r="E543" s="45"/>
      <c r="F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</row>
    <row r="544" spans="1:35" x14ac:dyDescent="0.3">
      <c r="A544" s="1" t="s">
        <v>40</v>
      </c>
      <c r="B544" s="3">
        <v>40823</v>
      </c>
      <c r="C544" s="1">
        <v>16</v>
      </c>
      <c r="D544" s="1" t="s">
        <v>47</v>
      </c>
      <c r="E544" s="45"/>
      <c r="F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</row>
    <row r="545" spans="1:35" x14ac:dyDescent="0.3">
      <c r="A545" s="1" t="s">
        <v>41</v>
      </c>
      <c r="B545" s="3">
        <v>40756</v>
      </c>
      <c r="C545" s="1">
        <v>14</v>
      </c>
      <c r="D545" s="1" t="s">
        <v>53</v>
      </c>
      <c r="E545" s="45"/>
      <c r="F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</row>
    <row r="546" spans="1:35" x14ac:dyDescent="0.3">
      <c r="A546" s="1" t="s">
        <v>32</v>
      </c>
      <c r="B546" s="3">
        <v>40890</v>
      </c>
      <c r="C546" s="1">
        <v>24</v>
      </c>
      <c r="D546" s="1" t="s">
        <v>52</v>
      </c>
      <c r="E546" s="45"/>
      <c r="F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</row>
    <row r="547" spans="1:35" x14ac:dyDescent="0.3">
      <c r="A547" s="1" t="s">
        <v>39</v>
      </c>
      <c r="B547" s="3">
        <v>40949</v>
      </c>
      <c r="C547" s="1">
        <v>11</v>
      </c>
      <c r="D547" s="1" t="s">
        <v>47</v>
      </c>
      <c r="E547" s="45"/>
      <c r="F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</row>
    <row r="548" spans="1:35" x14ac:dyDescent="0.3">
      <c r="A548" s="1" t="s">
        <v>41</v>
      </c>
      <c r="B548" s="3">
        <v>41080</v>
      </c>
      <c r="C548" s="1">
        <v>20</v>
      </c>
      <c r="D548" s="1" t="s">
        <v>49</v>
      </c>
      <c r="E548" s="45"/>
      <c r="F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</row>
    <row r="549" spans="1:35" x14ac:dyDescent="0.3">
      <c r="A549" s="1" t="s">
        <v>28</v>
      </c>
      <c r="B549" s="3">
        <v>40669</v>
      </c>
      <c r="C549" s="1">
        <v>10</v>
      </c>
      <c r="D549" s="1" t="s">
        <v>45</v>
      </c>
      <c r="E549" s="45"/>
      <c r="F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</row>
    <row r="550" spans="1:35" x14ac:dyDescent="0.3">
      <c r="A550" s="1" t="s">
        <v>32</v>
      </c>
      <c r="B550" s="3">
        <v>40765</v>
      </c>
      <c r="C550" s="1">
        <v>13</v>
      </c>
      <c r="D550" s="1" t="s">
        <v>45</v>
      </c>
      <c r="E550" s="45"/>
      <c r="F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</row>
    <row r="551" spans="1:35" x14ac:dyDescent="0.3">
      <c r="A551" s="1" t="s">
        <v>33</v>
      </c>
      <c r="B551" s="3">
        <v>40666</v>
      </c>
      <c r="C551" s="1">
        <v>18</v>
      </c>
      <c r="D551" s="1" t="s">
        <v>46</v>
      </c>
      <c r="E551" s="45"/>
      <c r="F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</row>
    <row r="552" spans="1:35" x14ac:dyDescent="0.3">
      <c r="A552" s="1" t="s">
        <v>23</v>
      </c>
      <c r="B552" s="3">
        <v>41176</v>
      </c>
      <c r="C552" s="1">
        <v>18</v>
      </c>
      <c r="D552" s="1" t="s">
        <v>49</v>
      </c>
      <c r="E552" s="45"/>
      <c r="F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</row>
    <row r="553" spans="1:35" x14ac:dyDescent="0.3">
      <c r="A553" s="1" t="s">
        <v>23</v>
      </c>
      <c r="B553" s="3">
        <v>40684</v>
      </c>
      <c r="C553" s="1">
        <v>23</v>
      </c>
      <c r="D553" s="1" t="s">
        <v>51</v>
      </c>
      <c r="E553" s="45"/>
      <c r="F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</row>
    <row r="554" spans="1:35" x14ac:dyDescent="0.3">
      <c r="A554" s="1" t="s">
        <v>23</v>
      </c>
      <c r="B554" s="3">
        <v>41141</v>
      </c>
      <c r="C554" s="1">
        <v>20</v>
      </c>
      <c r="D554" s="1" t="s">
        <v>53</v>
      </c>
      <c r="E554" s="45"/>
      <c r="F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</row>
    <row r="555" spans="1:35" x14ac:dyDescent="0.3">
      <c r="A555" s="1" t="s">
        <v>25</v>
      </c>
      <c r="B555" s="3">
        <v>40883</v>
      </c>
      <c r="C555" s="1">
        <v>25</v>
      </c>
      <c r="D555" s="1" t="s">
        <v>50</v>
      </c>
      <c r="E555" s="45"/>
      <c r="F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</row>
    <row r="556" spans="1:35" x14ac:dyDescent="0.3">
      <c r="A556" s="1" t="s">
        <v>25</v>
      </c>
      <c r="B556" s="3">
        <v>40694</v>
      </c>
      <c r="C556" s="1">
        <v>10</v>
      </c>
      <c r="D556" s="1" t="s">
        <v>51</v>
      </c>
      <c r="E556" s="45"/>
      <c r="F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</row>
    <row r="557" spans="1:35" x14ac:dyDescent="0.3">
      <c r="A557" s="1" t="s">
        <v>29</v>
      </c>
      <c r="B557" s="3">
        <v>40793</v>
      </c>
      <c r="C557" s="1">
        <v>11</v>
      </c>
      <c r="D557" s="1" t="s">
        <v>45</v>
      </c>
      <c r="E557" s="45"/>
      <c r="F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</row>
    <row r="558" spans="1:35" x14ac:dyDescent="0.3">
      <c r="A558" s="1" t="s">
        <v>28</v>
      </c>
      <c r="B558" s="3">
        <v>40952</v>
      </c>
      <c r="C558" s="1">
        <v>18</v>
      </c>
      <c r="D558" s="1" t="s">
        <v>47</v>
      </c>
      <c r="E558" s="45"/>
      <c r="F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</row>
    <row r="559" spans="1:35" x14ac:dyDescent="0.3">
      <c r="A559" s="1" t="s">
        <v>39</v>
      </c>
      <c r="B559" s="3">
        <v>40723</v>
      </c>
      <c r="C559" s="1">
        <v>10</v>
      </c>
      <c r="D559" s="1" t="s">
        <v>53</v>
      </c>
      <c r="E559" s="45"/>
      <c r="F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</row>
    <row r="560" spans="1:35" x14ac:dyDescent="0.3">
      <c r="A560" s="1" t="s">
        <v>29</v>
      </c>
      <c r="B560" s="3">
        <v>40730</v>
      </c>
      <c r="C560" s="1">
        <v>22</v>
      </c>
      <c r="D560" s="1" t="s">
        <v>53</v>
      </c>
      <c r="E560" s="45"/>
      <c r="F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</row>
    <row r="561" spans="1:35" x14ac:dyDescent="0.3">
      <c r="A561" s="1" t="s">
        <v>36</v>
      </c>
      <c r="B561" s="3">
        <v>40810</v>
      </c>
      <c r="C561" s="1">
        <v>17</v>
      </c>
      <c r="D561" s="1" t="s">
        <v>48</v>
      </c>
      <c r="E561" s="45"/>
      <c r="F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</row>
    <row r="562" spans="1:35" x14ac:dyDescent="0.3">
      <c r="A562" s="1" t="s">
        <v>21</v>
      </c>
      <c r="B562" s="3">
        <v>40911</v>
      </c>
      <c r="C562" s="1">
        <v>19</v>
      </c>
      <c r="D562" s="1" t="s">
        <v>49</v>
      </c>
      <c r="E562" s="45"/>
      <c r="F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</row>
    <row r="563" spans="1:35" x14ac:dyDescent="0.3">
      <c r="A563" s="1" t="s">
        <v>23</v>
      </c>
      <c r="B563" s="3">
        <v>40884</v>
      </c>
      <c r="C563" s="1">
        <v>11</v>
      </c>
      <c r="D563" s="1" t="s">
        <v>46</v>
      </c>
      <c r="E563" s="45"/>
      <c r="F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</row>
    <row r="564" spans="1:35" x14ac:dyDescent="0.3">
      <c r="A564" s="1" t="s">
        <v>34</v>
      </c>
      <c r="B564" s="3">
        <v>41115</v>
      </c>
      <c r="C564" s="1">
        <v>25</v>
      </c>
      <c r="D564" s="1" t="s">
        <v>53</v>
      </c>
      <c r="E564" s="45"/>
      <c r="F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</row>
    <row r="565" spans="1:35" x14ac:dyDescent="0.3">
      <c r="A565" s="1" t="s">
        <v>37</v>
      </c>
      <c r="B565" s="3">
        <v>41162</v>
      </c>
      <c r="C565" s="1">
        <v>13</v>
      </c>
      <c r="D565" s="1" t="s">
        <v>52</v>
      </c>
      <c r="E565" s="45"/>
      <c r="F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</row>
    <row r="566" spans="1:35" x14ac:dyDescent="0.3">
      <c r="A566" s="1" t="s">
        <v>30</v>
      </c>
      <c r="B566" s="3">
        <v>41194</v>
      </c>
      <c r="C566" s="1">
        <v>21</v>
      </c>
      <c r="D566" s="1" t="s">
        <v>47</v>
      </c>
      <c r="E566" s="45"/>
      <c r="F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</row>
    <row r="567" spans="1:35" x14ac:dyDescent="0.3">
      <c r="A567" s="1" t="s">
        <v>31</v>
      </c>
      <c r="B567" s="3">
        <v>40976</v>
      </c>
      <c r="C567" s="1">
        <v>20</v>
      </c>
      <c r="D567" s="1" t="s">
        <v>50</v>
      </c>
      <c r="E567" s="45"/>
      <c r="F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</row>
    <row r="568" spans="1:35" x14ac:dyDescent="0.3">
      <c r="A568" s="1" t="s">
        <v>26</v>
      </c>
      <c r="B568" s="3">
        <v>41027</v>
      </c>
      <c r="C568" s="1">
        <v>15</v>
      </c>
      <c r="D568" s="1" t="s">
        <v>49</v>
      </c>
      <c r="E568" s="45"/>
      <c r="F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</row>
    <row r="569" spans="1:35" x14ac:dyDescent="0.3">
      <c r="A569" s="1" t="s">
        <v>36</v>
      </c>
      <c r="B569" s="3">
        <v>40809</v>
      </c>
      <c r="C569" s="1">
        <v>22</v>
      </c>
      <c r="D569" s="1" t="s">
        <v>50</v>
      </c>
      <c r="E569" s="45"/>
      <c r="F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</row>
    <row r="570" spans="1:35" x14ac:dyDescent="0.3">
      <c r="A570" s="1" t="s">
        <v>22</v>
      </c>
      <c r="B570" s="3">
        <v>40739</v>
      </c>
      <c r="C570" s="1">
        <v>16</v>
      </c>
      <c r="D570" s="1" t="s">
        <v>48</v>
      </c>
      <c r="E570" s="45"/>
      <c r="F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</row>
    <row r="571" spans="1:35" x14ac:dyDescent="0.3">
      <c r="A571" s="1" t="s">
        <v>38</v>
      </c>
      <c r="B571" s="3">
        <v>41175</v>
      </c>
      <c r="C571" s="1">
        <v>19</v>
      </c>
      <c r="D571" s="1" t="s">
        <v>53</v>
      </c>
      <c r="E571" s="45"/>
      <c r="F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</row>
    <row r="572" spans="1:35" x14ac:dyDescent="0.3">
      <c r="A572" s="1" t="s">
        <v>39</v>
      </c>
      <c r="B572" s="3">
        <v>41213</v>
      </c>
      <c r="C572" s="1">
        <v>17</v>
      </c>
      <c r="D572" s="1" t="s">
        <v>51</v>
      </c>
      <c r="E572" s="45"/>
      <c r="F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</row>
    <row r="573" spans="1:35" x14ac:dyDescent="0.3">
      <c r="A573" s="1" t="s">
        <v>34</v>
      </c>
      <c r="B573" s="3">
        <v>41199</v>
      </c>
      <c r="C573" s="1">
        <v>16</v>
      </c>
      <c r="D573" s="1" t="s">
        <v>53</v>
      </c>
      <c r="E573" s="45"/>
      <c r="F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</row>
    <row r="574" spans="1:35" x14ac:dyDescent="0.3">
      <c r="A574" s="1" t="s">
        <v>30</v>
      </c>
      <c r="B574" s="3">
        <v>41083</v>
      </c>
      <c r="C574" s="1">
        <v>11</v>
      </c>
      <c r="D574" s="1" t="s">
        <v>52</v>
      </c>
      <c r="E574" s="45"/>
      <c r="F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</row>
    <row r="575" spans="1:35" x14ac:dyDescent="0.3">
      <c r="A575" s="1" t="s">
        <v>36</v>
      </c>
      <c r="B575" s="3">
        <v>40702</v>
      </c>
      <c r="C575" s="1">
        <v>21</v>
      </c>
      <c r="D575" s="1" t="s">
        <v>45</v>
      </c>
      <c r="E575" s="45"/>
      <c r="F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</row>
    <row r="576" spans="1:35" x14ac:dyDescent="0.3">
      <c r="A576" s="1" t="s">
        <v>36</v>
      </c>
      <c r="B576" s="3">
        <v>41212</v>
      </c>
      <c r="C576" s="1">
        <v>17</v>
      </c>
      <c r="D576" s="1" t="s">
        <v>48</v>
      </c>
      <c r="E576" s="45"/>
      <c r="F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</row>
    <row r="577" spans="1:35" x14ac:dyDescent="0.3">
      <c r="A577" s="1" t="s">
        <v>36</v>
      </c>
      <c r="B577" s="3">
        <v>41071</v>
      </c>
      <c r="C577" s="1">
        <v>18</v>
      </c>
      <c r="D577" s="1" t="s">
        <v>49</v>
      </c>
      <c r="E577" s="45"/>
      <c r="F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</row>
    <row r="578" spans="1:35" x14ac:dyDescent="0.3">
      <c r="A578" s="1" t="s">
        <v>23</v>
      </c>
      <c r="B578" s="3">
        <v>41008</v>
      </c>
      <c r="C578" s="1">
        <v>14</v>
      </c>
      <c r="D578" s="1" t="s">
        <v>45</v>
      </c>
      <c r="E578" s="45"/>
      <c r="F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</row>
    <row r="579" spans="1:35" x14ac:dyDescent="0.3">
      <c r="A579" s="1" t="s">
        <v>36</v>
      </c>
      <c r="B579" s="3">
        <v>40842</v>
      </c>
      <c r="C579" s="1">
        <v>18</v>
      </c>
      <c r="D579" s="1" t="s">
        <v>46</v>
      </c>
      <c r="E579" s="45"/>
      <c r="F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</row>
    <row r="580" spans="1:35" x14ac:dyDescent="0.3">
      <c r="A580" s="1" t="s">
        <v>36</v>
      </c>
      <c r="B580" s="3">
        <v>40840</v>
      </c>
      <c r="C580" s="1">
        <v>22</v>
      </c>
      <c r="D580" s="1" t="s">
        <v>53</v>
      </c>
      <c r="E580" s="45"/>
      <c r="F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</row>
    <row r="581" spans="1:35" x14ac:dyDescent="0.3">
      <c r="A581" s="1" t="s">
        <v>22</v>
      </c>
      <c r="B581" s="3">
        <v>40661</v>
      </c>
      <c r="C581" s="1">
        <v>16</v>
      </c>
      <c r="D581" s="1" t="s">
        <v>46</v>
      </c>
      <c r="E581" s="45"/>
      <c r="F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</row>
    <row r="582" spans="1:35" x14ac:dyDescent="0.3">
      <c r="A582" s="1" t="s">
        <v>21</v>
      </c>
      <c r="B582" s="3">
        <v>40853</v>
      </c>
      <c r="C582" s="1">
        <v>10</v>
      </c>
      <c r="D582" s="1" t="s">
        <v>52</v>
      </c>
      <c r="E582" s="45"/>
      <c r="F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</row>
    <row r="583" spans="1:35" x14ac:dyDescent="0.3">
      <c r="A583" s="1" t="s">
        <v>27</v>
      </c>
      <c r="B583" s="3">
        <v>41018</v>
      </c>
      <c r="C583" s="1">
        <v>14</v>
      </c>
      <c r="D583" s="1" t="s">
        <v>47</v>
      </c>
      <c r="E583" s="45"/>
      <c r="F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</row>
    <row r="584" spans="1:35" x14ac:dyDescent="0.3">
      <c r="A584" s="1" t="s">
        <v>21</v>
      </c>
      <c r="B584" s="3">
        <v>40978</v>
      </c>
      <c r="C584" s="1">
        <v>16</v>
      </c>
      <c r="D584" s="1" t="s">
        <v>45</v>
      </c>
      <c r="E584" s="45"/>
      <c r="F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</row>
    <row r="585" spans="1:35" x14ac:dyDescent="0.3">
      <c r="A585" s="1" t="s">
        <v>36</v>
      </c>
      <c r="B585" s="3">
        <v>41066</v>
      </c>
      <c r="C585" s="1">
        <v>15</v>
      </c>
      <c r="D585" s="1" t="s">
        <v>50</v>
      </c>
      <c r="E585" s="45"/>
      <c r="F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</row>
    <row r="586" spans="1:35" x14ac:dyDescent="0.3">
      <c r="A586" s="1" t="s">
        <v>25</v>
      </c>
      <c r="B586" s="3">
        <v>41010</v>
      </c>
      <c r="C586" s="1">
        <v>14</v>
      </c>
      <c r="D586" s="1" t="s">
        <v>53</v>
      </c>
      <c r="E586" s="45"/>
      <c r="F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</row>
    <row r="587" spans="1:35" x14ac:dyDescent="0.3">
      <c r="A587" s="1" t="s">
        <v>34</v>
      </c>
      <c r="B587" s="3">
        <v>40720</v>
      </c>
      <c r="C587" s="1">
        <v>16</v>
      </c>
      <c r="D587" s="1" t="s">
        <v>48</v>
      </c>
      <c r="E587" s="45"/>
      <c r="F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</row>
    <row r="588" spans="1:35" x14ac:dyDescent="0.3">
      <c r="A588" s="1" t="s">
        <v>33</v>
      </c>
      <c r="B588" s="3">
        <v>40778</v>
      </c>
      <c r="C588" s="1">
        <v>25</v>
      </c>
      <c r="D588" s="1" t="s">
        <v>53</v>
      </c>
      <c r="E588" s="45"/>
      <c r="F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</row>
    <row r="589" spans="1:35" x14ac:dyDescent="0.3">
      <c r="A589" s="1" t="s">
        <v>23</v>
      </c>
      <c r="B589" s="3">
        <v>40850</v>
      </c>
      <c r="C589" s="1">
        <v>19</v>
      </c>
      <c r="D589" s="1" t="s">
        <v>46</v>
      </c>
      <c r="E589" s="45"/>
      <c r="F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</row>
    <row r="590" spans="1:35" x14ac:dyDescent="0.3">
      <c r="A590" s="1" t="s">
        <v>24</v>
      </c>
      <c r="B590" s="3">
        <v>41113</v>
      </c>
      <c r="C590" s="1">
        <v>21</v>
      </c>
      <c r="D590" s="1" t="s">
        <v>45</v>
      </c>
      <c r="E590" s="45"/>
      <c r="F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</row>
    <row r="591" spans="1:35" x14ac:dyDescent="0.3">
      <c r="A591" s="1" t="s">
        <v>21</v>
      </c>
      <c r="B591" s="3">
        <v>40731</v>
      </c>
      <c r="C591" s="1">
        <v>18</v>
      </c>
      <c r="D591" s="1" t="s">
        <v>47</v>
      </c>
      <c r="E591" s="45"/>
      <c r="F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</row>
    <row r="592" spans="1:35" x14ac:dyDescent="0.3">
      <c r="A592" s="1" t="s">
        <v>41</v>
      </c>
      <c r="B592" s="3">
        <v>40908</v>
      </c>
      <c r="C592" s="1">
        <v>19</v>
      </c>
      <c r="D592" s="1" t="s">
        <v>51</v>
      </c>
      <c r="E592" s="45"/>
      <c r="F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</row>
    <row r="593" spans="1:35" x14ac:dyDescent="0.3">
      <c r="A593" s="1" t="s">
        <v>22</v>
      </c>
      <c r="B593" s="3">
        <v>41120</v>
      </c>
      <c r="C593" s="1">
        <v>10</v>
      </c>
      <c r="D593" s="1" t="s">
        <v>45</v>
      </c>
      <c r="E593" s="45"/>
      <c r="F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22"/>
  <sheetViews>
    <sheetView zoomScale="160" zoomScaleNormal="160" workbookViewId="0">
      <selection sqref="A1:E23"/>
    </sheetView>
  </sheetViews>
  <sheetFormatPr defaultRowHeight="14.4" x14ac:dyDescent="0.3"/>
  <cols>
    <col min="1" max="1" width="9.6640625" bestFit="1" customWidth="1"/>
    <col min="2" max="2" width="10.5546875" bestFit="1" customWidth="1"/>
    <col min="3" max="3" width="9.33203125" bestFit="1" customWidth="1"/>
    <col min="6" max="6" width="15.44140625" bestFit="1" customWidth="1"/>
    <col min="37" max="37" width="8.33203125" bestFit="1" customWidth="1"/>
    <col min="39" max="39" width="8.33203125" bestFit="1" customWidth="1"/>
    <col min="40" max="40" width="10.5546875" bestFit="1" customWidth="1"/>
    <col min="41" max="41" width="9.109375" bestFit="1" customWidth="1"/>
    <col min="42" max="42" width="7.33203125" bestFit="1" customWidth="1"/>
  </cols>
  <sheetData>
    <row r="1" spans="1:7" x14ac:dyDescent="0.3">
      <c r="A1" s="2" t="s">
        <v>229</v>
      </c>
      <c r="B1" s="2" t="s">
        <v>230</v>
      </c>
      <c r="C1" s="2" t="s">
        <v>231</v>
      </c>
      <c r="E1" s="48" t="s">
        <v>232</v>
      </c>
      <c r="G1" t="s">
        <v>227</v>
      </c>
    </row>
    <row r="2" spans="1:7" x14ac:dyDescent="0.3">
      <c r="A2" s="1" t="s">
        <v>21</v>
      </c>
      <c r="B2" s="18">
        <v>1008.17</v>
      </c>
      <c r="C2" s="49"/>
      <c r="E2">
        <v>0.1895</v>
      </c>
      <c r="G2" t="s">
        <v>233</v>
      </c>
    </row>
    <row r="3" spans="1:7" x14ac:dyDescent="0.3">
      <c r="A3" s="1" t="s">
        <v>22</v>
      </c>
      <c r="B3" s="18">
        <v>1144.46</v>
      </c>
      <c r="C3" s="49"/>
    </row>
    <row r="4" spans="1:7" x14ac:dyDescent="0.3">
      <c r="A4" s="1" t="s">
        <v>23</v>
      </c>
      <c r="B4" s="18">
        <v>1042.53</v>
      </c>
      <c r="C4" s="49"/>
    </row>
    <row r="5" spans="1:7" x14ac:dyDescent="0.3">
      <c r="A5" s="1" t="s">
        <v>24</v>
      </c>
      <c r="B5" s="18">
        <v>1188.1099999999999</v>
      </c>
      <c r="C5" s="49"/>
    </row>
    <row r="6" spans="1:7" x14ac:dyDescent="0.3">
      <c r="A6" s="1" t="s">
        <v>25</v>
      </c>
      <c r="B6" s="18">
        <v>1183.21</v>
      </c>
      <c r="C6" s="49"/>
    </row>
    <row r="7" spans="1:7" x14ac:dyDescent="0.3">
      <c r="A7" s="1" t="s">
        <v>26</v>
      </c>
      <c r="B7" s="18">
        <v>1055.51</v>
      </c>
      <c r="C7" s="49"/>
    </row>
    <row r="8" spans="1:7" x14ac:dyDescent="0.3">
      <c r="A8" s="1" t="s">
        <v>27</v>
      </c>
      <c r="B8" s="18">
        <v>1095.19</v>
      </c>
      <c r="C8" s="49"/>
    </row>
    <row r="9" spans="1:7" x14ac:dyDescent="0.3">
      <c r="A9" s="1" t="s">
        <v>28</v>
      </c>
      <c r="B9" s="18">
        <v>1212.96</v>
      </c>
      <c r="C9" s="49"/>
    </row>
    <row r="10" spans="1:7" x14ac:dyDescent="0.3">
      <c r="A10" s="1" t="s">
        <v>29</v>
      </c>
      <c r="B10" s="18">
        <v>1153.32</v>
      </c>
      <c r="C10" s="49"/>
    </row>
    <row r="11" spans="1:7" x14ac:dyDescent="0.3">
      <c r="A11" s="1" t="s">
        <v>30</v>
      </c>
      <c r="B11" s="18">
        <v>1294.8599999999999</v>
      </c>
      <c r="C11" s="49"/>
    </row>
    <row r="12" spans="1:7" x14ac:dyDescent="0.3">
      <c r="A12" s="1" t="s">
        <v>31</v>
      </c>
      <c r="B12" s="18">
        <v>1020.92</v>
      </c>
      <c r="C12" s="49"/>
    </row>
    <row r="13" spans="1:7" x14ac:dyDescent="0.3">
      <c r="A13" s="1" t="s">
        <v>32</v>
      </c>
      <c r="B13" s="18">
        <v>1124.47</v>
      </c>
      <c r="C13" s="49"/>
    </row>
    <row r="14" spans="1:7" x14ac:dyDescent="0.3">
      <c r="A14" s="1" t="s">
        <v>33</v>
      </c>
      <c r="B14" s="18">
        <v>1211.0999999999999</v>
      </c>
      <c r="C14" s="49"/>
    </row>
    <row r="15" spans="1:7" x14ac:dyDescent="0.3">
      <c r="A15" s="1" t="s">
        <v>34</v>
      </c>
      <c r="B15" s="18">
        <v>1237.94</v>
      </c>
      <c r="C15" s="49"/>
    </row>
    <row r="16" spans="1:7" x14ac:dyDescent="0.3">
      <c r="A16" s="1" t="s">
        <v>35</v>
      </c>
      <c r="B16" s="18">
        <v>1171.81</v>
      </c>
      <c r="C16" s="49"/>
    </row>
    <row r="17" spans="1:3" x14ac:dyDescent="0.3">
      <c r="A17" s="1" t="s">
        <v>36</v>
      </c>
      <c r="B17" s="18">
        <v>1099.97</v>
      </c>
      <c r="C17" s="49"/>
    </row>
    <row r="18" spans="1:3" x14ac:dyDescent="0.3">
      <c r="A18" s="1" t="s">
        <v>37</v>
      </c>
      <c r="B18" s="18">
        <v>1044.47</v>
      </c>
      <c r="C18" s="49"/>
    </row>
    <row r="19" spans="1:3" x14ac:dyDescent="0.3">
      <c r="A19" s="1" t="s">
        <v>38</v>
      </c>
      <c r="B19" s="18">
        <v>1197.3699999999999</v>
      </c>
      <c r="C19" s="49"/>
    </row>
    <row r="20" spans="1:3" x14ac:dyDescent="0.3">
      <c r="A20" s="1" t="s">
        <v>39</v>
      </c>
      <c r="B20" s="18">
        <v>1048.1300000000001</v>
      </c>
      <c r="C20" s="49"/>
    </row>
    <row r="21" spans="1:3" x14ac:dyDescent="0.3">
      <c r="A21" s="1" t="s">
        <v>40</v>
      </c>
      <c r="B21" s="18">
        <v>1044.8599999999999</v>
      </c>
      <c r="C21" s="49"/>
    </row>
    <row r="22" spans="1:3" x14ac:dyDescent="0.3">
      <c r="A22" s="1" t="s">
        <v>41</v>
      </c>
      <c r="B22" s="18">
        <v>1007.48</v>
      </c>
      <c r="C22" s="4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5"/>
  <sheetViews>
    <sheetView zoomScale="160" zoomScaleNormal="160" workbookViewId="0">
      <selection activeCell="B5" sqref="B5"/>
    </sheetView>
  </sheetViews>
  <sheetFormatPr defaultRowHeight="14.4" x14ac:dyDescent="0.3"/>
  <cols>
    <col min="1" max="1" width="11.33203125" customWidth="1"/>
    <col min="2" max="2" width="10.5546875" bestFit="1" customWidth="1"/>
    <col min="3" max="3" width="9.33203125" bestFit="1" customWidth="1"/>
    <col min="6" max="6" width="11.33203125" customWidth="1"/>
    <col min="37" max="37" width="8.33203125" bestFit="1" customWidth="1"/>
    <col min="39" max="39" width="8.33203125" bestFit="1" customWidth="1"/>
    <col min="40" max="40" width="10.5546875" bestFit="1" customWidth="1"/>
    <col min="41" max="41" width="9.109375" bestFit="1" customWidth="1"/>
    <col min="42" max="42" width="7.33203125" bestFit="1" customWidth="1"/>
  </cols>
  <sheetData>
    <row r="1" spans="1:7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G1" t="s">
        <v>227</v>
      </c>
    </row>
    <row r="2" spans="1:7" x14ac:dyDescent="0.3">
      <c r="A2" s="1" t="s">
        <v>100</v>
      </c>
      <c r="B2" s="7"/>
      <c r="C2" s="7"/>
      <c r="D2" s="7"/>
      <c r="E2" s="7"/>
      <c r="G2" t="s">
        <v>233</v>
      </c>
    </row>
    <row r="4" spans="1:7" x14ac:dyDescent="0.3">
      <c r="A4" t="s">
        <v>234</v>
      </c>
      <c r="B4">
        <v>50000</v>
      </c>
    </row>
    <row r="5" spans="1:7" x14ac:dyDescent="0.3">
      <c r="A5" t="s">
        <v>235</v>
      </c>
      <c r="B5">
        <v>2.1999999999999999E-2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Format and Page Setup</vt:lpstr>
      <vt:lpstr>Grades</vt:lpstr>
      <vt:lpstr>Formula(1)</vt:lpstr>
      <vt:lpstr>Formula(2)</vt:lpstr>
      <vt:lpstr>OOO</vt:lpstr>
      <vt:lpstr>CR(1)</vt:lpstr>
      <vt:lpstr>CR(2)</vt:lpstr>
      <vt:lpstr>CR(3)</vt:lpstr>
      <vt:lpstr>CR(4)</vt:lpstr>
      <vt:lpstr>CR(5)</vt:lpstr>
      <vt:lpstr>CR(6)</vt:lpstr>
      <vt:lpstr>Lookup</vt:lpstr>
      <vt:lpstr>CR(7)</vt:lpstr>
      <vt:lpstr>CR(8)</vt:lpstr>
      <vt:lpstr>CR(9)</vt:lpstr>
      <vt:lpstr>TotalsForDays</vt:lpstr>
      <vt:lpstr>Day(1)</vt:lpstr>
      <vt:lpstr>Day(2)</vt:lpstr>
      <vt:lpstr>Day(3)</vt:lpstr>
      <vt:lpstr>Day(4)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cp:lastPrinted>2011-03-31T19:56:48Z</cp:lastPrinted>
  <dcterms:created xsi:type="dcterms:W3CDTF">2011-03-31T19:42:12Z</dcterms:created>
  <dcterms:modified xsi:type="dcterms:W3CDTF">2012-04-09T22:52:22Z</dcterms:modified>
</cp:coreProperties>
</file>