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135NoTextBook\Content\01IntroductionToExcel\StartFiles\"/>
    </mc:Choice>
  </mc:AlternateContent>
  <xr:revisionPtr revIDLastSave="0" documentId="13_ncr:1_{1A386706-7931-4972-8030-148D12DFC636}" xr6:coauthVersionLast="45" xr6:coauthVersionMax="45" xr10:uidLastSave="{00000000-0000-0000-0000-000000000000}"/>
  <bookViews>
    <workbookView xWindow="-120" yWindow="-120" windowWidth="29040" windowHeight="15840" tabRatio="531" xr2:uid="{5A49B931-AE5D-4DD4-9C1F-F5B3EEA661AC}"/>
  </bookViews>
  <sheets>
    <sheet name="Cover" sheetId="2" r:id="rId1"/>
    <sheet name="Why Excel" sheetId="1" r:id="rId2"/>
    <sheet name="Why Excel (an)" sheetId="6" r:id="rId3"/>
    <sheet name="Conventions" sheetId="7" r:id="rId4"/>
    <sheet name="What Excel Does" sheetId="3" r:id="rId5"/>
    <sheet name="What Excel Does (an)" sheetId="8" r:id="rId6"/>
    <sheet name="Excel Layout" sheetId="4" r:id="rId7"/>
    <sheet name="First Formulas" sheetId="13" r:id="rId8"/>
    <sheet name="First Formulas (an)" sheetId="16" r:id="rId9"/>
    <sheet name="HW ==&gt;&gt;" sheetId="5" r:id="rId10"/>
    <sheet name="HW(1)" sheetId="9" r:id="rId11"/>
    <sheet name="HW(1an)" sheetId="10" r:id="rId12"/>
    <sheet name="HW(2)" sheetId="11" r:id="rId13"/>
    <sheet name="HW(2an)" sheetId="19" r:id="rId14"/>
    <sheet name="HW(3)" sheetId="17" r:id="rId15"/>
    <sheet name="HW(3an)" sheetId="18" r:id="rId16"/>
  </sheets>
  <calcPr calcId="191029"/>
  <pivotCaches>
    <pivotCache cacheId="0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9" l="1"/>
  <c r="A1" i="19"/>
  <c r="G13" i="1" l="1"/>
  <c r="G11" i="1"/>
  <c r="G10" i="1"/>
  <c r="B44" i="13"/>
  <c r="A29" i="13"/>
  <c r="F2" i="13"/>
  <c r="H12" i="1"/>
  <c r="H13" i="1"/>
  <c r="D16" i="19" l="1"/>
  <c r="D15" i="19"/>
  <c r="D14" i="19"/>
  <c r="D13" i="19"/>
  <c r="D12" i="19"/>
  <c r="D11" i="19"/>
  <c r="D10" i="19"/>
  <c r="D9" i="19"/>
  <c r="D8" i="19"/>
  <c r="D7" i="19"/>
  <c r="D6" i="19"/>
  <c r="F5" i="19"/>
  <c r="A2" i="19" s="1"/>
  <c r="A3" i="11"/>
  <c r="D15" i="18"/>
  <c r="D14" i="18"/>
  <c r="D13" i="18"/>
  <c r="D12" i="18"/>
  <c r="D11" i="18"/>
  <c r="D10" i="18"/>
  <c r="D9" i="18"/>
  <c r="D8" i="18"/>
  <c r="D7" i="18"/>
  <c r="D6" i="18"/>
  <c r="D5" i="18"/>
  <c r="A1" i="18"/>
  <c r="A1" i="17"/>
  <c r="I33" i="16"/>
  <c r="H33" i="16"/>
  <c r="G33" i="16"/>
  <c r="F33" i="16"/>
  <c r="E33" i="16"/>
  <c r="D33" i="16"/>
  <c r="C33" i="16"/>
  <c r="B33" i="16"/>
  <c r="B44" i="16" s="1"/>
  <c r="A29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D4" i="16"/>
  <c r="D3" i="16"/>
  <c r="F2" i="16"/>
  <c r="D2" i="16"/>
  <c r="AD9" i="7" l="1"/>
  <c r="AD8" i="7"/>
  <c r="AD7" i="7"/>
  <c r="AD6" i="7"/>
  <c r="AD2" i="7"/>
  <c r="AD3" i="7"/>
  <c r="AD4" i="7"/>
  <c r="AD5" i="7"/>
  <c r="AD1" i="7"/>
  <c r="F5" i="11" l="1"/>
  <c r="A2" i="11" s="1"/>
  <c r="A1" i="11"/>
  <c r="I30" i="7"/>
  <c r="I29" i="7"/>
  <c r="I28" i="7"/>
  <c r="I27" i="7"/>
  <c r="I26" i="7"/>
  <c r="I25" i="7"/>
  <c r="N24" i="7"/>
  <c r="F22" i="7"/>
  <c r="F21" i="7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F4" i="10"/>
  <c r="A2" i="10" s="1"/>
  <c r="A1" i="10"/>
  <c r="A1" i="9"/>
  <c r="F4" i="9"/>
  <c r="A2" i="9" s="1"/>
  <c r="G20" i="8" l="1"/>
  <c r="G19" i="8"/>
  <c r="G18" i="8"/>
  <c r="G17" i="8"/>
  <c r="G16" i="8"/>
  <c r="G15" i="8"/>
  <c r="G14" i="8"/>
  <c r="G13" i="8"/>
  <c r="G12" i="8"/>
  <c r="G11" i="8"/>
  <c r="G10" i="8"/>
  <c r="G15" i="7" l="1"/>
  <c r="G13" i="7"/>
  <c r="G12" i="7"/>
  <c r="G14" i="7" s="1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7" i="6"/>
  <c r="G13" i="6"/>
  <c r="G11" i="6"/>
  <c r="G10" i="6"/>
  <c r="H12" i="6"/>
  <c r="H13" i="6"/>
  <c r="G12" i="6" l="1"/>
</calcChain>
</file>

<file path=xl/sharedStrings.xml><?xml version="1.0" encoding="utf-8"?>
<sst xmlns="http://schemas.openxmlformats.org/spreadsheetml/2006/main" count="550" uniqueCount="193">
  <si>
    <t>Topics:</t>
  </si>
  <si>
    <t>Why we use Excel for Business Math</t>
  </si>
  <si>
    <t>What does Excel do?</t>
  </si>
  <si>
    <t>Excel Workbook Layout</t>
  </si>
  <si>
    <t>Employee</t>
  </si>
  <si>
    <t>Gross Pay</t>
  </si>
  <si>
    <t>Tax Deduction</t>
  </si>
  <si>
    <t>Net Pay</t>
  </si>
  <si>
    <t>Jesenia Earley</t>
  </si>
  <si>
    <t>Francene Nobles</t>
  </si>
  <si>
    <t>Tandra Carbone</t>
  </si>
  <si>
    <t>Tam Leak</t>
  </si>
  <si>
    <t>Vince Pitre</t>
  </si>
  <si>
    <t>Bettie Maes</t>
  </si>
  <si>
    <t>Edris Cormier</t>
  </si>
  <si>
    <t>Melda Barrios</t>
  </si>
  <si>
    <t>Belle Cameron</t>
  </si>
  <si>
    <t>Doria Kopp</t>
  </si>
  <si>
    <t>Marita Ricketts</t>
  </si>
  <si>
    <t>Colene Leslie</t>
  </si>
  <si>
    <t>Fae Dunbar</t>
  </si>
  <si>
    <t>Mellisa Rapp</t>
  </si>
  <si>
    <t>Ethan Hamm</t>
  </si>
  <si>
    <t>Maryjane Mayhew</t>
  </si>
  <si>
    <t>Rochell Staten</t>
  </si>
  <si>
    <t>Lou Zook</t>
  </si>
  <si>
    <t>Shaquana Chun</t>
  </si>
  <si>
    <t>Cameron Tapp</t>
  </si>
  <si>
    <t>Stanton Comstock</t>
  </si>
  <si>
    <t>Shani Holloman</t>
  </si>
  <si>
    <t>Sammie Mcneal</t>
  </si>
  <si>
    <t>Ester Arce</t>
  </si>
  <si>
    <t>Stefania Oconnor</t>
  </si>
  <si>
    <t>Conventions for Class</t>
  </si>
  <si>
    <t>Years</t>
  </si>
  <si>
    <t>Annual Interest Rate</t>
  </si>
  <si>
    <t>Monthly Deposit</t>
  </si>
  <si>
    <t>Months in A Year</t>
  </si>
  <si>
    <t>Monthly Interest Rate</t>
  </si>
  <si>
    <t>Total Number of Months</t>
  </si>
  <si>
    <t>Pension Value</t>
  </si>
  <si>
    <t>Why Use Excel for Business Math?</t>
  </si>
  <si>
    <t>#1: Your Job will require it!!!!!</t>
  </si>
  <si>
    <t>#2: Make many calculations quickly</t>
  </si>
  <si>
    <t>#3: Make complicated calculations MUCH easier</t>
  </si>
  <si>
    <t>Shows completed work</t>
  </si>
  <si>
    <t xml:space="preserve">Dark Blue Fill with White Font </t>
  </si>
  <si>
    <t>&gt;
&gt;
&gt;
&gt;
&gt;</t>
  </si>
  <si>
    <t>Column Headers in Data Set</t>
  </si>
  <si>
    <t>Variable (Formula Inputs) Names</t>
  </si>
  <si>
    <t>Cells with no Fill Color</t>
  </si>
  <si>
    <t>&lt; &lt; &lt;</t>
  </si>
  <si>
    <t>Item typed in cell</t>
  </si>
  <si>
    <t>Calculation = Formula</t>
  </si>
  <si>
    <t>Excel Layout:</t>
  </si>
  <si>
    <t>Worksheets = Sheet = All The Cells</t>
  </si>
  <si>
    <t>Quick Access Toolbar = QAT</t>
  </si>
  <si>
    <t>1) Store Raw Data</t>
  </si>
  <si>
    <t>2) Make Calculations (Formulas)</t>
  </si>
  <si>
    <t xml:space="preserve">3) Perform Data Analysis </t>
  </si>
  <si>
    <t>Sales Rep</t>
  </si>
  <si>
    <t>Sales</t>
  </si>
  <si>
    <t>Sioux</t>
  </si>
  <si>
    <t>Tyrone</t>
  </si>
  <si>
    <t>Luong</t>
  </si>
  <si>
    <t>Gigi</t>
  </si>
  <si>
    <t>What Excel Does:</t>
  </si>
  <si>
    <t>Grand Total</t>
  </si>
  <si>
    <t>Sum of Sales</t>
  </si>
  <si>
    <t>3) Perform Data Analysis (Convert Raw Data into Useful Information)</t>
  </si>
  <si>
    <t>Column Headers = Letters</t>
  </si>
  <si>
    <t>Row Headers = Numbers</t>
  </si>
  <si>
    <t>Sheets with Notes</t>
  </si>
  <si>
    <t>You work on this sheet. You do things like make calculations / create formulas on these sheets</t>
  </si>
  <si>
    <t>Blue Worksheet Tab</t>
  </si>
  <si>
    <t>Red Worksheet Tab</t>
  </si>
  <si>
    <t>Yellow Worksheet Tab</t>
  </si>
  <si>
    <t>Black Worksheet Tab</t>
  </si>
  <si>
    <t>Homework Problems come after the Black Sheet</t>
  </si>
  <si>
    <t>Glennis Giron</t>
  </si>
  <si>
    <t>Carman Brandon</t>
  </si>
  <si>
    <t>Shad Tapp</t>
  </si>
  <si>
    <t>Fredricka Dwyer</t>
  </si>
  <si>
    <t>Rae Lafleur</t>
  </si>
  <si>
    <t>Serena Dockery</t>
  </si>
  <si>
    <t>Larraine Cho</t>
  </si>
  <si>
    <t>Krystle Coker</t>
  </si>
  <si>
    <t>Irish Gillen</t>
  </si>
  <si>
    <t>Ardell Wakefield</t>
  </si>
  <si>
    <t>Torie Boling</t>
  </si>
  <si>
    <t>Hildegarde Ng</t>
  </si>
  <si>
    <t>Donette Lyle</t>
  </si>
  <si>
    <t>Un Elliot</t>
  </si>
  <si>
    <t>Sandie Totten</t>
  </si>
  <si>
    <t>Angelika Markham</t>
  </si>
  <si>
    <t>Mistie Kimble</t>
  </si>
  <si>
    <t>Darell Smart</t>
  </si>
  <si>
    <t>Almeta Thorton</t>
  </si>
  <si>
    <t>Weldon Pauley</t>
  </si>
  <si>
    <t>Jesenia Trinidad</t>
  </si>
  <si>
    <t>Polly Wetzel</t>
  </si>
  <si>
    <t>Takisha Stock</t>
  </si>
  <si>
    <t>Darwin Cagle</t>
  </si>
  <si>
    <t>Fidela Hayward</t>
  </si>
  <si>
    <t>Randell Hamlin</t>
  </si>
  <si>
    <t>Kendal Laws</t>
  </si>
  <si>
    <t>Babara Sturgill</t>
  </si>
  <si>
    <t>Grazyna Humphrey</t>
  </si>
  <si>
    <t>Stacy Hennessey</t>
  </si>
  <si>
    <t>Desirae Nolan</t>
  </si>
  <si>
    <t>Adelle Ohara</t>
  </si>
  <si>
    <t>Chin Staten</t>
  </si>
  <si>
    <t>Lindsy Rosser</t>
  </si>
  <si>
    <t>Anika Funderburk</t>
  </si>
  <si>
    <t>Gale Rosales</t>
  </si>
  <si>
    <t>Hunter Gist</t>
  </si>
  <si>
    <t>Whitley Maloney</t>
  </si>
  <si>
    <t>Gretta Mattison</t>
  </si>
  <si>
    <t>Rosana Matlock</t>
  </si>
  <si>
    <t>Zetta Shook</t>
  </si>
  <si>
    <t>Colette Olvera</t>
  </si>
  <si>
    <t>Holley Minnick</t>
  </si>
  <si>
    <t>Maple Holley</t>
  </si>
  <si>
    <t>Trinidad Hood</t>
  </si>
  <si>
    <t>Corliss Mattingly</t>
  </si>
  <si>
    <t>Tillie Lantz</t>
  </si>
  <si>
    <t>George Moreau</t>
  </si>
  <si>
    <t>Vern Poulin</t>
  </si>
  <si>
    <t>Natalia Cloutier</t>
  </si>
  <si>
    <t>Zoom in and out = Ctrl + Roll Wheel on Mouse</t>
  </si>
  <si>
    <t>Quad</t>
  </si>
  <si>
    <t>Carlota</t>
  </si>
  <si>
    <t>Sushine</t>
  </si>
  <si>
    <t>Boomerang Sold Product</t>
  </si>
  <si>
    <t>Majestic Beaut</t>
  </si>
  <si>
    <t>Aspen</t>
  </si>
  <si>
    <t>Yanaki</t>
  </si>
  <si>
    <t>Price</t>
  </si>
  <si>
    <t>Number Units Sold</t>
  </si>
  <si>
    <t>Total Sales</t>
  </si>
  <si>
    <t>Sunset</t>
  </si>
  <si>
    <t>Flattop</t>
  </si>
  <si>
    <t>Flying Eagle</t>
  </si>
  <si>
    <t>USB Drive to store files from class</t>
  </si>
  <si>
    <t>Cells with Light Green Fill Color</t>
  </si>
  <si>
    <t>Cells with Light Yellow Fill Color = Instructions, like for practice homework or tests.</t>
  </si>
  <si>
    <t>3) Perform Data Analysis</t>
  </si>
  <si>
    <t>(Convert Raw Data into Useful Information)</t>
  </si>
  <si>
    <t>Number 
Units Sold</t>
  </si>
  <si>
    <t>Cells = Intersection of Column &amp; Row, like cell D14</t>
  </si>
  <si>
    <t>Sheet Tab Names Worksheet Tab Names = Name of Sheet</t>
  </si>
  <si>
    <t>All Sheets = Workbook = The Whole Excel File = Workbook</t>
  </si>
  <si>
    <t>Move Between Sheets: Right-Click Sheet Navigation Arrow</t>
  </si>
  <si>
    <t xml:space="preserve"> Ribbon Tabs = Tabs at Top of Excel Window that contain the commands</t>
  </si>
  <si>
    <t>Goal of Formula is: Total Sales = Price * Number Units Sold</t>
  </si>
  <si>
    <t>Formulas always start with an Equal Sign as first character in cell.</t>
  </si>
  <si>
    <t>We use Cell References to refer to cells that have numbers that we need in our formula (Formula Inputs)</t>
  </si>
  <si>
    <t>We can see the answer from the formula in the Cell D2 and we can see the formula in the Formula Bar.</t>
  </si>
  <si>
    <t>Notes:</t>
  </si>
  <si>
    <t>Jan</t>
  </si>
  <si>
    <t>Feb</t>
  </si>
  <si>
    <t>Mar</t>
  </si>
  <si>
    <t>Apr</t>
  </si>
  <si>
    <t>May</t>
  </si>
  <si>
    <t>Jun</t>
  </si>
  <si>
    <t>Jul</t>
  </si>
  <si>
    <t>Aug</t>
  </si>
  <si>
    <t>Example 1:</t>
  </si>
  <si>
    <t>Boomerang Sold
Product</t>
  </si>
  <si>
    <t>Example 2:</t>
  </si>
  <si>
    <t>Revenue</t>
  </si>
  <si>
    <t>Expenses</t>
  </si>
  <si>
    <t>Net Income</t>
  </si>
  <si>
    <t>To Copy the formula down the column, Double-Click the Fill Handle with your Cross Hair or "Angry Rabbit" Cursor.</t>
  </si>
  <si>
    <t>After you copy a formula, ALWAYS select the last cell and hit the F2 Key to verify that the formula is correct.</t>
  </si>
  <si>
    <r>
      <t xml:space="preserve">Use </t>
    </r>
    <r>
      <rPr>
        <b/>
        <sz val="11"/>
        <color theme="1"/>
        <rFont val="Calibri"/>
        <family val="2"/>
        <scheme val="minor"/>
      </rPr>
      <t xml:space="preserve">Ctrl + Enter </t>
    </r>
    <r>
      <rPr>
        <sz val="11"/>
        <color theme="1"/>
        <rFont val="Calibri"/>
        <family val="2"/>
        <scheme val="minor"/>
      </rPr>
      <t>to put the formula in the cell and keeps the cell selected.</t>
    </r>
  </si>
  <si>
    <r>
      <rPr>
        <b/>
        <sz val="11"/>
        <color theme="1"/>
        <rFont val="Calibri"/>
        <family val="2"/>
        <scheme val="minor"/>
      </rPr>
      <t>F2</t>
    </r>
    <r>
      <rPr>
        <sz val="11"/>
        <color theme="1"/>
        <rFont val="Calibri"/>
        <family val="2"/>
        <scheme val="minor"/>
      </rPr>
      <t xml:space="preserve"> puts the cell in Edit Mode so we can visually see if Cell References are pointing to the correct Formula Inputs.</t>
    </r>
  </si>
  <si>
    <r>
      <t xml:space="preserve">We can use </t>
    </r>
    <r>
      <rPr>
        <b/>
        <sz val="11"/>
        <color theme="1"/>
        <rFont val="Calibri"/>
        <family val="2"/>
        <scheme val="minor"/>
      </rPr>
      <t>Arrow Keys</t>
    </r>
    <r>
      <rPr>
        <sz val="11"/>
        <color theme="1"/>
        <rFont val="Calibri"/>
        <family val="2"/>
        <scheme val="minor"/>
      </rPr>
      <t xml:space="preserve"> or Mouse to enter Cell References into our Formula</t>
    </r>
  </si>
  <si>
    <t>Number Formatting = A Façade that sits on top of Number. The Number under the Number Formatting can Be Different than what you "see".</t>
  </si>
  <si>
    <t>Copy Formula to the side, use the "Angry Rabbit" Cursor to click and drag the Fill Handle to the side.</t>
  </si>
  <si>
    <t>Number Formatting can be applied in the Number group in the Home Ribbon Tab.</t>
  </si>
  <si>
    <t>Number Formatting is "displaying" a misleading answer</t>
  </si>
  <si>
    <t>Practice Homework</t>
  </si>
  <si>
    <t>Save As to Download Excel &amp; pdf Files</t>
  </si>
  <si>
    <t>Save Class Files &amp; Create Class Folder</t>
  </si>
  <si>
    <t>Windows Explorer to view and open files</t>
  </si>
  <si>
    <t>Number Formatting</t>
  </si>
  <si>
    <t>PDF Notes</t>
  </si>
  <si>
    <t>First Excel Formula: Total Sales</t>
  </si>
  <si>
    <t>Selecting a Range with the Selection Cursor</t>
  </si>
  <si>
    <t>Second Excel Formula: Net Income</t>
  </si>
  <si>
    <t>Verify that Number Formatting is NOT misleading</t>
  </si>
  <si>
    <t>Excel &amp; Business Math 01: Introduction to Excel for Business Math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</si>
</sst>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&quot;$&quot;#,##0.00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0" fillId="3" borderId="2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5" fillId="3" borderId="4" xfId="0" applyFont="1" applyFill="1" applyBorder="1"/>
    <xf numFmtId="0" fontId="0" fillId="3" borderId="0" xfId="0" applyFill="1" applyBorder="1"/>
    <xf numFmtId="0" fontId="5" fillId="3" borderId="0" xfId="0" applyFont="1" applyFill="1" applyBorder="1"/>
    <xf numFmtId="164" fontId="5" fillId="3" borderId="0" xfId="0" applyNumberFormat="1" applyFont="1" applyFill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horizontal="centerContinuous"/>
    </xf>
    <xf numFmtId="0" fontId="7" fillId="3" borderId="5" xfId="0" applyFont="1" applyFill="1" applyBorder="1" applyAlignment="1">
      <alignment horizontal="centerContinuous"/>
    </xf>
    <xf numFmtId="0" fontId="8" fillId="3" borderId="0" xfId="0" applyFont="1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9" fillId="3" borderId="0" xfId="0" applyFont="1" applyFill="1" applyBorder="1"/>
    <xf numFmtId="0" fontId="2" fillId="0" borderId="0" xfId="0" applyFont="1"/>
    <xf numFmtId="0" fontId="1" fillId="2" borderId="9" xfId="0" applyFont="1" applyFill="1" applyBorder="1"/>
    <xf numFmtId="0" fontId="0" fillId="0" borderId="9" xfId="0" applyBorder="1"/>
    <xf numFmtId="0" fontId="0" fillId="4" borderId="9" xfId="0" applyFill="1" applyBorder="1"/>
    <xf numFmtId="0" fontId="3" fillId="2" borderId="9" xfId="0" applyFont="1" applyFill="1" applyBorder="1" applyAlignment="1">
      <alignment wrapText="1"/>
    </xf>
    <xf numFmtId="164" fontId="0" fillId="0" borderId="9" xfId="0" applyNumberFormat="1" applyBorder="1"/>
    <xf numFmtId="164" fontId="0" fillId="4" borderId="9" xfId="0" applyNumberFormat="1" applyFill="1" applyBorder="1"/>
    <xf numFmtId="0" fontId="0" fillId="0" borderId="0" xfId="0" applyAlignment="1">
      <alignment wrapText="1"/>
    </xf>
    <xf numFmtId="0" fontId="10" fillId="5" borderId="0" xfId="0" applyFont="1" applyFill="1"/>
    <xf numFmtId="0" fontId="11" fillId="5" borderId="0" xfId="0" applyFont="1" applyFill="1"/>
    <xf numFmtId="0" fontId="0" fillId="0" borderId="0" xfId="0" applyAlignment="1">
      <alignment textRotation="180" wrapText="1"/>
    </xf>
    <xf numFmtId="0" fontId="0" fillId="4" borderId="0" xfId="0" applyFill="1"/>
    <xf numFmtId="0" fontId="3" fillId="7" borderId="0" xfId="0" applyFont="1" applyFill="1"/>
    <xf numFmtId="0" fontId="0" fillId="8" borderId="0" xfId="0" applyFill="1"/>
    <xf numFmtId="0" fontId="3" fillId="8" borderId="0" xfId="0" applyFont="1" applyFill="1"/>
    <xf numFmtId="0" fontId="3" fillId="2" borderId="0" xfId="0" applyFont="1" applyFill="1"/>
    <xf numFmtId="0" fontId="0" fillId="0" borderId="9" xfId="0" applyNumberFormat="1" applyBorder="1"/>
    <xf numFmtId="165" fontId="0" fillId="4" borderId="9" xfId="0" applyNumberFormat="1" applyFill="1" applyBorder="1"/>
    <xf numFmtId="0" fontId="3" fillId="2" borderId="9" xfId="0" applyFont="1" applyFill="1" applyBorder="1"/>
    <xf numFmtId="0" fontId="0" fillId="10" borderId="0" xfId="0" applyFill="1"/>
    <xf numFmtId="0" fontId="0" fillId="6" borderId="9" xfId="0" applyFill="1" applyBorder="1"/>
    <xf numFmtId="0" fontId="0" fillId="0" borderId="0" xfId="0" pivotButton="1"/>
    <xf numFmtId="0" fontId="0" fillId="0" borderId="0" xfId="0" applyNumberFormat="1"/>
    <xf numFmtId="0" fontId="3" fillId="9" borderId="0" xfId="0" applyFont="1" applyFill="1"/>
    <xf numFmtId="0" fontId="2" fillId="8" borderId="0" xfId="0" applyFont="1" applyFill="1"/>
    <xf numFmtId="0" fontId="12" fillId="10" borderId="0" xfId="0" applyFont="1" applyFill="1"/>
    <xf numFmtId="0" fontId="3" fillId="5" borderId="0" xfId="0" applyFont="1" applyFill="1"/>
    <xf numFmtId="0" fontId="12" fillId="11" borderId="11" xfId="0" applyFont="1" applyFill="1" applyBorder="1"/>
    <xf numFmtId="0" fontId="12" fillId="11" borderId="12" xfId="0" applyFont="1" applyFill="1" applyBorder="1"/>
    <xf numFmtId="0" fontId="12" fillId="11" borderId="10" xfId="0" applyFont="1" applyFill="1" applyBorder="1"/>
    <xf numFmtId="0" fontId="12" fillId="11" borderId="13" xfId="0" applyFont="1" applyFill="1" applyBorder="1"/>
    <xf numFmtId="0" fontId="12" fillId="11" borderId="14" xfId="0" applyFont="1" applyFill="1" applyBorder="1"/>
    <xf numFmtId="0" fontId="12" fillId="11" borderId="15" xfId="0" applyFont="1" applyFill="1" applyBorder="1"/>
    <xf numFmtId="0" fontId="12" fillId="11" borderId="16" xfId="0" applyFont="1" applyFill="1" applyBorder="1"/>
    <xf numFmtId="0" fontId="12" fillId="11" borderId="17" xfId="0" applyFont="1" applyFill="1" applyBorder="1"/>
    <xf numFmtId="0" fontId="12" fillId="11" borderId="18" xfId="0" applyFont="1" applyFill="1" applyBorder="1"/>
    <xf numFmtId="0" fontId="13" fillId="3" borderId="1" xfId="0" applyFont="1" applyFill="1" applyBorder="1" applyAlignment="1">
      <alignment horizontal="centerContinuous"/>
    </xf>
    <xf numFmtId="0" fontId="0" fillId="0" borderId="0" xfId="0" applyFont="1"/>
    <xf numFmtId="0" fontId="1" fillId="2" borderId="9" xfId="0" applyFont="1" applyFill="1" applyBorder="1" applyAlignment="1">
      <alignment wrapText="1"/>
    </xf>
    <xf numFmtId="0" fontId="2" fillId="0" borderId="9" xfId="0" applyFont="1" applyBorder="1"/>
    <xf numFmtId="165" fontId="0" fillId="0" borderId="9" xfId="0" applyNumberFormat="1" applyBorder="1"/>
    <xf numFmtId="0" fontId="0" fillId="4" borderId="9" xfId="0" applyNumberFormat="1" applyFill="1" applyBorder="1"/>
    <xf numFmtId="0" fontId="14" fillId="0" borderId="0" xfId="0" applyFont="1"/>
    <xf numFmtId="166" fontId="0" fillId="4" borderId="9" xfId="0" applyNumberFormat="1" applyFill="1" applyBorder="1"/>
    <xf numFmtId="165" fontId="0" fillId="0" borderId="0" xfId="0" applyNumberFormat="1"/>
    <xf numFmtId="165" fontId="0" fillId="10" borderId="11" xfId="0" applyNumberFormat="1" applyFill="1" applyBorder="1"/>
    <xf numFmtId="165" fontId="0" fillId="10" borderId="12" xfId="0" applyNumberFormat="1" applyFill="1" applyBorder="1"/>
    <xf numFmtId="165" fontId="0" fillId="10" borderId="10" xfId="0" applyNumberFormat="1" applyFill="1" applyBorder="1"/>
    <xf numFmtId="0" fontId="12" fillId="11" borderId="19" xfId="0" applyFont="1" applyFill="1" applyBorder="1"/>
    <xf numFmtId="0" fontId="12" fillId="11" borderId="0" xfId="0" applyFont="1" applyFill="1" applyBorder="1"/>
    <xf numFmtId="0" fontId="12" fillId="11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11207</xdr:colOff>
      <xdr:row>17</xdr:row>
      <xdr:rowOff>319897</xdr:rowOff>
    </xdr:from>
    <xdr:to>
      <xdr:col>18</xdr:col>
      <xdr:colOff>409015</xdr:colOff>
      <xdr:row>22</xdr:row>
      <xdr:rowOff>78439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2563028-F131-43A2-A33D-D6FB1574B8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1560" y="5878015"/>
          <a:ext cx="1002926" cy="1260130"/>
        </a:xfrm>
        <a:prstGeom prst="rect">
          <a:avLst/>
        </a:prstGeom>
      </xdr:spPr>
    </xdr:pic>
    <xdr:clientData/>
  </xdr:twoCellAnchor>
  <xdr:twoCellAnchor editAs="oneCell">
    <xdr:from>
      <xdr:col>10</xdr:col>
      <xdr:colOff>190501</xdr:colOff>
      <xdr:row>2</xdr:row>
      <xdr:rowOff>134472</xdr:rowOff>
    </xdr:from>
    <xdr:to>
      <xdr:col>18</xdr:col>
      <xdr:colOff>46323</xdr:colOff>
      <xdr:row>11</xdr:row>
      <xdr:rowOff>11207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5A4896-04A3-4F24-A9CC-D78529F5B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8266" y="694766"/>
          <a:ext cx="6153528" cy="2857500"/>
        </a:xfrm>
        <a:prstGeom prst="rect">
          <a:avLst/>
        </a:prstGeom>
      </xdr:spPr>
    </xdr:pic>
    <xdr:clientData/>
  </xdr:twoCellAnchor>
  <xdr:twoCellAnchor editAs="oneCell">
    <xdr:from>
      <xdr:col>10</xdr:col>
      <xdr:colOff>1008528</xdr:colOff>
      <xdr:row>12</xdr:row>
      <xdr:rowOff>100851</xdr:rowOff>
    </xdr:from>
    <xdr:to>
      <xdr:col>13</xdr:col>
      <xdr:colOff>582481</xdr:colOff>
      <xdr:row>22</xdr:row>
      <xdr:rowOff>78439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4E5233-668E-4F32-B586-FDF31ABAA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6293" y="3978086"/>
          <a:ext cx="2812453" cy="3160059"/>
        </a:xfrm>
        <a:prstGeom prst="rect">
          <a:avLst/>
        </a:prstGeom>
      </xdr:spPr>
    </xdr:pic>
    <xdr:clientData/>
  </xdr:twoCellAnchor>
  <xdr:twoCellAnchor editAs="oneCell">
    <xdr:from>
      <xdr:col>3</xdr:col>
      <xdr:colOff>67235</xdr:colOff>
      <xdr:row>18</xdr:row>
      <xdr:rowOff>68526</xdr:rowOff>
    </xdr:from>
    <xdr:to>
      <xdr:col>10</xdr:col>
      <xdr:colOff>645414</xdr:colOff>
      <xdr:row>22</xdr:row>
      <xdr:rowOff>78439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105FDC9-4EDF-4ADB-8F29-E0A53AD61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9176" y="5962820"/>
          <a:ext cx="4814003" cy="1175325"/>
        </a:xfrm>
        <a:prstGeom prst="rect">
          <a:avLst/>
        </a:prstGeom>
      </xdr:spPr>
    </xdr:pic>
    <xdr:clientData/>
  </xdr:twoCellAnchor>
  <xdr:twoCellAnchor editAs="oneCell">
    <xdr:from>
      <xdr:col>14</xdr:col>
      <xdr:colOff>100855</xdr:colOff>
      <xdr:row>13</xdr:row>
      <xdr:rowOff>145677</xdr:rowOff>
    </xdr:from>
    <xdr:to>
      <xdr:col>18</xdr:col>
      <xdr:colOff>448235</xdr:colOff>
      <xdr:row>17</xdr:row>
      <xdr:rowOff>123264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D517639-15AD-4F6D-8CF0-03BB9CDD03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61280" b="31792"/>
        <a:stretch/>
      </xdr:blipFill>
      <xdr:spPr>
        <a:xfrm>
          <a:off x="9592237" y="4359089"/>
          <a:ext cx="2801469" cy="132229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085.487311111108" createdVersion="6" refreshedVersion="6" minRefreshableVersion="3" recordCount="9" xr:uid="{A165C5B1-F901-4635-BF09-BE3C1ADAA52B}">
  <cacheSource type="worksheet">
    <worksheetSource ref="I9:J18" sheet="What Excel Does"/>
  </cacheSource>
  <cacheFields count="2">
    <cacheField name="Sales Rep" numFmtId="0">
      <sharedItems count="4">
        <s v="Sioux"/>
        <s v="Tyrone"/>
        <s v="Luong"/>
        <s v="Gigi"/>
      </sharedItems>
    </cacheField>
    <cacheField name="Sales" numFmtId="0">
      <sharedItems containsSemiMixedTypes="0" containsString="0" containsNumber="1" containsInteger="1" minValue="1063" maxValue="38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3832"/>
  </r>
  <r>
    <x v="1"/>
    <n v="2808"/>
  </r>
  <r>
    <x v="2"/>
    <n v="2633"/>
  </r>
  <r>
    <x v="3"/>
    <n v="1063"/>
  </r>
  <r>
    <x v="0"/>
    <n v="3476"/>
  </r>
  <r>
    <x v="1"/>
    <n v="3266"/>
  </r>
  <r>
    <x v="2"/>
    <n v="3757"/>
  </r>
  <r>
    <x v="3"/>
    <n v="1261"/>
  </r>
  <r>
    <x v="1"/>
    <n v="29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47E16FA-3A5C-4D7F-BD01-3E21EDE062E3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L9:M14" firstHeaderRow="1" firstDataRow="1" firstDataCol="1"/>
  <pivotFields count="2">
    <pivotField axis="axisRow" compact="0" outline="0" showAll="0">
      <items count="5">
        <item x="3"/>
        <item x="2"/>
        <item x="0"/>
        <item x="1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Sale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3DC0EF5-4AE5-48A3-8BC7-87FB15D9C26A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L9:M14" firstHeaderRow="1" firstDataRow="1" firstDataCol="1"/>
  <pivotFields count="2">
    <pivotField axis="axisRow" compact="0" outline="0" showAll="0">
      <items count="5">
        <item x="3"/>
        <item x="2"/>
        <item x="0"/>
        <item x="1"/>
        <item t="default"/>
      </items>
    </pivotField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Sales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57D19-075D-4DA2-A61E-709B3F9C4E89}">
  <sheetPr>
    <tabColor rgb="FFFFFF00"/>
  </sheetPr>
  <dimension ref="A1:T25"/>
  <sheetViews>
    <sheetView tabSelected="1" zoomScale="85" zoomScaleNormal="85" workbookViewId="0">
      <selection activeCell="V30" sqref="V30"/>
    </sheetView>
  </sheetViews>
  <sheetFormatPr defaultRowHeight="15" x14ac:dyDescent="0.25"/>
  <cols>
    <col min="2" max="2" width="3" customWidth="1"/>
    <col min="11" max="11" width="30.42578125" customWidth="1"/>
    <col min="17" max="17" width="9.5703125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8.5" thickTop="1" x14ac:dyDescent="0.45">
      <c r="A2" s="1"/>
      <c r="B2" s="57" t="s">
        <v>192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1"/>
    </row>
    <row r="3" spans="1:20" ht="23.25" x14ac:dyDescent="0.35">
      <c r="A3" s="1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1"/>
    </row>
    <row r="4" spans="1:20" ht="26.25" x14ac:dyDescent="0.4">
      <c r="A4" s="1"/>
      <c r="B4" s="7"/>
      <c r="C4" s="20" t="s">
        <v>0</v>
      </c>
      <c r="D4" s="8"/>
      <c r="E4" s="8"/>
      <c r="F4" s="8"/>
      <c r="G4" s="8"/>
      <c r="H4" s="8"/>
      <c r="I4" s="8"/>
      <c r="J4" s="9"/>
      <c r="K4" s="10"/>
      <c r="L4" s="8"/>
      <c r="M4" s="9"/>
      <c r="N4" s="9"/>
      <c r="O4" s="11"/>
      <c r="P4" s="11"/>
      <c r="Q4" s="5"/>
      <c r="R4" s="5"/>
      <c r="S4" s="6"/>
      <c r="T4" s="1"/>
    </row>
    <row r="5" spans="1:20" ht="26.25" x14ac:dyDescent="0.4">
      <c r="A5" s="1"/>
      <c r="B5" s="7"/>
      <c r="C5" s="20">
        <v>1</v>
      </c>
      <c r="D5" s="20" t="s">
        <v>143</v>
      </c>
      <c r="E5" s="20"/>
      <c r="F5" s="8"/>
      <c r="G5" s="8"/>
      <c r="H5" s="8"/>
      <c r="I5" s="8"/>
      <c r="J5" s="9"/>
      <c r="K5" s="10"/>
      <c r="L5" s="8"/>
      <c r="M5" s="9"/>
      <c r="N5" s="9"/>
      <c r="O5" s="5"/>
      <c r="P5" s="12"/>
      <c r="Q5" s="12"/>
      <c r="R5" s="12"/>
      <c r="S5" s="13"/>
      <c r="T5" s="1"/>
    </row>
    <row r="6" spans="1:20" ht="26.25" x14ac:dyDescent="0.4">
      <c r="A6" s="1"/>
      <c r="B6" s="7"/>
      <c r="C6" s="20">
        <v>2</v>
      </c>
      <c r="D6" s="20" t="s">
        <v>183</v>
      </c>
      <c r="E6" s="20"/>
      <c r="F6" s="8"/>
      <c r="G6" s="8"/>
      <c r="H6" s="8"/>
      <c r="I6" s="8"/>
      <c r="J6" s="9"/>
      <c r="K6" s="10"/>
      <c r="L6" s="8"/>
      <c r="M6" s="9"/>
      <c r="N6" s="9"/>
      <c r="O6" s="5"/>
      <c r="P6" s="12"/>
      <c r="Q6" s="14"/>
      <c r="R6" s="8"/>
      <c r="S6" s="15"/>
      <c r="T6" s="1"/>
    </row>
    <row r="7" spans="1:20" ht="26.25" x14ac:dyDescent="0.4">
      <c r="A7" s="1"/>
      <c r="B7" s="7"/>
      <c r="C7" s="20">
        <v>3</v>
      </c>
      <c r="D7" s="20" t="s">
        <v>184</v>
      </c>
      <c r="E7" s="20"/>
      <c r="F7" s="8"/>
      <c r="G7" s="8"/>
      <c r="H7" s="8"/>
      <c r="I7" s="8"/>
      <c r="J7" s="9"/>
      <c r="K7" s="10"/>
      <c r="L7" s="8"/>
      <c r="M7" s="9"/>
      <c r="N7" s="9"/>
      <c r="O7" s="5"/>
      <c r="P7" s="8"/>
      <c r="Q7" s="8"/>
      <c r="R7" s="8"/>
      <c r="S7" s="15"/>
      <c r="T7" s="1"/>
    </row>
    <row r="8" spans="1:20" ht="26.25" x14ac:dyDescent="0.4">
      <c r="A8" s="1"/>
      <c r="B8" s="7"/>
      <c r="C8" s="20">
        <v>4</v>
      </c>
      <c r="D8" s="20" t="s">
        <v>185</v>
      </c>
      <c r="E8" s="20"/>
      <c r="F8" s="8"/>
      <c r="G8" s="8"/>
      <c r="H8" s="8"/>
      <c r="I8" s="8"/>
      <c r="J8" s="9"/>
      <c r="K8" s="10"/>
      <c r="L8" s="8"/>
      <c r="M8" s="9"/>
      <c r="N8" s="9"/>
      <c r="O8" s="5"/>
      <c r="P8" s="8"/>
      <c r="Q8" s="8"/>
      <c r="R8" s="8"/>
      <c r="S8" s="15"/>
      <c r="T8" s="1"/>
    </row>
    <row r="9" spans="1:20" ht="26.25" x14ac:dyDescent="0.4">
      <c r="A9" s="1"/>
      <c r="B9" s="7"/>
      <c r="C9" s="20">
        <v>5</v>
      </c>
      <c r="D9" s="20" t="s">
        <v>1</v>
      </c>
      <c r="E9" s="20"/>
      <c r="F9" s="8"/>
      <c r="G9" s="8"/>
      <c r="H9" s="8"/>
      <c r="I9" s="8"/>
      <c r="J9" s="9"/>
      <c r="K9" s="10"/>
      <c r="L9" s="8"/>
      <c r="M9" s="9"/>
      <c r="N9" s="9"/>
      <c r="O9" s="5"/>
      <c r="P9" s="8"/>
      <c r="Q9" s="8"/>
      <c r="R9" s="8"/>
      <c r="S9" s="15"/>
      <c r="T9" s="1"/>
    </row>
    <row r="10" spans="1:20" ht="26.25" x14ac:dyDescent="0.4">
      <c r="A10" s="1"/>
      <c r="B10" s="7"/>
      <c r="C10" s="20">
        <v>6</v>
      </c>
      <c r="D10" s="20" t="s">
        <v>33</v>
      </c>
      <c r="E10" s="20"/>
      <c r="F10" s="8"/>
      <c r="G10" s="8"/>
      <c r="H10" s="8"/>
      <c r="I10" s="8"/>
      <c r="J10" s="9"/>
      <c r="K10" s="10"/>
      <c r="L10" s="8"/>
      <c r="M10" s="9"/>
      <c r="N10" s="9"/>
      <c r="O10" s="5"/>
      <c r="P10" s="8"/>
      <c r="Q10" s="8"/>
      <c r="R10" s="8"/>
      <c r="S10" s="15"/>
      <c r="T10" s="1"/>
    </row>
    <row r="11" spans="1:20" ht="26.25" x14ac:dyDescent="0.4">
      <c r="A11" s="1"/>
      <c r="B11" s="7"/>
      <c r="C11" s="20">
        <v>7</v>
      </c>
      <c r="D11" s="20" t="s">
        <v>2</v>
      </c>
      <c r="E11" s="20"/>
      <c r="F11" s="8"/>
      <c r="G11" s="8"/>
      <c r="H11" s="8"/>
      <c r="I11" s="8"/>
      <c r="J11" s="9"/>
      <c r="K11" s="10"/>
      <c r="L11" s="8"/>
      <c r="M11" s="9"/>
      <c r="N11" s="9"/>
      <c r="O11" s="5"/>
      <c r="P11" s="8"/>
      <c r="Q11" s="8"/>
      <c r="R11" s="8"/>
      <c r="S11" s="15"/>
      <c r="T11" s="1"/>
    </row>
    <row r="12" spans="1:20" ht="26.25" x14ac:dyDescent="0.4">
      <c r="A12" s="1"/>
      <c r="B12" s="7"/>
      <c r="C12" s="20">
        <v>8</v>
      </c>
      <c r="D12" s="20" t="s">
        <v>3</v>
      </c>
      <c r="E12" s="20"/>
      <c r="F12" s="8"/>
      <c r="G12" s="8"/>
      <c r="H12" s="8"/>
      <c r="I12" s="8"/>
      <c r="J12" s="9"/>
      <c r="K12" s="10"/>
      <c r="L12" s="8"/>
      <c r="M12" s="9"/>
      <c r="N12" s="9"/>
      <c r="O12" s="5"/>
      <c r="P12" s="8"/>
      <c r="Q12" s="8"/>
      <c r="R12" s="8"/>
      <c r="S12" s="15"/>
      <c r="T12" s="1"/>
    </row>
    <row r="13" spans="1:20" ht="26.25" x14ac:dyDescent="0.4">
      <c r="A13" s="1"/>
      <c r="B13" s="7"/>
      <c r="C13" s="20">
        <v>9</v>
      </c>
      <c r="D13" s="20" t="s">
        <v>188</v>
      </c>
      <c r="E13" s="20"/>
      <c r="F13" s="8"/>
      <c r="G13" s="8"/>
      <c r="H13" s="8"/>
      <c r="I13" s="8"/>
      <c r="J13" s="9"/>
      <c r="K13" s="10"/>
      <c r="L13" s="8"/>
      <c r="M13" s="9"/>
      <c r="N13" s="9"/>
      <c r="O13" s="5"/>
      <c r="P13" s="8"/>
      <c r="Q13" s="8"/>
      <c r="R13" s="8"/>
      <c r="S13" s="15"/>
      <c r="T13" s="1"/>
    </row>
    <row r="14" spans="1:20" ht="26.25" x14ac:dyDescent="0.4">
      <c r="A14" s="1"/>
      <c r="B14" s="7"/>
      <c r="C14" s="20">
        <v>10</v>
      </c>
      <c r="D14" s="20" t="s">
        <v>189</v>
      </c>
      <c r="E14" s="20"/>
      <c r="F14" s="8"/>
      <c r="G14" s="8"/>
      <c r="H14" s="8"/>
      <c r="I14" s="8"/>
      <c r="J14" s="9"/>
      <c r="K14" s="10"/>
      <c r="L14" s="8"/>
      <c r="M14" s="9"/>
      <c r="N14" s="9"/>
      <c r="O14" s="5"/>
      <c r="P14" s="8"/>
      <c r="Q14" s="8"/>
      <c r="R14" s="8"/>
      <c r="S14" s="15"/>
      <c r="T14" s="1"/>
    </row>
    <row r="15" spans="1:20" ht="26.25" x14ac:dyDescent="0.4">
      <c r="A15" s="1"/>
      <c r="B15" s="7"/>
      <c r="C15" s="20">
        <v>11</v>
      </c>
      <c r="D15" s="20" t="s">
        <v>186</v>
      </c>
      <c r="E15" s="20"/>
      <c r="F15" s="8"/>
      <c r="G15" s="8"/>
      <c r="H15" s="8"/>
      <c r="I15" s="8"/>
      <c r="J15" s="9"/>
      <c r="K15" s="10"/>
      <c r="L15" s="8"/>
      <c r="M15" s="9"/>
      <c r="N15" s="9"/>
      <c r="O15" s="8"/>
      <c r="P15" s="8"/>
      <c r="Q15" s="8"/>
      <c r="R15" s="8"/>
      <c r="S15" s="15"/>
      <c r="T15" s="1"/>
    </row>
    <row r="16" spans="1:20" ht="26.25" x14ac:dyDescent="0.4">
      <c r="A16" s="1"/>
      <c r="B16" s="7"/>
      <c r="C16" s="20">
        <v>12</v>
      </c>
      <c r="D16" s="20" t="s">
        <v>190</v>
      </c>
      <c r="E16" s="20"/>
      <c r="F16" s="8"/>
      <c r="G16" s="8"/>
      <c r="H16" s="8"/>
      <c r="I16" s="8"/>
      <c r="J16" s="9"/>
      <c r="K16" s="10"/>
      <c r="L16" s="8"/>
      <c r="M16" s="9"/>
      <c r="N16" s="9"/>
      <c r="O16" s="8"/>
      <c r="P16" s="8"/>
      <c r="Q16" s="8"/>
      <c r="R16" s="8"/>
      <c r="S16" s="15"/>
      <c r="T16" s="1"/>
    </row>
    <row r="17" spans="1:20" ht="26.25" x14ac:dyDescent="0.4">
      <c r="A17" s="1"/>
      <c r="B17" s="7"/>
      <c r="C17" s="20">
        <v>13</v>
      </c>
      <c r="D17" s="20" t="s">
        <v>191</v>
      </c>
      <c r="E17" s="20"/>
      <c r="F17" s="8"/>
      <c r="G17" s="8"/>
      <c r="H17" s="8"/>
      <c r="I17" s="8"/>
      <c r="J17" s="9"/>
      <c r="K17" s="10"/>
      <c r="L17" s="8"/>
      <c r="M17" s="9"/>
      <c r="N17" s="9"/>
      <c r="O17" s="8"/>
      <c r="P17" s="8"/>
      <c r="Q17" s="8"/>
      <c r="R17" s="8"/>
      <c r="S17" s="15"/>
      <c r="T17" s="1"/>
    </row>
    <row r="18" spans="1:20" ht="26.25" x14ac:dyDescent="0.4">
      <c r="A18" s="1"/>
      <c r="B18" s="7"/>
      <c r="C18" s="20">
        <v>14</v>
      </c>
      <c r="D18" s="20" t="s">
        <v>187</v>
      </c>
      <c r="E18" s="20"/>
      <c r="F18" s="20">
        <v>15</v>
      </c>
      <c r="G18" s="20" t="s">
        <v>182</v>
      </c>
      <c r="H18" s="8"/>
      <c r="I18" s="8"/>
      <c r="J18" s="9"/>
      <c r="K18" s="10"/>
      <c r="L18" s="8"/>
      <c r="M18" s="8"/>
      <c r="N18" s="12"/>
      <c r="O18" s="8"/>
      <c r="P18" s="8"/>
      <c r="Q18" s="8"/>
      <c r="R18" s="8"/>
      <c r="S18" s="15"/>
      <c r="T18" s="1"/>
    </row>
    <row r="19" spans="1:20" ht="22.5" x14ac:dyDescent="0.35">
      <c r="A19" s="1"/>
      <c r="B19" s="16"/>
      <c r="C19" s="8"/>
      <c r="D19" s="8"/>
      <c r="E19" s="8"/>
      <c r="F19" s="8"/>
      <c r="G19" s="8"/>
      <c r="H19" s="8"/>
      <c r="I19" s="8"/>
      <c r="J19" s="9"/>
      <c r="K19" s="10"/>
      <c r="L19" s="8"/>
      <c r="M19" s="8"/>
      <c r="N19" s="12"/>
      <c r="O19" s="8"/>
      <c r="P19" s="8"/>
      <c r="Q19" s="8"/>
      <c r="R19" s="8"/>
      <c r="S19" s="15"/>
      <c r="T19" s="1"/>
    </row>
    <row r="20" spans="1:20" ht="22.5" x14ac:dyDescent="0.35">
      <c r="A20" s="1"/>
      <c r="B20" s="1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2"/>
      <c r="O20" s="8"/>
      <c r="P20" s="8"/>
      <c r="Q20" s="8"/>
      <c r="R20" s="8"/>
      <c r="S20" s="15"/>
      <c r="T20" s="1"/>
    </row>
    <row r="21" spans="1:20" ht="22.5" x14ac:dyDescent="0.35">
      <c r="A21" s="1"/>
      <c r="B21" s="1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2"/>
      <c r="O21" s="8"/>
      <c r="P21" s="8"/>
      <c r="Q21" s="8"/>
      <c r="R21" s="8"/>
      <c r="S21" s="15"/>
      <c r="T21" s="1"/>
    </row>
    <row r="22" spans="1:20" ht="22.5" x14ac:dyDescent="0.35">
      <c r="A22" s="1"/>
      <c r="B22" s="16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2"/>
      <c r="O22" s="8"/>
      <c r="P22" s="8"/>
      <c r="Q22" s="8"/>
      <c r="R22" s="8"/>
      <c r="S22" s="15"/>
      <c r="T22" s="1"/>
    </row>
    <row r="23" spans="1:20" ht="15.75" thickBot="1" x14ac:dyDescent="0.3">
      <c r="A23" s="1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9"/>
      <c r="T23" s="1"/>
    </row>
    <row r="24" spans="1:20" ht="15.75" thickTop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5D336-50DA-47CD-BCDF-1CCE82C6F192}">
  <sheetPr>
    <tabColor theme="1"/>
  </sheetPr>
  <dimension ref="A1"/>
  <sheetViews>
    <sheetView zoomScale="250" zoomScaleNormal="250"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BD37-709D-4AA8-8BB6-C30341475826}">
  <sheetPr>
    <tabColor rgb="FF0000FF"/>
  </sheetPr>
  <dimension ref="A1:J54"/>
  <sheetViews>
    <sheetView zoomScale="160" zoomScaleNormal="160" workbookViewId="0">
      <selection activeCell="D5" sqref="D5"/>
    </sheetView>
  </sheetViews>
  <sheetFormatPr defaultRowHeight="15" x14ac:dyDescent="0.25"/>
  <cols>
    <col min="1" max="1" width="16.7109375" customWidth="1"/>
    <col min="2" max="2" width="10.7109375" customWidth="1"/>
    <col min="3" max="3" width="13.7109375" customWidth="1"/>
    <col min="4" max="4" width="9.7109375" customWidth="1"/>
  </cols>
  <sheetData>
    <row r="1" spans="1:10" x14ac:dyDescent="0.25">
      <c r="A1" s="51" t="str">
        <f>"In cell "&amp;ADDRESS(ROW(D5),COLUMN(D5),4)&amp;" create a formula that calculates Net Pay. Then copy the formula down the column."</f>
        <v>In cell D5 create a formula that calculates Net Pay. Then copy the formula down the column.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25">
      <c r="A2" s="54" t="str">
        <f>"The formula for Net Pay is: "&amp;F4</f>
        <v>The formula for Net Pay is: Net Pay = Gross Pay - Tax Deduction</v>
      </c>
      <c r="B2" s="55"/>
      <c r="C2" s="55"/>
      <c r="D2" s="55"/>
      <c r="E2" s="55"/>
      <c r="F2" s="55"/>
      <c r="G2" s="55"/>
      <c r="H2" s="55"/>
      <c r="I2" s="55"/>
      <c r="J2" s="56"/>
    </row>
    <row r="4" spans="1:10" x14ac:dyDescent="0.25">
      <c r="A4" s="22" t="s">
        <v>4</v>
      </c>
      <c r="B4" s="22" t="s">
        <v>5</v>
      </c>
      <c r="C4" s="22" t="s">
        <v>6</v>
      </c>
      <c r="D4" s="22" t="s">
        <v>7</v>
      </c>
      <c r="F4" t="str">
        <f>D4&amp;" = "&amp;B4&amp;" - "&amp;C4</f>
        <v>Net Pay = Gross Pay - Tax Deduction</v>
      </c>
    </row>
    <row r="5" spans="1:10" x14ac:dyDescent="0.25">
      <c r="A5" s="23" t="s">
        <v>79</v>
      </c>
      <c r="B5" s="23">
        <v>1159.74</v>
      </c>
      <c r="C5" s="23">
        <v>69.58</v>
      </c>
      <c r="D5" s="24"/>
    </row>
    <row r="6" spans="1:10" x14ac:dyDescent="0.25">
      <c r="A6" s="23" t="s">
        <v>80</v>
      </c>
      <c r="B6" s="23">
        <v>983.69</v>
      </c>
      <c r="C6" s="23">
        <v>108.21</v>
      </c>
      <c r="D6" s="24"/>
    </row>
    <row r="7" spans="1:10" x14ac:dyDescent="0.25">
      <c r="A7" s="23" t="s">
        <v>81</v>
      </c>
      <c r="B7" s="23">
        <v>691.13</v>
      </c>
      <c r="C7" s="23">
        <v>89.85</v>
      </c>
      <c r="D7" s="24"/>
    </row>
    <row r="8" spans="1:10" x14ac:dyDescent="0.25">
      <c r="A8" s="23" t="s">
        <v>82</v>
      </c>
      <c r="B8" s="23">
        <v>787.69</v>
      </c>
      <c r="C8" s="23">
        <v>39.380000000000003</v>
      </c>
      <c r="D8" s="24"/>
    </row>
    <row r="9" spans="1:10" x14ac:dyDescent="0.25">
      <c r="A9" s="23" t="s">
        <v>83</v>
      </c>
      <c r="B9" s="23">
        <v>622.29</v>
      </c>
      <c r="C9" s="23">
        <v>49.78</v>
      </c>
      <c r="D9" s="24"/>
    </row>
    <row r="10" spans="1:10" x14ac:dyDescent="0.25">
      <c r="A10" s="23" t="s">
        <v>84</v>
      </c>
      <c r="B10" s="23">
        <v>671.53</v>
      </c>
      <c r="C10" s="23">
        <v>53.72</v>
      </c>
      <c r="D10" s="24"/>
    </row>
    <row r="11" spans="1:10" x14ac:dyDescent="0.25">
      <c r="A11" s="23" t="s">
        <v>85</v>
      </c>
      <c r="B11" s="23">
        <v>615.59</v>
      </c>
      <c r="C11" s="23">
        <v>61.56</v>
      </c>
      <c r="D11" s="24"/>
    </row>
    <row r="12" spans="1:10" x14ac:dyDescent="0.25">
      <c r="A12" s="23" t="s">
        <v>86</v>
      </c>
      <c r="B12" s="23">
        <v>576.79</v>
      </c>
      <c r="C12" s="23">
        <v>40.380000000000003</v>
      </c>
      <c r="D12" s="24"/>
    </row>
    <row r="13" spans="1:10" x14ac:dyDescent="0.25">
      <c r="A13" s="23" t="s">
        <v>87</v>
      </c>
      <c r="B13" s="23">
        <v>908.94</v>
      </c>
      <c r="C13" s="23">
        <v>136.34</v>
      </c>
      <c r="D13" s="24"/>
    </row>
    <row r="14" spans="1:10" x14ac:dyDescent="0.25">
      <c r="A14" s="23" t="s">
        <v>88</v>
      </c>
      <c r="B14" s="23">
        <v>862.09</v>
      </c>
      <c r="C14" s="23">
        <v>129.31</v>
      </c>
      <c r="D14" s="24"/>
    </row>
    <row r="15" spans="1:10" x14ac:dyDescent="0.25">
      <c r="A15" s="23" t="s">
        <v>89</v>
      </c>
      <c r="B15" s="23">
        <v>1072.5</v>
      </c>
      <c r="C15" s="23">
        <v>53.63</v>
      </c>
      <c r="D15" s="24"/>
    </row>
    <row r="16" spans="1:10" x14ac:dyDescent="0.25">
      <c r="A16" s="23" t="s">
        <v>90</v>
      </c>
      <c r="B16" s="23">
        <v>1060.3499999999999</v>
      </c>
      <c r="C16" s="23">
        <v>53.02</v>
      </c>
      <c r="D16" s="24"/>
    </row>
    <row r="17" spans="1:4" x14ac:dyDescent="0.25">
      <c r="A17" s="23" t="s">
        <v>91</v>
      </c>
      <c r="B17" s="23">
        <v>907.63</v>
      </c>
      <c r="C17" s="23">
        <v>63.53</v>
      </c>
      <c r="D17" s="24"/>
    </row>
    <row r="18" spans="1:4" x14ac:dyDescent="0.25">
      <c r="A18" s="23" t="s">
        <v>92</v>
      </c>
      <c r="B18" s="23">
        <v>578.07000000000005</v>
      </c>
      <c r="C18" s="23">
        <v>86.71</v>
      </c>
      <c r="D18" s="24"/>
    </row>
    <row r="19" spans="1:4" x14ac:dyDescent="0.25">
      <c r="A19" s="23" t="s">
        <v>93</v>
      </c>
      <c r="B19" s="23">
        <v>859.65</v>
      </c>
      <c r="C19" s="23">
        <v>94.56</v>
      </c>
      <c r="D19" s="24"/>
    </row>
    <row r="20" spans="1:4" x14ac:dyDescent="0.25">
      <c r="A20" s="23" t="s">
        <v>94</v>
      </c>
      <c r="B20" s="23">
        <v>1144.02</v>
      </c>
      <c r="C20" s="23">
        <v>68.64</v>
      </c>
      <c r="D20" s="24"/>
    </row>
    <row r="21" spans="1:4" x14ac:dyDescent="0.25">
      <c r="A21" s="23" t="s">
        <v>95</v>
      </c>
      <c r="B21" s="23">
        <v>1217.97</v>
      </c>
      <c r="C21" s="23">
        <v>121.8</v>
      </c>
      <c r="D21" s="24"/>
    </row>
    <row r="22" spans="1:4" x14ac:dyDescent="0.25">
      <c r="A22" s="23" t="s">
        <v>96</v>
      </c>
      <c r="B22" s="23">
        <v>1198.3</v>
      </c>
      <c r="C22" s="23">
        <v>59.92</v>
      </c>
      <c r="D22" s="24"/>
    </row>
    <row r="23" spans="1:4" x14ac:dyDescent="0.25">
      <c r="A23" s="23" t="s">
        <v>97</v>
      </c>
      <c r="B23" s="23">
        <v>865.03</v>
      </c>
      <c r="C23" s="23">
        <v>112.45</v>
      </c>
      <c r="D23" s="24"/>
    </row>
    <row r="24" spans="1:4" x14ac:dyDescent="0.25">
      <c r="A24" s="23" t="s">
        <v>98</v>
      </c>
      <c r="B24" s="23">
        <v>595.13</v>
      </c>
      <c r="C24" s="23">
        <v>47.61</v>
      </c>
      <c r="D24" s="24"/>
    </row>
    <row r="25" spans="1:4" x14ac:dyDescent="0.25">
      <c r="A25" s="23" t="s">
        <v>99</v>
      </c>
      <c r="B25" s="23">
        <v>576.88</v>
      </c>
      <c r="C25" s="23">
        <v>46.15</v>
      </c>
      <c r="D25" s="24"/>
    </row>
    <row r="26" spans="1:4" x14ac:dyDescent="0.25">
      <c r="A26" s="23" t="s">
        <v>100</v>
      </c>
      <c r="B26" s="23">
        <v>857.65</v>
      </c>
      <c r="C26" s="23">
        <v>77.19</v>
      </c>
      <c r="D26" s="24"/>
    </row>
    <row r="27" spans="1:4" x14ac:dyDescent="0.25">
      <c r="A27" s="23" t="s">
        <v>101</v>
      </c>
      <c r="B27" s="23">
        <v>832.86</v>
      </c>
      <c r="C27" s="23">
        <v>66.63</v>
      </c>
      <c r="D27" s="24"/>
    </row>
    <row r="28" spans="1:4" x14ac:dyDescent="0.25">
      <c r="A28" s="23" t="s">
        <v>102</v>
      </c>
      <c r="B28" s="23">
        <v>1214.0999999999999</v>
      </c>
      <c r="C28" s="23">
        <v>72.849999999999994</v>
      </c>
      <c r="D28" s="24"/>
    </row>
    <row r="29" spans="1:4" x14ac:dyDescent="0.25">
      <c r="A29" s="23" t="s">
        <v>103</v>
      </c>
      <c r="B29" s="23">
        <v>1015.92</v>
      </c>
      <c r="C29" s="23">
        <v>101.59</v>
      </c>
      <c r="D29" s="24"/>
    </row>
    <row r="30" spans="1:4" x14ac:dyDescent="0.25">
      <c r="A30" s="23" t="s">
        <v>104</v>
      </c>
      <c r="B30" s="23">
        <v>728.06</v>
      </c>
      <c r="C30" s="23">
        <v>101.93</v>
      </c>
      <c r="D30" s="24"/>
    </row>
    <row r="31" spans="1:4" x14ac:dyDescent="0.25">
      <c r="A31" s="23" t="s">
        <v>105</v>
      </c>
      <c r="B31" s="23">
        <v>980.62</v>
      </c>
      <c r="C31" s="23">
        <v>98.06</v>
      </c>
      <c r="D31" s="24"/>
    </row>
    <row r="32" spans="1:4" x14ac:dyDescent="0.25">
      <c r="A32" s="23" t="s">
        <v>106</v>
      </c>
      <c r="B32" s="23">
        <v>1029.22</v>
      </c>
      <c r="C32" s="23">
        <v>133.80000000000001</v>
      </c>
      <c r="D32" s="24"/>
    </row>
    <row r="33" spans="1:4" x14ac:dyDescent="0.25">
      <c r="A33" s="23" t="s">
        <v>107</v>
      </c>
      <c r="B33" s="23">
        <v>840.86</v>
      </c>
      <c r="C33" s="23">
        <v>42.04</v>
      </c>
      <c r="D33" s="24"/>
    </row>
    <row r="34" spans="1:4" x14ac:dyDescent="0.25">
      <c r="A34" s="23" t="s">
        <v>108</v>
      </c>
      <c r="B34" s="23">
        <v>1137.17</v>
      </c>
      <c r="C34" s="23">
        <v>102.35</v>
      </c>
      <c r="D34" s="24"/>
    </row>
    <row r="35" spans="1:4" x14ac:dyDescent="0.25">
      <c r="A35" s="23" t="s">
        <v>109</v>
      </c>
      <c r="B35" s="23">
        <v>944.64</v>
      </c>
      <c r="C35" s="23">
        <v>94.46</v>
      </c>
      <c r="D35" s="24"/>
    </row>
    <row r="36" spans="1:4" x14ac:dyDescent="0.25">
      <c r="A36" s="23" t="s">
        <v>110</v>
      </c>
      <c r="B36" s="23">
        <v>771.26</v>
      </c>
      <c r="C36" s="23">
        <v>61.7</v>
      </c>
      <c r="D36" s="24"/>
    </row>
    <row r="37" spans="1:4" x14ac:dyDescent="0.25">
      <c r="A37" s="23" t="s">
        <v>111</v>
      </c>
      <c r="B37" s="23">
        <v>1122.19</v>
      </c>
      <c r="C37" s="23">
        <v>145.88</v>
      </c>
      <c r="D37" s="24"/>
    </row>
    <row r="38" spans="1:4" x14ac:dyDescent="0.25">
      <c r="A38" s="23" t="s">
        <v>112</v>
      </c>
      <c r="B38" s="23">
        <v>1049.27</v>
      </c>
      <c r="C38" s="23">
        <v>52.46</v>
      </c>
      <c r="D38" s="24"/>
    </row>
    <row r="39" spans="1:4" x14ac:dyDescent="0.25">
      <c r="A39" s="23" t="s">
        <v>113</v>
      </c>
      <c r="B39" s="23">
        <v>770.46</v>
      </c>
      <c r="C39" s="23">
        <v>84.75</v>
      </c>
      <c r="D39" s="24"/>
    </row>
    <row r="40" spans="1:4" x14ac:dyDescent="0.25">
      <c r="A40" s="23" t="s">
        <v>114</v>
      </c>
      <c r="B40" s="23">
        <v>702.98</v>
      </c>
      <c r="C40" s="23">
        <v>77.33</v>
      </c>
      <c r="D40" s="24"/>
    </row>
    <row r="41" spans="1:4" x14ac:dyDescent="0.25">
      <c r="A41" s="23" t="s">
        <v>115</v>
      </c>
      <c r="B41" s="23">
        <v>691.05</v>
      </c>
      <c r="C41" s="23">
        <v>69.11</v>
      </c>
      <c r="D41" s="24"/>
    </row>
    <row r="42" spans="1:4" x14ac:dyDescent="0.25">
      <c r="A42" s="23" t="s">
        <v>116</v>
      </c>
      <c r="B42" s="23">
        <v>747.22</v>
      </c>
      <c r="C42" s="23">
        <v>37.36</v>
      </c>
      <c r="D42" s="24"/>
    </row>
    <row r="43" spans="1:4" x14ac:dyDescent="0.25">
      <c r="A43" s="23" t="s">
        <v>117</v>
      </c>
      <c r="B43" s="23">
        <v>1106.02</v>
      </c>
      <c r="C43" s="23">
        <v>143.78</v>
      </c>
      <c r="D43" s="24"/>
    </row>
    <row r="44" spans="1:4" x14ac:dyDescent="0.25">
      <c r="A44" s="23" t="s">
        <v>118</v>
      </c>
      <c r="B44" s="23">
        <v>887.48</v>
      </c>
      <c r="C44" s="23">
        <v>97.62</v>
      </c>
      <c r="D44" s="24"/>
    </row>
    <row r="45" spans="1:4" x14ac:dyDescent="0.25">
      <c r="A45" s="23" t="s">
        <v>119</v>
      </c>
      <c r="B45" s="23">
        <v>948.47</v>
      </c>
      <c r="C45" s="23">
        <v>132.79</v>
      </c>
      <c r="D45" s="24"/>
    </row>
    <row r="46" spans="1:4" x14ac:dyDescent="0.25">
      <c r="A46" s="23" t="s">
        <v>120</v>
      </c>
      <c r="B46" s="23">
        <v>876.94</v>
      </c>
      <c r="C46" s="23">
        <v>43.85</v>
      </c>
      <c r="D46" s="24"/>
    </row>
    <row r="47" spans="1:4" x14ac:dyDescent="0.25">
      <c r="A47" s="23" t="s">
        <v>121</v>
      </c>
      <c r="B47" s="23">
        <v>1009.24</v>
      </c>
      <c r="C47" s="23">
        <v>131.19999999999999</v>
      </c>
      <c r="D47" s="24"/>
    </row>
    <row r="48" spans="1:4" x14ac:dyDescent="0.25">
      <c r="A48" s="23" t="s">
        <v>122</v>
      </c>
      <c r="B48" s="23">
        <v>749.85</v>
      </c>
      <c r="C48" s="23">
        <v>52.49</v>
      </c>
      <c r="D48" s="24"/>
    </row>
    <row r="49" spans="1:4" x14ac:dyDescent="0.25">
      <c r="A49" s="23" t="s">
        <v>123</v>
      </c>
      <c r="B49" s="23">
        <v>862.73</v>
      </c>
      <c r="C49" s="23">
        <v>43.14</v>
      </c>
      <c r="D49" s="24"/>
    </row>
    <row r="50" spans="1:4" x14ac:dyDescent="0.25">
      <c r="A50" s="23" t="s">
        <v>124</v>
      </c>
      <c r="B50" s="23">
        <v>1108.68</v>
      </c>
      <c r="C50" s="23">
        <v>110.87</v>
      </c>
      <c r="D50" s="24"/>
    </row>
    <row r="51" spans="1:4" x14ac:dyDescent="0.25">
      <c r="A51" s="23" t="s">
        <v>125</v>
      </c>
      <c r="B51" s="23">
        <v>746.63</v>
      </c>
      <c r="C51" s="23">
        <v>82.13</v>
      </c>
      <c r="D51" s="24"/>
    </row>
    <row r="52" spans="1:4" x14ac:dyDescent="0.25">
      <c r="A52" s="23" t="s">
        <v>126</v>
      </c>
      <c r="B52" s="23">
        <v>1166.04</v>
      </c>
      <c r="C52" s="23">
        <v>116.6</v>
      </c>
      <c r="D52" s="24"/>
    </row>
    <row r="53" spans="1:4" x14ac:dyDescent="0.25">
      <c r="A53" s="23" t="s">
        <v>127</v>
      </c>
      <c r="B53" s="23">
        <v>1224.83</v>
      </c>
      <c r="C53" s="23">
        <v>183.72</v>
      </c>
      <c r="D53" s="24"/>
    </row>
    <row r="54" spans="1:4" x14ac:dyDescent="0.25">
      <c r="A54" s="23" t="s">
        <v>128</v>
      </c>
      <c r="B54" s="23">
        <v>944</v>
      </c>
      <c r="C54" s="23">
        <v>132.16</v>
      </c>
      <c r="D54" s="2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B3791-D74D-4FFB-918C-319DD6DAFA74}">
  <sheetPr>
    <tabColor rgb="FFFF0000"/>
  </sheetPr>
  <dimension ref="A1:J54"/>
  <sheetViews>
    <sheetView zoomScale="130" zoomScaleNormal="130" workbookViewId="0">
      <selection activeCell="D5" sqref="D5"/>
    </sheetView>
  </sheetViews>
  <sheetFormatPr defaultRowHeight="15" x14ac:dyDescent="0.25"/>
  <cols>
    <col min="1" max="1" width="16.7109375" customWidth="1"/>
    <col min="2" max="2" width="10.7109375" customWidth="1"/>
    <col min="3" max="3" width="13.7109375" customWidth="1"/>
    <col min="4" max="4" width="9.7109375" customWidth="1"/>
  </cols>
  <sheetData>
    <row r="1" spans="1:10" x14ac:dyDescent="0.25">
      <c r="A1" s="51" t="str">
        <f>"In cell "&amp;ADDRESS(ROW(D5),COLUMN(D5),4)&amp;" create a formula that calculates Net Pay. Then copy the formula down the column."</f>
        <v>In cell D5 create a formula that calculates Net Pay. Then copy the formula down the column.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25">
      <c r="A2" s="54" t="str">
        <f>"The formula for Net Pay is: "&amp;F4</f>
        <v>The formula for Net Pay is: Net Pay = Gross Pay - Tax Deduction</v>
      </c>
      <c r="B2" s="55"/>
      <c r="C2" s="55"/>
      <c r="D2" s="55"/>
      <c r="E2" s="55"/>
      <c r="F2" s="55"/>
      <c r="G2" s="55"/>
      <c r="H2" s="55"/>
      <c r="I2" s="55"/>
      <c r="J2" s="56"/>
    </row>
    <row r="4" spans="1:10" x14ac:dyDescent="0.25">
      <c r="A4" s="22" t="s">
        <v>4</v>
      </c>
      <c r="B4" s="22" t="s">
        <v>5</v>
      </c>
      <c r="C4" s="22" t="s">
        <v>6</v>
      </c>
      <c r="D4" s="22" t="s">
        <v>7</v>
      </c>
      <c r="F4" t="str">
        <f>D4&amp;" = "&amp;B4&amp;" - "&amp;C4</f>
        <v>Net Pay = Gross Pay - Tax Deduction</v>
      </c>
    </row>
    <row r="5" spans="1:10" x14ac:dyDescent="0.25">
      <c r="A5" s="23" t="s">
        <v>79</v>
      </c>
      <c r="B5" s="23">
        <v>1159.74</v>
      </c>
      <c r="C5" s="23">
        <v>69.58</v>
      </c>
      <c r="D5" s="24">
        <f>B5-C5</f>
        <v>1090.1600000000001</v>
      </c>
    </row>
    <row r="6" spans="1:10" x14ac:dyDescent="0.25">
      <c r="A6" s="23" t="s">
        <v>80</v>
      </c>
      <c r="B6" s="23">
        <v>983.69</v>
      </c>
      <c r="C6" s="23">
        <v>108.21</v>
      </c>
      <c r="D6" s="24">
        <f t="shared" ref="D6:D54" si="0">B6-C6</f>
        <v>875.48</v>
      </c>
    </row>
    <row r="7" spans="1:10" x14ac:dyDescent="0.25">
      <c r="A7" s="23" t="s">
        <v>81</v>
      </c>
      <c r="B7" s="23">
        <v>691.13</v>
      </c>
      <c r="C7" s="23">
        <v>89.85</v>
      </c>
      <c r="D7" s="24">
        <f t="shared" si="0"/>
        <v>601.28</v>
      </c>
    </row>
    <row r="8" spans="1:10" x14ac:dyDescent="0.25">
      <c r="A8" s="23" t="s">
        <v>82</v>
      </c>
      <c r="B8" s="23">
        <v>787.69</v>
      </c>
      <c r="C8" s="23">
        <v>39.380000000000003</v>
      </c>
      <c r="D8" s="24">
        <f t="shared" si="0"/>
        <v>748.31000000000006</v>
      </c>
    </row>
    <row r="9" spans="1:10" x14ac:dyDescent="0.25">
      <c r="A9" s="23" t="s">
        <v>83</v>
      </c>
      <c r="B9" s="23">
        <v>622.29</v>
      </c>
      <c r="C9" s="23">
        <v>49.78</v>
      </c>
      <c r="D9" s="24">
        <f t="shared" si="0"/>
        <v>572.51</v>
      </c>
    </row>
    <row r="10" spans="1:10" x14ac:dyDescent="0.25">
      <c r="A10" s="23" t="s">
        <v>84</v>
      </c>
      <c r="B10" s="23">
        <v>671.53</v>
      </c>
      <c r="C10" s="23">
        <v>53.72</v>
      </c>
      <c r="D10" s="24">
        <f t="shared" si="0"/>
        <v>617.80999999999995</v>
      </c>
    </row>
    <row r="11" spans="1:10" x14ac:dyDescent="0.25">
      <c r="A11" s="23" t="s">
        <v>85</v>
      </c>
      <c r="B11" s="23">
        <v>615.59</v>
      </c>
      <c r="C11" s="23">
        <v>61.56</v>
      </c>
      <c r="D11" s="24">
        <f t="shared" si="0"/>
        <v>554.03</v>
      </c>
    </row>
    <row r="12" spans="1:10" x14ac:dyDescent="0.25">
      <c r="A12" s="23" t="s">
        <v>86</v>
      </c>
      <c r="B12" s="23">
        <v>576.79</v>
      </c>
      <c r="C12" s="23">
        <v>40.380000000000003</v>
      </c>
      <c r="D12" s="24">
        <f t="shared" si="0"/>
        <v>536.41</v>
      </c>
    </row>
    <row r="13" spans="1:10" x14ac:dyDescent="0.25">
      <c r="A13" s="23" t="s">
        <v>87</v>
      </c>
      <c r="B13" s="23">
        <v>908.94</v>
      </c>
      <c r="C13" s="23">
        <v>136.34</v>
      </c>
      <c r="D13" s="24">
        <f t="shared" si="0"/>
        <v>772.6</v>
      </c>
    </row>
    <row r="14" spans="1:10" x14ac:dyDescent="0.25">
      <c r="A14" s="23" t="s">
        <v>88</v>
      </c>
      <c r="B14" s="23">
        <v>862.09</v>
      </c>
      <c r="C14" s="23">
        <v>129.31</v>
      </c>
      <c r="D14" s="24">
        <f t="shared" si="0"/>
        <v>732.78</v>
      </c>
    </row>
    <row r="15" spans="1:10" x14ac:dyDescent="0.25">
      <c r="A15" s="23" t="s">
        <v>89</v>
      </c>
      <c r="B15" s="23">
        <v>1072.5</v>
      </c>
      <c r="C15" s="23">
        <v>53.63</v>
      </c>
      <c r="D15" s="24">
        <f t="shared" si="0"/>
        <v>1018.87</v>
      </c>
    </row>
    <row r="16" spans="1:10" x14ac:dyDescent="0.25">
      <c r="A16" s="23" t="s">
        <v>90</v>
      </c>
      <c r="B16" s="23">
        <v>1060.3499999999999</v>
      </c>
      <c r="C16" s="23">
        <v>53.02</v>
      </c>
      <c r="D16" s="24">
        <f t="shared" si="0"/>
        <v>1007.3299999999999</v>
      </c>
    </row>
    <row r="17" spans="1:4" x14ac:dyDescent="0.25">
      <c r="A17" s="23" t="s">
        <v>91</v>
      </c>
      <c r="B17" s="23">
        <v>907.63</v>
      </c>
      <c r="C17" s="23">
        <v>63.53</v>
      </c>
      <c r="D17" s="24">
        <f t="shared" si="0"/>
        <v>844.1</v>
      </c>
    </row>
    <row r="18" spans="1:4" x14ac:dyDescent="0.25">
      <c r="A18" s="23" t="s">
        <v>92</v>
      </c>
      <c r="B18" s="23">
        <v>578.07000000000005</v>
      </c>
      <c r="C18" s="23">
        <v>86.71</v>
      </c>
      <c r="D18" s="24">
        <f t="shared" si="0"/>
        <v>491.36000000000007</v>
      </c>
    </row>
    <row r="19" spans="1:4" x14ac:dyDescent="0.25">
      <c r="A19" s="23" t="s">
        <v>93</v>
      </c>
      <c r="B19" s="23">
        <v>859.65</v>
      </c>
      <c r="C19" s="23">
        <v>94.56</v>
      </c>
      <c r="D19" s="24">
        <f t="shared" si="0"/>
        <v>765.08999999999992</v>
      </c>
    </row>
    <row r="20" spans="1:4" x14ac:dyDescent="0.25">
      <c r="A20" s="23" t="s">
        <v>94</v>
      </c>
      <c r="B20" s="23">
        <v>1144.02</v>
      </c>
      <c r="C20" s="23">
        <v>68.64</v>
      </c>
      <c r="D20" s="24">
        <f t="shared" si="0"/>
        <v>1075.3799999999999</v>
      </c>
    </row>
    <row r="21" spans="1:4" x14ac:dyDescent="0.25">
      <c r="A21" s="23" t="s">
        <v>95</v>
      </c>
      <c r="B21" s="23">
        <v>1217.97</v>
      </c>
      <c r="C21" s="23">
        <v>121.8</v>
      </c>
      <c r="D21" s="24">
        <f t="shared" si="0"/>
        <v>1096.17</v>
      </c>
    </row>
    <row r="22" spans="1:4" x14ac:dyDescent="0.25">
      <c r="A22" s="23" t="s">
        <v>96</v>
      </c>
      <c r="B22" s="23">
        <v>1198.3</v>
      </c>
      <c r="C22" s="23">
        <v>59.92</v>
      </c>
      <c r="D22" s="24">
        <f t="shared" si="0"/>
        <v>1138.3799999999999</v>
      </c>
    </row>
    <row r="23" spans="1:4" x14ac:dyDescent="0.25">
      <c r="A23" s="23" t="s">
        <v>97</v>
      </c>
      <c r="B23" s="23">
        <v>865.03</v>
      </c>
      <c r="C23" s="23">
        <v>112.45</v>
      </c>
      <c r="D23" s="24">
        <f t="shared" si="0"/>
        <v>752.57999999999993</v>
      </c>
    </row>
    <row r="24" spans="1:4" x14ac:dyDescent="0.25">
      <c r="A24" s="23" t="s">
        <v>98</v>
      </c>
      <c r="B24" s="23">
        <v>595.13</v>
      </c>
      <c r="C24" s="23">
        <v>47.61</v>
      </c>
      <c r="D24" s="24">
        <f t="shared" si="0"/>
        <v>547.52</v>
      </c>
    </row>
    <row r="25" spans="1:4" x14ac:dyDescent="0.25">
      <c r="A25" s="23" t="s">
        <v>99</v>
      </c>
      <c r="B25" s="23">
        <v>576.88</v>
      </c>
      <c r="C25" s="23">
        <v>46.15</v>
      </c>
      <c r="D25" s="24">
        <f t="shared" si="0"/>
        <v>530.73</v>
      </c>
    </row>
    <row r="26" spans="1:4" x14ac:dyDescent="0.25">
      <c r="A26" s="23" t="s">
        <v>100</v>
      </c>
      <c r="B26" s="23">
        <v>857.65</v>
      </c>
      <c r="C26" s="23">
        <v>77.19</v>
      </c>
      <c r="D26" s="24">
        <f t="shared" si="0"/>
        <v>780.46</v>
      </c>
    </row>
    <row r="27" spans="1:4" x14ac:dyDescent="0.25">
      <c r="A27" s="23" t="s">
        <v>101</v>
      </c>
      <c r="B27" s="23">
        <v>832.86</v>
      </c>
      <c r="C27" s="23">
        <v>66.63</v>
      </c>
      <c r="D27" s="24">
        <f t="shared" si="0"/>
        <v>766.23</v>
      </c>
    </row>
    <row r="28" spans="1:4" x14ac:dyDescent="0.25">
      <c r="A28" s="23" t="s">
        <v>102</v>
      </c>
      <c r="B28" s="23">
        <v>1214.0999999999999</v>
      </c>
      <c r="C28" s="23">
        <v>72.849999999999994</v>
      </c>
      <c r="D28" s="24">
        <f t="shared" si="0"/>
        <v>1141.25</v>
      </c>
    </row>
    <row r="29" spans="1:4" x14ac:dyDescent="0.25">
      <c r="A29" s="23" t="s">
        <v>103</v>
      </c>
      <c r="B29" s="23">
        <v>1015.92</v>
      </c>
      <c r="C29" s="23">
        <v>101.59</v>
      </c>
      <c r="D29" s="24">
        <f t="shared" si="0"/>
        <v>914.32999999999993</v>
      </c>
    </row>
    <row r="30" spans="1:4" x14ac:dyDescent="0.25">
      <c r="A30" s="23" t="s">
        <v>104</v>
      </c>
      <c r="B30" s="23">
        <v>728.06</v>
      </c>
      <c r="C30" s="23">
        <v>101.93</v>
      </c>
      <c r="D30" s="24">
        <f t="shared" si="0"/>
        <v>626.12999999999988</v>
      </c>
    </row>
    <row r="31" spans="1:4" x14ac:dyDescent="0.25">
      <c r="A31" s="23" t="s">
        <v>105</v>
      </c>
      <c r="B31" s="23">
        <v>980.62</v>
      </c>
      <c r="C31" s="23">
        <v>98.06</v>
      </c>
      <c r="D31" s="24">
        <f t="shared" si="0"/>
        <v>882.56</v>
      </c>
    </row>
    <row r="32" spans="1:4" x14ac:dyDescent="0.25">
      <c r="A32" s="23" t="s">
        <v>106</v>
      </c>
      <c r="B32" s="23">
        <v>1029.22</v>
      </c>
      <c r="C32" s="23">
        <v>133.80000000000001</v>
      </c>
      <c r="D32" s="24">
        <f t="shared" si="0"/>
        <v>895.42000000000007</v>
      </c>
    </row>
    <row r="33" spans="1:4" x14ac:dyDescent="0.25">
      <c r="A33" s="23" t="s">
        <v>107</v>
      </c>
      <c r="B33" s="23">
        <v>840.86</v>
      </c>
      <c r="C33" s="23">
        <v>42.04</v>
      </c>
      <c r="D33" s="24">
        <f t="shared" si="0"/>
        <v>798.82</v>
      </c>
    </row>
    <row r="34" spans="1:4" x14ac:dyDescent="0.25">
      <c r="A34" s="23" t="s">
        <v>108</v>
      </c>
      <c r="B34" s="23">
        <v>1137.17</v>
      </c>
      <c r="C34" s="23">
        <v>102.35</v>
      </c>
      <c r="D34" s="24">
        <f t="shared" si="0"/>
        <v>1034.8200000000002</v>
      </c>
    </row>
    <row r="35" spans="1:4" x14ac:dyDescent="0.25">
      <c r="A35" s="23" t="s">
        <v>109</v>
      </c>
      <c r="B35" s="23">
        <v>944.64</v>
      </c>
      <c r="C35" s="23">
        <v>94.46</v>
      </c>
      <c r="D35" s="24">
        <f t="shared" si="0"/>
        <v>850.18</v>
      </c>
    </row>
    <row r="36" spans="1:4" x14ac:dyDescent="0.25">
      <c r="A36" s="23" t="s">
        <v>110</v>
      </c>
      <c r="B36" s="23">
        <v>771.26</v>
      </c>
      <c r="C36" s="23">
        <v>61.7</v>
      </c>
      <c r="D36" s="24">
        <f t="shared" si="0"/>
        <v>709.56</v>
      </c>
    </row>
    <row r="37" spans="1:4" x14ac:dyDescent="0.25">
      <c r="A37" s="23" t="s">
        <v>111</v>
      </c>
      <c r="B37" s="23">
        <v>1122.19</v>
      </c>
      <c r="C37" s="23">
        <v>145.88</v>
      </c>
      <c r="D37" s="24">
        <f t="shared" si="0"/>
        <v>976.31000000000006</v>
      </c>
    </row>
    <row r="38" spans="1:4" x14ac:dyDescent="0.25">
      <c r="A38" s="23" t="s">
        <v>112</v>
      </c>
      <c r="B38" s="23">
        <v>1049.27</v>
      </c>
      <c r="C38" s="23">
        <v>52.46</v>
      </c>
      <c r="D38" s="24">
        <f t="shared" si="0"/>
        <v>996.81</v>
      </c>
    </row>
    <row r="39" spans="1:4" x14ac:dyDescent="0.25">
      <c r="A39" s="23" t="s">
        <v>113</v>
      </c>
      <c r="B39" s="23">
        <v>770.46</v>
      </c>
      <c r="C39" s="23">
        <v>84.75</v>
      </c>
      <c r="D39" s="24">
        <f t="shared" si="0"/>
        <v>685.71</v>
      </c>
    </row>
    <row r="40" spans="1:4" x14ac:dyDescent="0.25">
      <c r="A40" s="23" t="s">
        <v>114</v>
      </c>
      <c r="B40" s="23">
        <v>702.98</v>
      </c>
      <c r="C40" s="23">
        <v>77.33</v>
      </c>
      <c r="D40" s="24">
        <f t="shared" si="0"/>
        <v>625.65</v>
      </c>
    </row>
    <row r="41" spans="1:4" x14ac:dyDescent="0.25">
      <c r="A41" s="23" t="s">
        <v>115</v>
      </c>
      <c r="B41" s="23">
        <v>691.05</v>
      </c>
      <c r="C41" s="23">
        <v>69.11</v>
      </c>
      <c r="D41" s="24">
        <f t="shared" si="0"/>
        <v>621.93999999999994</v>
      </c>
    </row>
    <row r="42" spans="1:4" x14ac:dyDescent="0.25">
      <c r="A42" s="23" t="s">
        <v>116</v>
      </c>
      <c r="B42" s="23">
        <v>747.22</v>
      </c>
      <c r="C42" s="23">
        <v>37.36</v>
      </c>
      <c r="D42" s="24">
        <f t="shared" si="0"/>
        <v>709.86</v>
      </c>
    </row>
    <row r="43" spans="1:4" x14ac:dyDescent="0.25">
      <c r="A43" s="23" t="s">
        <v>117</v>
      </c>
      <c r="B43" s="23">
        <v>1106.02</v>
      </c>
      <c r="C43" s="23">
        <v>143.78</v>
      </c>
      <c r="D43" s="24">
        <f t="shared" si="0"/>
        <v>962.24</v>
      </c>
    </row>
    <row r="44" spans="1:4" x14ac:dyDescent="0.25">
      <c r="A44" s="23" t="s">
        <v>118</v>
      </c>
      <c r="B44" s="23">
        <v>887.48</v>
      </c>
      <c r="C44" s="23">
        <v>97.62</v>
      </c>
      <c r="D44" s="24">
        <f t="shared" si="0"/>
        <v>789.86</v>
      </c>
    </row>
    <row r="45" spans="1:4" x14ac:dyDescent="0.25">
      <c r="A45" s="23" t="s">
        <v>119</v>
      </c>
      <c r="B45" s="23">
        <v>948.47</v>
      </c>
      <c r="C45" s="23">
        <v>132.79</v>
      </c>
      <c r="D45" s="24">
        <f t="shared" si="0"/>
        <v>815.68000000000006</v>
      </c>
    </row>
    <row r="46" spans="1:4" x14ac:dyDescent="0.25">
      <c r="A46" s="23" t="s">
        <v>120</v>
      </c>
      <c r="B46" s="23">
        <v>876.94</v>
      </c>
      <c r="C46" s="23">
        <v>43.85</v>
      </c>
      <c r="D46" s="24">
        <f t="shared" si="0"/>
        <v>833.09</v>
      </c>
    </row>
    <row r="47" spans="1:4" x14ac:dyDescent="0.25">
      <c r="A47" s="23" t="s">
        <v>121</v>
      </c>
      <c r="B47" s="23">
        <v>1009.24</v>
      </c>
      <c r="C47" s="23">
        <v>131.19999999999999</v>
      </c>
      <c r="D47" s="24">
        <f t="shared" si="0"/>
        <v>878.04</v>
      </c>
    </row>
    <row r="48" spans="1:4" x14ac:dyDescent="0.25">
      <c r="A48" s="23" t="s">
        <v>122</v>
      </c>
      <c r="B48" s="23">
        <v>749.85</v>
      </c>
      <c r="C48" s="23">
        <v>52.49</v>
      </c>
      <c r="D48" s="24">
        <f t="shared" si="0"/>
        <v>697.36</v>
      </c>
    </row>
    <row r="49" spans="1:4" x14ac:dyDescent="0.25">
      <c r="A49" s="23" t="s">
        <v>123</v>
      </c>
      <c r="B49" s="23">
        <v>862.73</v>
      </c>
      <c r="C49" s="23">
        <v>43.14</v>
      </c>
      <c r="D49" s="24">
        <f t="shared" si="0"/>
        <v>819.59</v>
      </c>
    </row>
    <row r="50" spans="1:4" x14ac:dyDescent="0.25">
      <c r="A50" s="23" t="s">
        <v>124</v>
      </c>
      <c r="B50" s="23">
        <v>1108.68</v>
      </c>
      <c r="C50" s="23">
        <v>110.87</v>
      </c>
      <c r="D50" s="24">
        <f t="shared" si="0"/>
        <v>997.81000000000006</v>
      </c>
    </row>
    <row r="51" spans="1:4" x14ac:dyDescent="0.25">
      <c r="A51" s="23" t="s">
        <v>125</v>
      </c>
      <c r="B51" s="23">
        <v>746.63</v>
      </c>
      <c r="C51" s="23">
        <v>82.13</v>
      </c>
      <c r="D51" s="24">
        <f t="shared" si="0"/>
        <v>664.5</v>
      </c>
    </row>
    <row r="52" spans="1:4" x14ac:dyDescent="0.25">
      <c r="A52" s="23" t="s">
        <v>126</v>
      </c>
      <c r="B52" s="23">
        <v>1166.04</v>
      </c>
      <c r="C52" s="23">
        <v>116.6</v>
      </c>
      <c r="D52" s="24">
        <f t="shared" si="0"/>
        <v>1049.44</v>
      </c>
    </row>
    <row r="53" spans="1:4" x14ac:dyDescent="0.25">
      <c r="A53" s="23" t="s">
        <v>127</v>
      </c>
      <c r="B53" s="23">
        <v>1224.83</v>
      </c>
      <c r="C53" s="23">
        <v>183.72</v>
      </c>
      <c r="D53" s="24">
        <f t="shared" si="0"/>
        <v>1041.1099999999999</v>
      </c>
    </row>
    <row r="54" spans="1:4" x14ac:dyDescent="0.25">
      <c r="A54" s="23" t="s">
        <v>128</v>
      </c>
      <c r="B54" s="23">
        <v>944</v>
      </c>
      <c r="C54" s="23">
        <v>132.16</v>
      </c>
      <c r="D54" s="24">
        <f t="shared" si="0"/>
        <v>811.84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7F703-8B4E-4091-B21E-70EFC3D1BA56}">
  <sheetPr>
    <tabColor rgb="FF0000FF"/>
  </sheetPr>
  <dimension ref="A1:J16"/>
  <sheetViews>
    <sheetView zoomScale="175" zoomScaleNormal="175" workbookViewId="0">
      <selection activeCell="D6" sqref="D6"/>
    </sheetView>
  </sheetViews>
  <sheetFormatPr defaultRowHeight="15" x14ac:dyDescent="0.25"/>
  <cols>
    <col min="1" max="1" width="26" customWidth="1"/>
    <col min="2" max="2" width="10.7109375" customWidth="1"/>
    <col min="3" max="3" width="18" bestFit="1" customWidth="1"/>
    <col min="4" max="4" width="11.7109375" customWidth="1"/>
  </cols>
  <sheetData>
    <row r="1" spans="1:10" x14ac:dyDescent="0.25">
      <c r="A1" s="51" t="str">
        <f>"In cell "&amp;ADDRESS(ROW(D6),COLUMN(D6),4)&amp;" create a formula that calculates "&amp;D5&amp;". Then copy the formula down the column."</f>
        <v>In cell D6 create a formula that calculates Total Sales. Then copy the formula down the column.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25">
      <c r="A2" s="69" t="str">
        <f>"The formula is: "&amp;F5</f>
        <v>The formula is: Total Sales = Price * Number Units Sold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x14ac:dyDescent="0.25">
      <c r="A3" s="54" t="str">
        <f>"Then add Currency Number Formatting to the cell range "&amp;ADDRESS(ROW(D5),COLUMN(D5),4)&amp;":"&amp;ADDRESS(ROW(D15),COLUMN(D15),4)&amp;"."</f>
        <v>Then add Currency Number Formatting to the cell range D5:D15.</v>
      </c>
      <c r="B3" s="55"/>
      <c r="C3" s="55"/>
      <c r="D3" s="55"/>
      <c r="E3" s="55"/>
      <c r="F3" s="55"/>
      <c r="G3" s="55"/>
      <c r="H3" s="55"/>
      <c r="I3" s="55"/>
      <c r="J3" s="56"/>
    </row>
    <row r="5" spans="1:10" x14ac:dyDescent="0.25">
      <c r="A5" s="22" t="s">
        <v>133</v>
      </c>
      <c r="B5" s="22" t="s">
        <v>137</v>
      </c>
      <c r="C5" s="22" t="s">
        <v>138</v>
      </c>
      <c r="D5" s="22" t="s">
        <v>139</v>
      </c>
      <c r="F5" t="str">
        <f>D5&amp;" = "&amp;B5&amp;" * "&amp;C5</f>
        <v>Total Sales = Price * Number Units Sold</v>
      </c>
    </row>
    <row r="6" spans="1:10" x14ac:dyDescent="0.25">
      <c r="A6" s="23" t="s">
        <v>130</v>
      </c>
      <c r="B6" s="23">
        <v>43.95</v>
      </c>
      <c r="C6" s="23">
        <v>144</v>
      </c>
      <c r="D6" s="62"/>
    </row>
    <row r="7" spans="1:10" x14ac:dyDescent="0.25">
      <c r="A7" s="23" t="s">
        <v>131</v>
      </c>
      <c r="B7" s="23">
        <v>27.95</v>
      </c>
      <c r="C7" s="23">
        <v>24</v>
      </c>
      <c r="D7" s="62"/>
    </row>
    <row r="8" spans="1:10" x14ac:dyDescent="0.25">
      <c r="A8" s="23" t="s">
        <v>132</v>
      </c>
      <c r="B8" s="23">
        <v>19.95</v>
      </c>
      <c r="C8" s="23">
        <v>60</v>
      </c>
      <c r="D8" s="62"/>
    </row>
    <row r="9" spans="1:10" x14ac:dyDescent="0.25">
      <c r="A9" s="23" t="s">
        <v>130</v>
      </c>
      <c r="B9" s="23">
        <v>43.95</v>
      </c>
      <c r="C9" s="23">
        <v>108</v>
      </c>
      <c r="D9" s="62"/>
    </row>
    <row r="10" spans="1:10" x14ac:dyDescent="0.25">
      <c r="A10" s="23" t="s">
        <v>134</v>
      </c>
      <c r="B10" s="23">
        <v>31.95</v>
      </c>
      <c r="C10" s="23">
        <v>24</v>
      </c>
      <c r="D10" s="62"/>
    </row>
    <row r="11" spans="1:10" x14ac:dyDescent="0.25">
      <c r="A11" s="23" t="s">
        <v>134</v>
      </c>
      <c r="B11" s="23">
        <v>31.95</v>
      </c>
      <c r="C11" s="23">
        <v>108</v>
      </c>
      <c r="D11" s="62"/>
    </row>
    <row r="12" spans="1:10" x14ac:dyDescent="0.25">
      <c r="A12" s="23" t="s">
        <v>131</v>
      </c>
      <c r="B12" s="23">
        <v>27.95</v>
      </c>
      <c r="C12" s="23">
        <v>48</v>
      </c>
      <c r="D12" s="62"/>
    </row>
    <row r="13" spans="1:10" x14ac:dyDescent="0.25">
      <c r="A13" s="23" t="s">
        <v>135</v>
      </c>
      <c r="B13" s="23">
        <v>22.95</v>
      </c>
      <c r="C13" s="23">
        <v>72</v>
      </c>
      <c r="D13" s="62"/>
    </row>
    <row r="14" spans="1:10" x14ac:dyDescent="0.25">
      <c r="A14" s="23" t="s">
        <v>136</v>
      </c>
      <c r="B14" s="23">
        <v>25.95</v>
      </c>
      <c r="C14" s="23">
        <v>24</v>
      </c>
      <c r="D14" s="62"/>
    </row>
    <row r="15" spans="1:10" x14ac:dyDescent="0.25">
      <c r="A15" s="23" t="s">
        <v>136</v>
      </c>
      <c r="B15" s="23">
        <v>25.95</v>
      </c>
      <c r="C15" s="23">
        <v>60</v>
      </c>
      <c r="D15" s="62"/>
    </row>
    <row r="16" spans="1:10" x14ac:dyDescent="0.25">
      <c r="A16" s="23" t="s">
        <v>130</v>
      </c>
      <c r="B16" s="23">
        <v>43.95</v>
      </c>
      <c r="C16" s="23">
        <v>120</v>
      </c>
      <c r="D16" s="6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C219F-9AD6-4F6F-AFA9-6C4914253D1B}">
  <sheetPr>
    <tabColor rgb="FFFF0000"/>
  </sheetPr>
  <dimension ref="A1:J16"/>
  <sheetViews>
    <sheetView zoomScale="175" zoomScaleNormal="175" workbookViewId="0">
      <selection activeCell="D6" sqref="D6"/>
    </sheetView>
  </sheetViews>
  <sheetFormatPr defaultRowHeight="15" x14ac:dyDescent="0.25"/>
  <cols>
    <col min="1" max="1" width="26" customWidth="1"/>
    <col min="2" max="2" width="10.7109375" customWidth="1"/>
    <col min="3" max="3" width="18" bestFit="1" customWidth="1"/>
    <col min="4" max="4" width="11.7109375" customWidth="1"/>
  </cols>
  <sheetData>
    <row r="1" spans="1:10" x14ac:dyDescent="0.25">
      <c r="A1" s="51" t="str">
        <f>"In cell "&amp;ADDRESS(ROW(D6),COLUMN(D6),4)&amp;" create a formula that calculates "&amp;D5&amp;". Then copy the formula down the column."</f>
        <v>In cell D6 create a formula that calculates Total Sales. Then copy the formula down the column.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25">
      <c r="A2" s="69" t="str">
        <f>"The formula is: "&amp;F5</f>
        <v>The formula is: Total Sales = Price * Number Units Sold</v>
      </c>
      <c r="B2" s="70"/>
      <c r="C2" s="70"/>
      <c r="D2" s="70"/>
      <c r="E2" s="70"/>
      <c r="F2" s="70"/>
      <c r="G2" s="70"/>
      <c r="H2" s="70"/>
      <c r="I2" s="70"/>
      <c r="J2" s="71"/>
    </row>
    <row r="3" spans="1:10" x14ac:dyDescent="0.25">
      <c r="A3" s="54" t="str">
        <f>"Then add Currency Number Formatting to the cell range "&amp;ADDRESS(ROW(D5),COLUMN(D5),4)&amp;":"&amp;ADDRESS(ROW(D15),COLUMN(D15),4)&amp;"."</f>
        <v>Then add Currency Number Formatting to the cell range D5:D15.</v>
      </c>
      <c r="B3" s="55"/>
      <c r="C3" s="55"/>
      <c r="D3" s="55"/>
      <c r="E3" s="55"/>
      <c r="F3" s="55"/>
      <c r="G3" s="55"/>
      <c r="H3" s="55"/>
      <c r="I3" s="55"/>
      <c r="J3" s="56"/>
    </row>
    <row r="5" spans="1:10" x14ac:dyDescent="0.25">
      <c r="A5" s="22" t="s">
        <v>133</v>
      </c>
      <c r="B5" s="22" t="s">
        <v>137</v>
      </c>
      <c r="C5" s="22" t="s">
        <v>138</v>
      </c>
      <c r="D5" s="22" t="s">
        <v>139</v>
      </c>
      <c r="F5" t="str">
        <f>D5&amp;" = "&amp;B5&amp;" * "&amp;C5</f>
        <v>Total Sales = Price * Number Units Sold</v>
      </c>
    </row>
    <row r="6" spans="1:10" x14ac:dyDescent="0.25">
      <c r="A6" s="23" t="s">
        <v>130</v>
      </c>
      <c r="B6" s="23">
        <v>43.95</v>
      </c>
      <c r="C6" s="23">
        <v>144</v>
      </c>
      <c r="D6" s="27">
        <f t="shared" ref="D6:D16" si="0">B6*C6</f>
        <v>6328.8</v>
      </c>
    </row>
    <row r="7" spans="1:10" x14ac:dyDescent="0.25">
      <c r="A7" s="23" t="s">
        <v>131</v>
      </c>
      <c r="B7" s="23">
        <v>27.95</v>
      </c>
      <c r="C7" s="23">
        <v>24</v>
      </c>
      <c r="D7" s="27">
        <f t="shared" si="0"/>
        <v>670.8</v>
      </c>
    </row>
    <row r="8" spans="1:10" x14ac:dyDescent="0.25">
      <c r="A8" s="23" t="s">
        <v>132</v>
      </c>
      <c r="B8" s="23">
        <v>19.95</v>
      </c>
      <c r="C8" s="23">
        <v>60</v>
      </c>
      <c r="D8" s="27">
        <f t="shared" si="0"/>
        <v>1197</v>
      </c>
    </row>
    <row r="9" spans="1:10" x14ac:dyDescent="0.25">
      <c r="A9" s="23" t="s">
        <v>130</v>
      </c>
      <c r="B9" s="23">
        <v>43.95</v>
      </c>
      <c r="C9" s="23">
        <v>108</v>
      </c>
      <c r="D9" s="27">
        <f t="shared" si="0"/>
        <v>4746.6000000000004</v>
      </c>
    </row>
    <row r="10" spans="1:10" x14ac:dyDescent="0.25">
      <c r="A10" s="23" t="s">
        <v>134</v>
      </c>
      <c r="B10" s="23">
        <v>31.95</v>
      </c>
      <c r="C10" s="23">
        <v>24</v>
      </c>
      <c r="D10" s="27">
        <f t="shared" si="0"/>
        <v>766.8</v>
      </c>
    </row>
    <row r="11" spans="1:10" x14ac:dyDescent="0.25">
      <c r="A11" s="23" t="s">
        <v>134</v>
      </c>
      <c r="B11" s="23">
        <v>31.95</v>
      </c>
      <c r="C11" s="23">
        <v>108</v>
      </c>
      <c r="D11" s="27">
        <f t="shared" si="0"/>
        <v>3450.6</v>
      </c>
    </row>
    <row r="12" spans="1:10" x14ac:dyDescent="0.25">
      <c r="A12" s="23" t="s">
        <v>131</v>
      </c>
      <c r="B12" s="23">
        <v>27.95</v>
      </c>
      <c r="C12" s="23">
        <v>48</v>
      </c>
      <c r="D12" s="27">
        <f t="shared" si="0"/>
        <v>1341.6</v>
      </c>
    </row>
    <row r="13" spans="1:10" x14ac:dyDescent="0.25">
      <c r="A13" s="23" t="s">
        <v>135</v>
      </c>
      <c r="B13" s="23">
        <v>22.95</v>
      </c>
      <c r="C13" s="23">
        <v>72</v>
      </c>
      <c r="D13" s="27">
        <f t="shared" si="0"/>
        <v>1652.3999999999999</v>
      </c>
    </row>
    <row r="14" spans="1:10" x14ac:dyDescent="0.25">
      <c r="A14" s="23" t="s">
        <v>136</v>
      </c>
      <c r="B14" s="23">
        <v>25.95</v>
      </c>
      <c r="C14" s="23">
        <v>24</v>
      </c>
      <c r="D14" s="27">
        <f t="shared" si="0"/>
        <v>622.79999999999995</v>
      </c>
    </row>
    <row r="15" spans="1:10" x14ac:dyDescent="0.25">
      <c r="A15" s="23" t="s">
        <v>136</v>
      </c>
      <c r="B15" s="23">
        <v>25.95</v>
      </c>
      <c r="C15" s="23">
        <v>60</v>
      </c>
      <c r="D15" s="27">
        <f t="shared" si="0"/>
        <v>1557</v>
      </c>
    </row>
    <row r="16" spans="1:10" x14ac:dyDescent="0.25">
      <c r="A16" s="23" t="s">
        <v>130</v>
      </c>
      <c r="B16" s="23">
        <v>43.95</v>
      </c>
      <c r="C16" s="23">
        <v>120</v>
      </c>
      <c r="D16" s="27">
        <f t="shared" si="0"/>
        <v>5274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96D9-678D-4528-83CB-5691DF43FB1E}">
  <sheetPr>
    <tabColor rgb="FF0000FF"/>
  </sheetPr>
  <dimension ref="A1:J15"/>
  <sheetViews>
    <sheetView zoomScale="175" zoomScaleNormal="175" workbookViewId="0">
      <selection activeCell="D5" sqref="D5"/>
    </sheetView>
  </sheetViews>
  <sheetFormatPr defaultRowHeight="15" x14ac:dyDescent="0.25"/>
  <cols>
    <col min="1" max="1" width="26" customWidth="1"/>
    <col min="2" max="2" width="10.7109375" customWidth="1"/>
    <col min="3" max="3" width="18" bestFit="1" customWidth="1"/>
    <col min="4" max="4" width="11.7109375" customWidth="1"/>
  </cols>
  <sheetData>
    <row r="1" spans="1:10" x14ac:dyDescent="0.25">
      <c r="A1" s="51" t="str">
        <f>"In range "&amp;ADDRESS(ROW(D5),COLUMN(D5),4)&amp;":"&amp;ADDRESS(ROW(D15),COLUMN(D15),4)&amp;" increase the decimals so that the Formula Answers are not misleading."</f>
        <v>In range D5:D15 increase the decimals so that the Formula Answers are not misleading.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25">
      <c r="A2" s="54"/>
      <c r="B2" s="55"/>
      <c r="C2" s="55"/>
      <c r="D2" s="55"/>
      <c r="E2" s="55"/>
      <c r="F2" s="55"/>
      <c r="G2" s="55"/>
      <c r="H2" s="55"/>
      <c r="I2" s="55"/>
      <c r="J2" s="56"/>
    </row>
    <row r="4" spans="1:10" x14ac:dyDescent="0.25">
      <c r="A4" s="22" t="s">
        <v>133</v>
      </c>
      <c r="B4" s="22" t="s">
        <v>137</v>
      </c>
      <c r="C4" s="22" t="s">
        <v>138</v>
      </c>
      <c r="D4" s="22" t="s">
        <v>139</v>
      </c>
    </row>
    <row r="5" spans="1:10" x14ac:dyDescent="0.25">
      <c r="A5" s="23" t="s">
        <v>130</v>
      </c>
      <c r="B5" s="23">
        <v>43.95</v>
      </c>
      <c r="C5" s="23">
        <v>144</v>
      </c>
      <c r="D5" s="64"/>
    </row>
    <row r="6" spans="1:10" x14ac:dyDescent="0.25">
      <c r="A6" s="23" t="s">
        <v>131</v>
      </c>
      <c r="B6" s="23">
        <v>27.95</v>
      </c>
      <c r="C6" s="23">
        <v>24</v>
      </c>
      <c r="D6" s="64"/>
    </row>
    <row r="7" spans="1:10" x14ac:dyDescent="0.25">
      <c r="A7" s="23" t="s">
        <v>132</v>
      </c>
      <c r="B7" s="23">
        <v>19.95</v>
      </c>
      <c r="C7" s="23">
        <v>60</v>
      </c>
      <c r="D7" s="64"/>
    </row>
    <row r="8" spans="1:10" x14ac:dyDescent="0.25">
      <c r="A8" s="23" t="s">
        <v>130</v>
      </c>
      <c r="B8" s="23">
        <v>43.95</v>
      </c>
      <c r="C8" s="23">
        <v>108</v>
      </c>
      <c r="D8" s="64"/>
    </row>
    <row r="9" spans="1:10" x14ac:dyDescent="0.25">
      <c r="A9" s="23" t="s">
        <v>134</v>
      </c>
      <c r="B9" s="23">
        <v>31.95</v>
      </c>
      <c r="C9" s="23">
        <v>24</v>
      </c>
      <c r="D9" s="64"/>
    </row>
    <row r="10" spans="1:10" x14ac:dyDescent="0.25">
      <c r="A10" s="23" t="s">
        <v>134</v>
      </c>
      <c r="B10" s="23">
        <v>31.95</v>
      </c>
      <c r="C10" s="23">
        <v>108</v>
      </c>
      <c r="D10" s="64"/>
    </row>
    <row r="11" spans="1:10" x14ac:dyDescent="0.25">
      <c r="A11" s="23" t="s">
        <v>131</v>
      </c>
      <c r="B11" s="23">
        <v>27.95</v>
      </c>
      <c r="C11" s="23">
        <v>48</v>
      </c>
      <c r="D11" s="64"/>
    </row>
    <row r="12" spans="1:10" x14ac:dyDescent="0.25">
      <c r="A12" s="23" t="s">
        <v>135</v>
      </c>
      <c r="B12" s="23">
        <v>22.95</v>
      </c>
      <c r="C12" s="23">
        <v>72</v>
      </c>
      <c r="D12" s="64"/>
    </row>
    <row r="13" spans="1:10" x14ac:dyDescent="0.25">
      <c r="A13" s="23" t="s">
        <v>136</v>
      </c>
      <c r="B13" s="23">
        <v>25.95</v>
      </c>
      <c r="C13" s="23">
        <v>24</v>
      </c>
      <c r="D13" s="64"/>
    </row>
    <row r="14" spans="1:10" x14ac:dyDescent="0.25">
      <c r="A14" s="23" t="s">
        <v>136</v>
      </c>
      <c r="B14" s="23">
        <v>25.95</v>
      </c>
      <c r="C14" s="23">
        <v>60</v>
      </c>
      <c r="D14" s="64"/>
    </row>
    <row r="15" spans="1:10" x14ac:dyDescent="0.25">
      <c r="A15" s="23" t="s">
        <v>130</v>
      </c>
      <c r="B15" s="23">
        <v>43.95</v>
      </c>
      <c r="C15" s="23">
        <v>120</v>
      </c>
      <c r="D15" s="6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C0F4E-F625-4FAE-B607-F59C08CF9B01}">
  <sheetPr>
    <tabColor rgb="FFFF0000"/>
  </sheetPr>
  <dimension ref="A1:J15"/>
  <sheetViews>
    <sheetView zoomScale="175" zoomScaleNormal="175" workbookViewId="0">
      <selection activeCell="D5" sqref="D5"/>
    </sheetView>
  </sheetViews>
  <sheetFormatPr defaultRowHeight="15" x14ac:dyDescent="0.25"/>
  <cols>
    <col min="1" max="1" width="26" customWidth="1"/>
    <col min="2" max="2" width="10.7109375" customWidth="1"/>
    <col min="3" max="3" width="18" bestFit="1" customWidth="1"/>
    <col min="4" max="4" width="11.7109375" customWidth="1"/>
  </cols>
  <sheetData>
    <row r="1" spans="1:10" x14ac:dyDescent="0.25">
      <c r="A1" s="51" t="str">
        <f>"In range "&amp;ADDRESS(ROW(D5),COLUMN(D5),4)&amp;":"&amp;ADDRESS(ROW(D15),COLUMN(D15),4)&amp;" increase the decimals so that the Formula Answers are not misleading."</f>
        <v>In range D5:D15 increase the decimals so that the Formula Answers are not misleading.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25">
      <c r="A2" s="54"/>
      <c r="B2" s="55"/>
      <c r="C2" s="55"/>
      <c r="D2" s="55"/>
      <c r="E2" s="55"/>
      <c r="F2" s="55"/>
      <c r="G2" s="55"/>
      <c r="H2" s="55"/>
      <c r="I2" s="55"/>
      <c r="J2" s="56"/>
    </row>
    <row r="4" spans="1:10" x14ac:dyDescent="0.25">
      <c r="A4" s="22" t="s">
        <v>133</v>
      </c>
      <c r="B4" s="22" t="s">
        <v>137</v>
      </c>
      <c r="C4" s="22" t="s">
        <v>138</v>
      </c>
      <c r="D4" s="22" t="s">
        <v>139</v>
      </c>
    </row>
    <row r="5" spans="1:10" x14ac:dyDescent="0.25">
      <c r="A5" s="23" t="s">
        <v>130</v>
      </c>
      <c r="B5" s="23">
        <v>43.95</v>
      </c>
      <c r="C5" s="23">
        <v>144</v>
      </c>
      <c r="D5" s="38">
        <f>B5*C5</f>
        <v>6328.8</v>
      </c>
    </row>
    <row r="6" spans="1:10" x14ac:dyDescent="0.25">
      <c r="A6" s="23" t="s">
        <v>131</v>
      </c>
      <c r="B6" s="23">
        <v>27.95</v>
      </c>
      <c r="C6" s="23">
        <v>24</v>
      </c>
      <c r="D6" s="38">
        <f t="shared" ref="D6:D15" si="0">B6*C6</f>
        <v>670.8</v>
      </c>
    </row>
    <row r="7" spans="1:10" x14ac:dyDescent="0.25">
      <c r="A7" s="23" t="s">
        <v>132</v>
      </c>
      <c r="B7" s="23">
        <v>19.95</v>
      </c>
      <c r="C7" s="23">
        <v>60</v>
      </c>
      <c r="D7" s="38">
        <f t="shared" si="0"/>
        <v>1197</v>
      </c>
    </row>
    <row r="8" spans="1:10" x14ac:dyDescent="0.25">
      <c r="A8" s="23" t="s">
        <v>130</v>
      </c>
      <c r="B8" s="23">
        <v>43.95</v>
      </c>
      <c r="C8" s="23">
        <v>108</v>
      </c>
      <c r="D8" s="38">
        <f t="shared" si="0"/>
        <v>4746.6000000000004</v>
      </c>
    </row>
    <row r="9" spans="1:10" x14ac:dyDescent="0.25">
      <c r="A9" s="23" t="s">
        <v>134</v>
      </c>
      <c r="B9" s="23">
        <v>31.95</v>
      </c>
      <c r="C9" s="23">
        <v>24</v>
      </c>
      <c r="D9" s="38">
        <f t="shared" si="0"/>
        <v>766.8</v>
      </c>
    </row>
    <row r="10" spans="1:10" x14ac:dyDescent="0.25">
      <c r="A10" s="23" t="s">
        <v>134</v>
      </c>
      <c r="B10" s="23">
        <v>31.95</v>
      </c>
      <c r="C10" s="23">
        <v>108</v>
      </c>
      <c r="D10" s="38">
        <f t="shared" si="0"/>
        <v>3450.6</v>
      </c>
    </row>
    <row r="11" spans="1:10" x14ac:dyDescent="0.25">
      <c r="A11" s="23" t="s">
        <v>131</v>
      </c>
      <c r="B11" s="23">
        <v>27.95</v>
      </c>
      <c r="C11" s="23">
        <v>48</v>
      </c>
      <c r="D11" s="38">
        <f t="shared" si="0"/>
        <v>1341.6</v>
      </c>
    </row>
    <row r="12" spans="1:10" x14ac:dyDescent="0.25">
      <c r="A12" s="23" t="s">
        <v>135</v>
      </c>
      <c r="B12" s="23">
        <v>22.95</v>
      </c>
      <c r="C12" s="23">
        <v>72</v>
      </c>
      <c r="D12" s="38">
        <f t="shared" si="0"/>
        <v>1652.3999999999999</v>
      </c>
    </row>
    <row r="13" spans="1:10" x14ac:dyDescent="0.25">
      <c r="A13" s="23" t="s">
        <v>136</v>
      </c>
      <c r="B13" s="23">
        <v>25.95</v>
      </c>
      <c r="C13" s="23">
        <v>24</v>
      </c>
      <c r="D13" s="38">
        <f t="shared" si="0"/>
        <v>622.79999999999995</v>
      </c>
    </row>
    <row r="14" spans="1:10" x14ac:dyDescent="0.25">
      <c r="A14" s="23" t="s">
        <v>136</v>
      </c>
      <c r="B14" s="23">
        <v>25.95</v>
      </c>
      <c r="C14" s="23">
        <v>60</v>
      </c>
      <c r="D14" s="38">
        <f t="shared" si="0"/>
        <v>1557</v>
      </c>
    </row>
    <row r="15" spans="1:10" x14ac:dyDescent="0.25">
      <c r="A15" s="23" t="s">
        <v>130</v>
      </c>
      <c r="B15" s="23">
        <v>43.95</v>
      </c>
      <c r="C15" s="23">
        <v>120</v>
      </c>
      <c r="D15" s="38">
        <f t="shared" si="0"/>
        <v>5274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AFA3-C0AD-4922-9603-8884729FAD30}">
  <sheetPr>
    <tabColor rgb="FF0000FF"/>
  </sheetPr>
  <dimension ref="A1:K31"/>
  <sheetViews>
    <sheetView zoomScale="130" zoomScaleNormal="130" workbookViewId="0">
      <selection activeCell="D7" sqref="D7"/>
    </sheetView>
  </sheetViews>
  <sheetFormatPr defaultRowHeight="15" x14ac:dyDescent="0.25"/>
  <cols>
    <col min="1" max="1" width="17.5703125" bestFit="1" customWidth="1"/>
    <col min="2" max="4" width="14.28515625" customWidth="1"/>
    <col min="6" max="6" width="30.42578125" bestFit="1" customWidth="1"/>
    <col min="7" max="7" width="16.5703125" customWidth="1"/>
  </cols>
  <sheetData>
    <row r="1" spans="1:11" ht="46.5" x14ac:dyDescent="0.7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x14ac:dyDescent="0.25">
      <c r="D3" t="s">
        <v>42</v>
      </c>
    </row>
    <row r="4" spans="1:11" x14ac:dyDescent="0.25">
      <c r="D4" t="s">
        <v>43</v>
      </c>
      <c r="G4" t="s">
        <v>44</v>
      </c>
    </row>
    <row r="6" spans="1:11" x14ac:dyDescent="0.25">
      <c r="A6" s="22" t="s">
        <v>4</v>
      </c>
      <c r="B6" s="22" t="s">
        <v>5</v>
      </c>
      <c r="C6" s="22" t="s">
        <v>6</v>
      </c>
      <c r="D6" s="22" t="s">
        <v>7</v>
      </c>
      <c r="F6" s="25" t="s">
        <v>34</v>
      </c>
      <c r="G6" s="23">
        <v>35</v>
      </c>
    </row>
    <row r="7" spans="1:11" x14ac:dyDescent="0.25">
      <c r="A7" s="23" t="s">
        <v>8</v>
      </c>
      <c r="B7" s="23">
        <v>4819.8900000000003</v>
      </c>
      <c r="C7" s="23">
        <v>578.39</v>
      </c>
      <c r="D7" s="24"/>
      <c r="F7" s="25" t="s">
        <v>37</v>
      </c>
      <c r="G7" s="23">
        <v>12</v>
      </c>
    </row>
    <row r="8" spans="1:11" x14ac:dyDescent="0.25">
      <c r="A8" s="23" t="s">
        <v>9</v>
      </c>
      <c r="B8" s="23">
        <v>5009.01</v>
      </c>
      <c r="C8" s="23">
        <v>250.45</v>
      </c>
      <c r="D8" s="24"/>
      <c r="F8" s="25" t="s">
        <v>35</v>
      </c>
      <c r="G8" s="23">
        <v>0.12</v>
      </c>
    </row>
    <row r="9" spans="1:11" x14ac:dyDescent="0.25">
      <c r="A9" s="23" t="s">
        <v>10</v>
      </c>
      <c r="B9" s="23">
        <v>5605.18</v>
      </c>
      <c r="C9" s="23">
        <v>616.57000000000005</v>
      </c>
      <c r="D9" s="24"/>
      <c r="F9" s="25" t="s">
        <v>36</v>
      </c>
      <c r="G9" s="26">
        <v>-100</v>
      </c>
    </row>
    <row r="10" spans="1:11" x14ac:dyDescent="0.25">
      <c r="A10" s="23" t="s">
        <v>11</v>
      </c>
      <c r="B10" s="23">
        <v>4216.38</v>
      </c>
      <c r="C10" s="23">
        <v>252.98</v>
      </c>
      <c r="D10" s="24"/>
      <c r="F10" s="25" t="s">
        <v>38</v>
      </c>
      <c r="G10" s="24">
        <f>G8/G7</f>
        <v>0.01</v>
      </c>
    </row>
    <row r="11" spans="1:11" x14ac:dyDescent="0.25">
      <c r="A11" s="23" t="s">
        <v>12</v>
      </c>
      <c r="B11" s="23">
        <v>4102.2</v>
      </c>
      <c r="C11" s="23">
        <v>492.26</v>
      </c>
      <c r="D11" s="24"/>
      <c r="F11" s="25" t="s">
        <v>39</v>
      </c>
      <c r="G11" s="24">
        <f>G6*G7</f>
        <v>420</v>
      </c>
    </row>
    <row r="12" spans="1:11" x14ac:dyDescent="0.25">
      <c r="A12" s="23" t="s">
        <v>13</v>
      </c>
      <c r="B12" s="23">
        <v>4838.12</v>
      </c>
      <c r="C12" s="23">
        <v>483.81</v>
      </c>
      <c r="D12" s="24"/>
      <c r="F12" s="25" t="s">
        <v>40</v>
      </c>
      <c r="G12" s="27"/>
      <c r="H12" t="str">
        <f ca="1">IF(_xlfn.ISFORMULA(G12)," "&amp;_xlfn.FORMULATEXT(G12),"")</f>
        <v/>
      </c>
    </row>
    <row r="13" spans="1:11" x14ac:dyDescent="0.25">
      <c r="A13" s="23" t="s">
        <v>14</v>
      </c>
      <c r="B13" s="23">
        <v>4525.03</v>
      </c>
      <c r="C13" s="23">
        <v>497.75</v>
      </c>
      <c r="D13" s="24"/>
      <c r="F13" s="25" t="s">
        <v>40</v>
      </c>
      <c r="G13" s="27">
        <f>-G9*((1+G8/G7)^(G6*G7)-1)/(G8/G7)</f>
        <v>643095.94714568695</v>
      </c>
      <c r="H13" t="str">
        <f ca="1">IF(_xlfn.ISFORMULA(G13)," "&amp;_xlfn.FORMULATEXT(G13),"")</f>
        <v xml:space="preserve"> =-G9*((1+G8/G7)^(G6*G7)-1)/(G8/G7)</v>
      </c>
    </row>
    <row r="14" spans="1:11" x14ac:dyDescent="0.25">
      <c r="A14" s="23" t="s">
        <v>15</v>
      </c>
      <c r="B14" s="23">
        <v>5554.64</v>
      </c>
      <c r="C14" s="23">
        <v>388.82</v>
      </c>
      <c r="D14" s="24"/>
      <c r="F14" s="28"/>
    </row>
    <row r="15" spans="1:11" x14ac:dyDescent="0.25">
      <c r="A15" s="23" t="s">
        <v>16</v>
      </c>
      <c r="B15" s="23">
        <v>4046.97</v>
      </c>
      <c r="C15" s="23">
        <v>526.11</v>
      </c>
      <c r="D15" s="24"/>
    </row>
    <row r="16" spans="1:11" x14ac:dyDescent="0.25">
      <c r="A16" s="23" t="s">
        <v>17</v>
      </c>
      <c r="B16" s="23">
        <v>4686.88</v>
      </c>
      <c r="C16" s="23">
        <v>328.08</v>
      </c>
      <c r="D16" s="24"/>
    </row>
    <row r="17" spans="1:4" x14ac:dyDescent="0.25">
      <c r="A17" s="23" t="s">
        <v>18</v>
      </c>
      <c r="B17" s="23">
        <v>3756.34</v>
      </c>
      <c r="C17" s="23">
        <v>413.2</v>
      </c>
      <c r="D17" s="24"/>
    </row>
    <row r="18" spans="1:4" x14ac:dyDescent="0.25">
      <c r="A18" s="23" t="s">
        <v>19</v>
      </c>
      <c r="B18" s="23">
        <v>4734.13</v>
      </c>
      <c r="C18" s="23">
        <v>520.75</v>
      </c>
      <c r="D18" s="24"/>
    </row>
    <row r="19" spans="1:4" x14ac:dyDescent="0.25">
      <c r="A19" s="23" t="s">
        <v>20</v>
      </c>
      <c r="B19" s="23">
        <v>5296.25</v>
      </c>
      <c r="C19" s="23">
        <v>317.77999999999997</v>
      </c>
      <c r="D19" s="24"/>
    </row>
    <row r="20" spans="1:4" x14ac:dyDescent="0.25">
      <c r="A20" s="23" t="s">
        <v>21</v>
      </c>
      <c r="B20" s="23">
        <v>5669.16</v>
      </c>
      <c r="C20" s="23">
        <v>566.91999999999996</v>
      </c>
      <c r="D20" s="24"/>
    </row>
    <row r="21" spans="1:4" x14ac:dyDescent="0.25">
      <c r="A21" s="23" t="s">
        <v>22</v>
      </c>
      <c r="B21" s="23">
        <v>5461.85</v>
      </c>
      <c r="C21" s="23">
        <v>546.19000000000005</v>
      </c>
      <c r="D21" s="24"/>
    </row>
    <row r="22" spans="1:4" x14ac:dyDescent="0.25">
      <c r="A22" s="23" t="s">
        <v>23</v>
      </c>
      <c r="B22" s="23">
        <v>5209.7700000000004</v>
      </c>
      <c r="C22" s="23">
        <v>260.49</v>
      </c>
      <c r="D22" s="24"/>
    </row>
    <row r="23" spans="1:4" x14ac:dyDescent="0.25">
      <c r="A23" s="23" t="s">
        <v>24</v>
      </c>
      <c r="B23" s="23">
        <v>5042.1000000000004</v>
      </c>
      <c r="C23" s="23">
        <v>302.52999999999997</v>
      </c>
      <c r="D23" s="24"/>
    </row>
    <row r="24" spans="1:4" x14ac:dyDescent="0.25">
      <c r="A24" s="23" t="s">
        <v>25</v>
      </c>
      <c r="B24" s="23">
        <v>5119.3500000000004</v>
      </c>
      <c r="C24" s="23">
        <v>511.94</v>
      </c>
      <c r="D24" s="24"/>
    </row>
    <row r="25" spans="1:4" x14ac:dyDescent="0.25">
      <c r="A25" s="23" t="s">
        <v>26</v>
      </c>
      <c r="B25" s="23">
        <v>4163.93</v>
      </c>
      <c r="C25" s="23">
        <v>582.95000000000005</v>
      </c>
      <c r="D25" s="24"/>
    </row>
    <row r="26" spans="1:4" x14ac:dyDescent="0.25">
      <c r="A26" s="23" t="s">
        <v>27</v>
      </c>
      <c r="B26" s="23">
        <v>5601.34</v>
      </c>
      <c r="C26" s="23">
        <v>784.19</v>
      </c>
      <c r="D26" s="24"/>
    </row>
    <row r="27" spans="1:4" x14ac:dyDescent="0.25">
      <c r="A27" s="23" t="s">
        <v>28</v>
      </c>
      <c r="B27" s="23">
        <v>5274.05</v>
      </c>
      <c r="C27" s="23">
        <v>421.92</v>
      </c>
      <c r="D27" s="24"/>
    </row>
    <row r="28" spans="1:4" x14ac:dyDescent="0.25">
      <c r="A28" s="23" t="s">
        <v>29</v>
      </c>
      <c r="B28" s="23">
        <v>5144.3599999999997</v>
      </c>
      <c r="C28" s="23">
        <v>720.21</v>
      </c>
      <c r="D28" s="24"/>
    </row>
    <row r="29" spans="1:4" x14ac:dyDescent="0.25">
      <c r="A29" s="23" t="s">
        <v>30</v>
      </c>
      <c r="B29" s="23">
        <v>3985.39</v>
      </c>
      <c r="C29" s="23">
        <v>438.39</v>
      </c>
      <c r="D29" s="24"/>
    </row>
    <row r="30" spans="1:4" x14ac:dyDescent="0.25">
      <c r="A30" s="23" t="s">
        <v>31</v>
      </c>
      <c r="B30" s="23">
        <v>5102.37</v>
      </c>
      <c r="C30" s="23">
        <v>714.33</v>
      </c>
      <c r="D30" s="24"/>
    </row>
    <row r="31" spans="1:4" x14ac:dyDescent="0.25">
      <c r="A31" s="23" t="s">
        <v>32</v>
      </c>
      <c r="B31" s="23">
        <v>5487.41</v>
      </c>
      <c r="C31" s="23">
        <v>658.49</v>
      </c>
      <c r="D31" s="2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B20E-DD38-4E14-9314-CCF435E70FCC}">
  <sheetPr>
    <tabColor rgb="FFFF0000"/>
  </sheetPr>
  <dimension ref="A1:K31"/>
  <sheetViews>
    <sheetView zoomScale="130" zoomScaleNormal="130" workbookViewId="0">
      <selection activeCell="G6" sqref="G6"/>
    </sheetView>
  </sheetViews>
  <sheetFormatPr defaultRowHeight="15" x14ac:dyDescent="0.25"/>
  <cols>
    <col min="1" max="1" width="17.5703125" bestFit="1" customWidth="1"/>
    <col min="2" max="4" width="14.28515625" customWidth="1"/>
    <col min="6" max="6" width="30.42578125" bestFit="1" customWidth="1"/>
    <col min="7" max="7" width="16.5703125" customWidth="1"/>
  </cols>
  <sheetData>
    <row r="1" spans="1:11" ht="46.5" x14ac:dyDescent="0.7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x14ac:dyDescent="0.25">
      <c r="D3" t="s">
        <v>42</v>
      </c>
    </row>
    <row r="4" spans="1:11" x14ac:dyDescent="0.25">
      <c r="D4" t="s">
        <v>43</v>
      </c>
      <c r="G4" t="s">
        <v>44</v>
      </c>
    </row>
    <row r="6" spans="1:11" x14ac:dyDescent="0.25">
      <c r="A6" s="22" t="s">
        <v>4</v>
      </c>
      <c r="B6" s="22" t="s">
        <v>5</v>
      </c>
      <c r="C6" s="22" t="s">
        <v>6</v>
      </c>
      <c r="D6" s="22" t="s">
        <v>7</v>
      </c>
      <c r="F6" s="25" t="s">
        <v>34</v>
      </c>
      <c r="G6" s="23">
        <v>40</v>
      </c>
    </row>
    <row r="7" spans="1:11" x14ac:dyDescent="0.25">
      <c r="A7" s="23" t="s">
        <v>8</v>
      </c>
      <c r="B7" s="23">
        <v>4819.8900000000003</v>
      </c>
      <c r="C7" s="23">
        <v>578.39</v>
      </c>
      <c r="D7" s="24">
        <f>B7-C7</f>
        <v>4241.5</v>
      </c>
      <c r="F7" s="25" t="s">
        <v>37</v>
      </c>
      <c r="G7" s="23">
        <v>12</v>
      </c>
    </row>
    <row r="8" spans="1:11" x14ac:dyDescent="0.25">
      <c r="A8" s="23" t="s">
        <v>9</v>
      </c>
      <c r="B8" s="23">
        <v>5009.01</v>
      </c>
      <c r="C8" s="23">
        <v>250.45</v>
      </c>
      <c r="D8" s="24">
        <f t="shared" ref="D8:D31" si="0">B8-C8</f>
        <v>4758.5600000000004</v>
      </c>
      <c r="F8" s="25" t="s">
        <v>35</v>
      </c>
      <c r="G8" s="23">
        <v>0.12</v>
      </c>
    </row>
    <row r="9" spans="1:11" x14ac:dyDescent="0.25">
      <c r="A9" s="23" t="s">
        <v>10</v>
      </c>
      <c r="B9" s="23">
        <v>5605.18</v>
      </c>
      <c r="C9" s="23">
        <v>616.57000000000005</v>
      </c>
      <c r="D9" s="24">
        <f t="shared" si="0"/>
        <v>4988.6100000000006</v>
      </c>
      <c r="F9" s="25" t="s">
        <v>36</v>
      </c>
      <c r="G9" s="26">
        <v>-100</v>
      </c>
    </row>
    <row r="10" spans="1:11" x14ac:dyDescent="0.25">
      <c r="A10" s="23" t="s">
        <v>11</v>
      </c>
      <c r="B10" s="23">
        <v>4216.38</v>
      </c>
      <c r="C10" s="23">
        <v>252.98</v>
      </c>
      <c r="D10" s="24">
        <f t="shared" si="0"/>
        <v>3963.4</v>
      </c>
      <c r="F10" s="25" t="s">
        <v>38</v>
      </c>
      <c r="G10" s="24">
        <f>G8/G7</f>
        <v>0.01</v>
      </c>
    </row>
    <row r="11" spans="1:11" x14ac:dyDescent="0.25">
      <c r="A11" s="23" t="s">
        <v>12</v>
      </c>
      <c r="B11" s="23">
        <v>4102.2</v>
      </c>
      <c r="C11" s="23">
        <v>492.26</v>
      </c>
      <c r="D11" s="24">
        <f t="shared" si="0"/>
        <v>3609.9399999999996</v>
      </c>
      <c r="F11" s="25" t="s">
        <v>39</v>
      </c>
      <c r="G11" s="24">
        <f>G6*G7</f>
        <v>480</v>
      </c>
    </row>
    <row r="12" spans="1:11" x14ac:dyDescent="0.25">
      <c r="A12" s="23" t="s">
        <v>13</v>
      </c>
      <c r="B12" s="23">
        <v>4838.12</v>
      </c>
      <c r="C12" s="23">
        <v>483.81</v>
      </c>
      <c r="D12" s="24">
        <f t="shared" si="0"/>
        <v>4354.3099999999995</v>
      </c>
      <c r="F12" s="25" t="s">
        <v>40</v>
      </c>
      <c r="G12" s="27">
        <f>FV(G10,G11,G9)</f>
        <v>1176477.2510251577</v>
      </c>
      <c r="H12" t="str">
        <f ca="1">IF(_xlfn.ISFORMULA(G12)," "&amp;_xlfn.FORMULATEXT(G12),"")</f>
        <v xml:space="preserve"> =FV(G10,G11,G9)</v>
      </c>
    </row>
    <row r="13" spans="1:11" x14ac:dyDescent="0.25">
      <c r="A13" s="23" t="s">
        <v>14</v>
      </c>
      <c r="B13" s="23">
        <v>4525.03</v>
      </c>
      <c r="C13" s="23">
        <v>497.75</v>
      </c>
      <c r="D13" s="24">
        <f t="shared" si="0"/>
        <v>4027.2799999999997</v>
      </c>
      <c r="F13" s="25" t="s">
        <v>40</v>
      </c>
      <c r="G13" s="27">
        <f>-G9*((1+G8/G7)^(G6*G7)-1)/(G8/G7)</f>
        <v>1176477.2510251577</v>
      </c>
      <c r="H13" t="str">
        <f ca="1">IF(_xlfn.ISFORMULA(G13)," "&amp;_xlfn.FORMULATEXT(G13),"")</f>
        <v xml:space="preserve"> =-G9*((1+G8/G7)^(G6*G7)-1)/(G8/G7)</v>
      </c>
    </row>
    <row r="14" spans="1:11" x14ac:dyDescent="0.25">
      <c r="A14" s="23" t="s">
        <v>15</v>
      </c>
      <c r="B14" s="23">
        <v>5554.64</v>
      </c>
      <c r="C14" s="23">
        <v>388.82</v>
      </c>
      <c r="D14" s="24">
        <f t="shared" si="0"/>
        <v>5165.8200000000006</v>
      </c>
      <c r="F14" s="28"/>
    </row>
    <row r="15" spans="1:11" x14ac:dyDescent="0.25">
      <c r="A15" s="23" t="s">
        <v>16</v>
      </c>
      <c r="B15" s="23">
        <v>4046.97</v>
      </c>
      <c r="C15" s="23">
        <v>526.11</v>
      </c>
      <c r="D15" s="24">
        <f t="shared" si="0"/>
        <v>3520.8599999999997</v>
      </c>
    </row>
    <row r="16" spans="1:11" x14ac:dyDescent="0.25">
      <c r="A16" s="23" t="s">
        <v>17</v>
      </c>
      <c r="B16" s="23">
        <v>4686.88</v>
      </c>
      <c r="C16" s="23">
        <v>328.08</v>
      </c>
      <c r="D16" s="24">
        <f t="shared" si="0"/>
        <v>4358.8</v>
      </c>
    </row>
    <row r="17" spans="1:4" x14ac:dyDescent="0.25">
      <c r="A17" s="23" t="s">
        <v>18</v>
      </c>
      <c r="B17" s="23">
        <v>3756.34</v>
      </c>
      <c r="C17" s="23">
        <v>413.2</v>
      </c>
      <c r="D17" s="24">
        <f t="shared" si="0"/>
        <v>3343.1400000000003</v>
      </c>
    </row>
    <row r="18" spans="1:4" x14ac:dyDescent="0.25">
      <c r="A18" s="23" t="s">
        <v>19</v>
      </c>
      <c r="B18" s="23">
        <v>4734.13</v>
      </c>
      <c r="C18" s="23">
        <v>520.75</v>
      </c>
      <c r="D18" s="24">
        <f t="shared" si="0"/>
        <v>4213.38</v>
      </c>
    </row>
    <row r="19" spans="1:4" x14ac:dyDescent="0.25">
      <c r="A19" s="23" t="s">
        <v>20</v>
      </c>
      <c r="B19" s="23">
        <v>5296.25</v>
      </c>
      <c r="C19" s="23">
        <v>317.77999999999997</v>
      </c>
      <c r="D19" s="24">
        <f t="shared" si="0"/>
        <v>4978.47</v>
      </c>
    </row>
    <row r="20" spans="1:4" x14ac:dyDescent="0.25">
      <c r="A20" s="23" t="s">
        <v>21</v>
      </c>
      <c r="B20" s="23">
        <v>5669.16</v>
      </c>
      <c r="C20" s="23">
        <v>566.91999999999996</v>
      </c>
      <c r="D20" s="24">
        <f t="shared" si="0"/>
        <v>5102.24</v>
      </c>
    </row>
    <row r="21" spans="1:4" x14ac:dyDescent="0.25">
      <c r="A21" s="23" t="s">
        <v>22</v>
      </c>
      <c r="B21" s="23">
        <v>5461.85</v>
      </c>
      <c r="C21" s="23">
        <v>546.19000000000005</v>
      </c>
      <c r="D21" s="24">
        <f t="shared" si="0"/>
        <v>4915.66</v>
      </c>
    </row>
    <row r="22" spans="1:4" x14ac:dyDescent="0.25">
      <c r="A22" s="23" t="s">
        <v>23</v>
      </c>
      <c r="B22" s="23">
        <v>5209.7700000000004</v>
      </c>
      <c r="C22" s="23">
        <v>260.49</v>
      </c>
      <c r="D22" s="24">
        <f t="shared" si="0"/>
        <v>4949.2800000000007</v>
      </c>
    </row>
    <row r="23" spans="1:4" x14ac:dyDescent="0.25">
      <c r="A23" s="23" t="s">
        <v>24</v>
      </c>
      <c r="B23" s="23">
        <v>5042.1000000000004</v>
      </c>
      <c r="C23" s="23">
        <v>302.52999999999997</v>
      </c>
      <c r="D23" s="24">
        <f t="shared" si="0"/>
        <v>4739.5700000000006</v>
      </c>
    </row>
    <row r="24" spans="1:4" x14ac:dyDescent="0.25">
      <c r="A24" s="23" t="s">
        <v>25</v>
      </c>
      <c r="B24" s="23">
        <v>5119.3500000000004</v>
      </c>
      <c r="C24" s="23">
        <v>511.94</v>
      </c>
      <c r="D24" s="24">
        <f t="shared" si="0"/>
        <v>4607.4100000000008</v>
      </c>
    </row>
    <row r="25" spans="1:4" x14ac:dyDescent="0.25">
      <c r="A25" s="23" t="s">
        <v>26</v>
      </c>
      <c r="B25" s="23">
        <v>4163.93</v>
      </c>
      <c r="C25" s="23">
        <v>582.95000000000005</v>
      </c>
      <c r="D25" s="24">
        <f t="shared" si="0"/>
        <v>3580.9800000000005</v>
      </c>
    </row>
    <row r="26" spans="1:4" x14ac:dyDescent="0.25">
      <c r="A26" s="23" t="s">
        <v>27</v>
      </c>
      <c r="B26" s="23">
        <v>5601.34</v>
      </c>
      <c r="C26" s="23">
        <v>784.19</v>
      </c>
      <c r="D26" s="24">
        <f t="shared" si="0"/>
        <v>4817.1499999999996</v>
      </c>
    </row>
    <row r="27" spans="1:4" x14ac:dyDescent="0.25">
      <c r="A27" s="23" t="s">
        <v>28</v>
      </c>
      <c r="B27" s="23">
        <v>5274.05</v>
      </c>
      <c r="C27" s="23">
        <v>421.92</v>
      </c>
      <c r="D27" s="24">
        <f t="shared" si="0"/>
        <v>4852.13</v>
      </c>
    </row>
    <row r="28" spans="1:4" x14ac:dyDescent="0.25">
      <c r="A28" s="23" t="s">
        <v>29</v>
      </c>
      <c r="B28" s="23">
        <v>5144.3599999999997</v>
      </c>
      <c r="C28" s="23">
        <v>720.21</v>
      </c>
      <c r="D28" s="24">
        <f t="shared" si="0"/>
        <v>4424.1499999999996</v>
      </c>
    </row>
    <row r="29" spans="1:4" x14ac:dyDescent="0.25">
      <c r="A29" s="23" t="s">
        <v>30</v>
      </c>
      <c r="B29" s="23">
        <v>3985.39</v>
      </c>
      <c r="C29" s="23">
        <v>438.39</v>
      </c>
      <c r="D29" s="24">
        <f t="shared" si="0"/>
        <v>3547</v>
      </c>
    </row>
    <row r="30" spans="1:4" x14ac:dyDescent="0.25">
      <c r="A30" s="23" t="s">
        <v>31</v>
      </c>
      <c r="B30" s="23">
        <v>5102.37</v>
      </c>
      <c r="C30" s="23">
        <v>714.33</v>
      </c>
      <c r="D30" s="24">
        <f t="shared" si="0"/>
        <v>4388.04</v>
      </c>
    </row>
    <row r="31" spans="1:4" x14ac:dyDescent="0.25">
      <c r="A31" s="23" t="s">
        <v>32</v>
      </c>
      <c r="B31" s="23">
        <v>5487.41</v>
      </c>
      <c r="C31" s="23">
        <v>658.49</v>
      </c>
      <c r="D31" s="24">
        <f t="shared" si="0"/>
        <v>4828.92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A1B9F-9E73-4830-B499-B3A3A90C02FF}">
  <sheetPr>
    <tabColor rgb="FFFFFF00"/>
  </sheetPr>
  <dimension ref="A1:AD34"/>
  <sheetViews>
    <sheetView workbookViewId="0">
      <selection activeCell="D10" sqref="D10"/>
    </sheetView>
  </sheetViews>
  <sheetFormatPr defaultRowHeight="15" x14ac:dyDescent="0.25"/>
  <cols>
    <col min="1" max="1" width="28.85546875" customWidth="1"/>
    <col min="2" max="2" width="12.85546875" customWidth="1"/>
    <col min="3" max="4" width="14.28515625" customWidth="1"/>
    <col min="5" max="5" width="5.42578125" customWidth="1"/>
    <col min="6" max="6" width="29" customWidth="1"/>
    <col min="7" max="7" width="11.5703125" customWidth="1"/>
    <col min="8" max="8" width="15.140625" customWidth="1"/>
    <col min="9" max="9" width="9.42578125" customWidth="1"/>
    <col min="10" max="10" width="29.28515625" customWidth="1"/>
    <col min="11" max="11" width="20.28515625" bestFit="1" customWidth="1"/>
  </cols>
  <sheetData>
    <row r="1" spans="1:30" x14ac:dyDescent="0.25">
      <c r="A1" s="33" t="s">
        <v>74</v>
      </c>
      <c r="B1" t="s">
        <v>73</v>
      </c>
      <c r="AD1" t="str">
        <f>A1&amp;" = "&amp;B1</f>
        <v>Blue Worksheet Tab = You work on this sheet. You do things like make calculations / create formulas on these sheets</v>
      </c>
    </row>
    <row r="2" spans="1:30" x14ac:dyDescent="0.25">
      <c r="A2" s="35" t="s">
        <v>75</v>
      </c>
      <c r="B2" t="s">
        <v>45</v>
      </c>
      <c r="AD2" t="str">
        <f>A2&amp;" = "&amp;B2</f>
        <v>Red Worksheet Tab = Shows completed work</v>
      </c>
    </row>
    <row r="3" spans="1:30" x14ac:dyDescent="0.25">
      <c r="A3" s="46" t="s">
        <v>76</v>
      </c>
      <c r="B3" t="s">
        <v>72</v>
      </c>
      <c r="AD3" t="str">
        <f>A3&amp;" = "&amp;B3</f>
        <v>Yellow Worksheet Tab = Sheets with Notes</v>
      </c>
    </row>
    <row r="4" spans="1:30" x14ac:dyDescent="0.25">
      <c r="A4" s="47" t="s">
        <v>77</v>
      </c>
      <c r="B4" t="s">
        <v>78</v>
      </c>
      <c r="AD4" t="str">
        <f>A4&amp;" = "&amp;B4</f>
        <v>Black Worksheet Tab = Homework Problems come after the Black Sheet</v>
      </c>
    </row>
    <row r="5" spans="1:30" x14ac:dyDescent="0.25">
      <c r="F5" s="36" t="s">
        <v>46</v>
      </c>
      <c r="G5" t="s">
        <v>49</v>
      </c>
      <c r="AD5" t="str">
        <f>A6&amp;" = "&amp;B6</f>
        <v>Dark Blue Fill with White Font  = Column Headers in Data Set</v>
      </c>
    </row>
    <row r="6" spans="1:30" x14ac:dyDescent="0.25">
      <c r="A6" s="36" t="s">
        <v>46</v>
      </c>
      <c r="B6" t="s">
        <v>48</v>
      </c>
      <c r="F6" s="31" t="s">
        <v>47</v>
      </c>
      <c r="AD6" t="str">
        <f>F5&amp;" = "&amp;G5</f>
        <v>Dark Blue Fill with White Font  = Variable (Formula Inputs) Names</v>
      </c>
    </row>
    <row r="7" spans="1:30" x14ac:dyDescent="0.25">
      <c r="A7" s="31" t="s">
        <v>47</v>
      </c>
      <c r="AD7" t="str">
        <f>J8&amp;" = "&amp;K8</f>
        <v>Cells with no Fill Color = Item typed in cell</v>
      </c>
    </row>
    <row r="8" spans="1:30" x14ac:dyDescent="0.25">
      <c r="F8" s="25" t="s">
        <v>34</v>
      </c>
      <c r="G8" s="23">
        <v>35</v>
      </c>
      <c r="I8" t="s">
        <v>51</v>
      </c>
      <c r="J8" t="s">
        <v>50</v>
      </c>
      <c r="K8" t="s">
        <v>52</v>
      </c>
      <c r="AD8" t="str">
        <f>J12&amp;" = "&amp;K12</f>
        <v>Cells with Light Green Fill Color = Calculation = Formula</v>
      </c>
    </row>
    <row r="9" spans="1:30" x14ac:dyDescent="0.25">
      <c r="A9" s="22" t="s">
        <v>4</v>
      </c>
      <c r="B9" s="22" t="s">
        <v>5</v>
      </c>
      <c r="C9" s="22" t="s">
        <v>6</v>
      </c>
      <c r="D9" s="22" t="s">
        <v>7</v>
      </c>
      <c r="F9" s="25" t="s">
        <v>37</v>
      </c>
      <c r="G9" s="23">
        <v>12</v>
      </c>
      <c r="AD9" t="str">
        <f>F18</f>
        <v>Cells with Light Yellow Fill Color = Instructions, like for practice homework or tests.</v>
      </c>
    </row>
    <row r="10" spans="1:30" x14ac:dyDescent="0.25">
      <c r="A10" s="23" t="s">
        <v>8</v>
      </c>
      <c r="B10" s="23">
        <v>4819.8900000000003</v>
      </c>
      <c r="C10" s="23">
        <v>578.39</v>
      </c>
      <c r="D10" s="24">
        <f>B10-C10</f>
        <v>4241.5</v>
      </c>
      <c r="F10" s="25" t="s">
        <v>35</v>
      </c>
      <c r="G10" s="23">
        <v>0.12</v>
      </c>
    </row>
    <row r="11" spans="1:30" x14ac:dyDescent="0.25">
      <c r="A11" s="23" t="s">
        <v>9</v>
      </c>
      <c r="B11" s="23">
        <v>5009.01</v>
      </c>
      <c r="C11" s="23">
        <v>250.45</v>
      </c>
      <c r="D11" s="24">
        <f t="shared" ref="D11:D34" si="0">B11-C11</f>
        <v>4758.5600000000004</v>
      </c>
      <c r="F11" s="25" t="s">
        <v>36</v>
      </c>
      <c r="G11" s="37">
        <v>-100</v>
      </c>
    </row>
    <row r="12" spans="1:30" x14ac:dyDescent="0.25">
      <c r="A12" s="23" t="s">
        <v>10</v>
      </c>
      <c r="B12" s="23">
        <v>5605.18</v>
      </c>
      <c r="C12" s="23">
        <v>616.57000000000005</v>
      </c>
      <c r="D12" s="24">
        <f t="shared" si="0"/>
        <v>4988.6100000000006</v>
      </c>
      <c r="F12" s="25" t="s">
        <v>38</v>
      </c>
      <c r="G12" s="24">
        <f>G10/G9</f>
        <v>0.01</v>
      </c>
      <c r="I12" t="s">
        <v>51</v>
      </c>
      <c r="J12" s="32" t="s">
        <v>144</v>
      </c>
      <c r="K12" t="s">
        <v>53</v>
      </c>
    </row>
    <row r="13" spans="1:30" x14ac:dyDescent="0.25">
      <c r="A13" s="23" t="s">
        <v>11</v>
      </c>
      <c r="B13" s="23">
        <v>4216.38</v>
      </c>
      <c r="C13" s="23">
        <v>252.98</v>
      </c>
      <c r="D13" s="24">
        <f t="shared" si="0"/>
        <v>3963.4</v>
      </c>
      <c r="F13" s="25" t="s">
        <v>39</v>
      </c>
      <c r="G13" s="24">
        <f>G8*G9</f>
        <v>420</v>
      </c>
    </row>
    <row r="14" spans="1:30" x14ac:dyDescent="0.25">
      <c r="A14" s="23" t="s">
        <v>12</v>
      </c>
      <c r="B14" s="23">
        <v>4102.2</v>
      </c>
      <c r="C14" s="23">
        <v>492.26</v>
      </c>
      <c r="D14" s="24">
        <f t="shared" si="0"/>
        <v>3609.9399999999996</v>
      </c>
      <c r="F14" s="25" t="s">
        <v>40</v>
      </c>
      <c r="G14" s="38">
        <f>FV(G12,G13,G11)</f>
        <v>643095.94714568683</v>
      </c>
    </row>
    <row r="15" spans="1:30" x14ac:dyDescent="0.25">
      <c r="A15" s="23" t="s">
        <v>13</v>
      </c>
      <c r="B15" s="23">
        <v>4838.12</v>
      </c>
      <c r="C15" s="23">
        <v>483.81</v>
      </c>
      <c r="D15" s="24">
        <f t="shared" si="0"/>
        <v>4354.3099999999995</v>
      </c>
      <c r="F15" s="25" t="s">
        <v>40</v>
      </c>
      <c r="G15" s="38">
        <f>-G11*((1+G10/G9)^(G8*G9)-1)/(G10/G9)</f>
        <v>643095.94714568695</v>
      </c>
    </row>
    <row r="16" spans="1:30" x14ac:dyDescent="0.25">
      <c r="A16" s="23" t="s">
        <v>14</v>
      </c>
      <c r="B16" s="23">
        <v>4525.03</v>
      </c>
      <c r="C16" s="23">
        <v>497.75</v>
      </c>
      <c r="D16" s="24">
        <f t="shared" si="0"/>
        <v>4027.2799999999997</v>
      </c>
    </row>
    <row r="17" spans="1:14" x14ac:dyDescent="0.25">
      <c r="A17" s="23" t="s">
        <v>15</v>
      </c>
      <c r="B17" s="23">
        <v>5554.64</v>
      </c>
      <c r="C17" s="23">
        <v>388.82</v>
      </c>
      <c r="D17" s="24">
        <f t="shared" si="0"/>
        <v>5165.8200000000006</v>
      </c>
    </row>
    <row r="18" spans="1:14" x14ac:dyDescent="0.25">
      <c r="A18" s="23" t="s">
        <v>16</v>
      </c>
      <c r="B18" s="23">
        <v>4046.97</v>
      </c>
      <c r="C18" s="23">
        <v>526.11</v>
      </c>
      <c r="D18" s="24">
        <f t="shared" si="0"/>
        <v>3520.8599999999997</v>
      </c>
      <c r="F18" s="48" t="s">
        <v>145</v>
      </c>
      <c r="G18" s="49"/>
      <c r="H18" s="49"/>
      <c r="I18" s="49"/>
      <c r="J18" s="50"/>
    </row>
    <row r="19" spans="1:14" x14ac:dyDescent="0.25">
      <c r="A19" s="23" t="s">
        <v>17</v>
      </c>
      <c r="B19" s="23">
        <v>4686.88</v>
      </c>
      <c r="C19" s="23">
        <v>328.08</v>
      </c>
      <c r="D19" s="24">
        <f t="shared" si="0"/>
        <v>4358.8</v>
      </c>
      <c r="F19" s="31" t="s">
        <v>47</v>
      </c>
    </row>
    <row r="20" spans="1:14" x14ac:dyDescent="0.25">
      <c r="A20" s="23" t="s">
        <v>18</v>
      </c>
      <c r="B20" s="23">
        <v>3756.34</v>
      </c>
      <c r="C20" s="23">
        <v>413.2</v>
      </c>
      <c r="D20" s="24">
        <f t="shared" si="0"/>
        <v>3343.1400000000003</v>
      </c>
    </row>
    <row r="21" spans="1:14" x14ac:dyDescent="0.25">
      <c r="A21" s="23" t="s">
        <v>19</v>
      </c>
      <c r="B21" s="23">
        <v>4734.13</v>
      </c>
      <c r="C21" s="23">
        <v>520.75</v>
      </c>
      <c r="D21" s="24">
        <f t="shared" si="0"/>
        <v>4213.38</v>
      </c>
      <c r="F21" s="51" t="str">
        <f>"In cell "&amp;ADDRESS(ROW(I25),COLUMN(I25),4)&amp;" create a formula that calculates Net Pay. Then copy the formula down the column."</f>
        <v>In cell I25 create a formula that calculates Net Pay. Then copy the formula down the column.</v>
      </c>
      <c r="G21" s="52"/>
      <c r="H21" s="52"/>
      <c r="I21" s="52"/>
      <c r="J21" s="53"/>
    </row>
    <row r="22" spans="1:14" x14ac:dyDescent="0.25">
      <c r="A22" s="23" t="s">
        <v>20</v>
      </c>
      <c r="B22" s="23">
        <v>5296.25</v>
      </c>
      <c r="C22" s="23">
        <v>317.77999999999997</v>
      </c>
      <c r="D22" s="24">
        <f t="shared" si="0"/>
        <v>4978.47</v>
      </c>
      <c r="F22" s="54" t="str">
        <f>"The formula for Net Pay is: "&amp;N24</f>
        <v>The formula for Net Pay is: Net Pay = Gross Pay - Tax Deduction</v>
      </c>
      <c r="G22" s="55"/>
      <c r="H22" s="55"/>
      <c r="I22" s="55"/>
      <c r="J22" s="56"/>
    </row>
    <row r="23" spans="1:14" x14ac:dyDescent="0.25">
      <c r="A23" s="23" t="s">
        <v>21</v>
      </c>
      <c r="B23" s="23">
        <v>5669.16</v>
      </c>
      <c r="C23" s="23">
        <v>566.91999999999996</v>
      </c>
      <c r="D23" s="24">
        <f t="shared" si="0"/>
        <v>5102.24</v>
      </c>
    </row>
    <row r="24" spans="1:14" x14ac:dyDescent="0.25">
      <c r="A24" s="23" t="s">
        <v>22</v>
      </c>
      <c r="B24" s="23">
        <v>5461.85</v>
      </c>
      <c r="C24" s="23">
        <v>546.19000000000005</v>
      </c>
      <c r="D24" s="24">
        <f t="shared" si="0"/>
        <v>4915.66</v>
      </c>
      <c r="F24" s="22" t="s">
        <v>4</v>
      </c>
      <c r="G24" s="22" t="s">
        <v>5</v>
      </c>
      <c r="H24" s="22" t="s">
        <v>6</v>
      </c>
      <c r="I24" s="22" t="s">
        <v>7</v>
      </c>
      <c r="N24" t="str">
        <f>I24&amp;" = "&amp;G24&amp;" - "&amp;H24</f>
        <v>Net Pay = Gross Pay - Tax Deduction</v>
      </c>
    </row>
    <row r="25" spans="1:14" x14ac:dyDescent="0.25">
      <c r="A25" s="23" t="s">
        <v>23</v>
      </c>
      <c r="B25" s="23">
        <v>5209.7700000000004</v>
      </c>
      <c r="C25" s="23">
        <v>260.49</v>
      </c>
      <c r="D25" s="24">
        <f t="shared" si="0"/>
        <v>4949.2800000000007</v>
      </c>
      <c r="F25" s="23" t="s">
        <v>79</v>
      </c>
      <c r="G25" s="23">
        <v>1159.74</v>
      </c>
      <c r="H25" s="23">
        <v>69.58</v>
      </c>
      <c r="I25" s="24">
        <f>G25-H25</f>
        <v>1090.1600000000001</v>
      </c>
    </row>
    <row r="26" spans="1:14" x14ac:dyDescent="0.25">
      <c r="A26" s="23" t="s">
        <v>24</v>
      </c>
      <c r="B26" s="23">
        <v>5042.1000000000004</v>
      </c>
      <c r="C26" s="23">
        <v>302.52999999999997</v>
      </c>
      <c r="D26" s="24">
        <f t="shared" si="0"/>
        <v>4739.5700000000006</v>
      </c>
      <c r="F26" s="23" t="s">
        <v>80</v>
      </c>
      <c r="G26" s="23">
        <v>983.69</v>
      </c>
      <c r="H26" s="23">
        <v>108.21</v>
      </c>
      <c r="I26" s="24">
        <f t="shared" ref="I26:I30" si="1">G26-H26</f>
        <v>875.48</v>
      </c>
    </row>
    <row r="27" spans="1:14" x14ac:dyDescent="0.25">
      <c r="A27" s="23" t="s">
        <v>25</v>
      </c>
      <c r="B27" s="23">
        <v>5119.3500000000004</v>
      </c>
      <c r="C27" s="23">
        <v>511.94</v>
      </c>
      <c r="D27" s="24">
        <f t="shared" si="0"/>
        <v>4607.4100000000008</v>
      </c>
      <c r="F27" s="23" t="s">
        <v>81</v>
      </c>
      <c r="G27" s="23">
        <v>691.13</v>
      </c>
      <c r="H27" s="23">
        <v>89.85</v>
      </c>
      <c r="I27" s="24">
        <f t="shared" si="1"/>
        <v>601.28</v>
      </c>
    </row>
    <row r="28" spans="1:14" x14ac:dyDescent="0.25">
      <c r="A28" s="23" t="s">
        <v>26</v>
      </c>
      <c r="B28" s="23">
        <v>4163.93</v>
      </c>
      <c r="C28" s="23">
        <v>582.95000000000005</v>
      </c>
      <c r="D28" s="24">
        <f t="shared" si="0"/>
        <v>3580.9800000000005</v>
      </c>
      <c r="F28" s="23" t="s">
        <v>82</v>
      </c>
      <c r="G28" s="23">
        <v>787.69</v>
      </c>
      <c r="H28" s="23">
        <v>39.380000000000003</v>
      </c>
      <c r="I28" s="24">
        <f t="shared" si="1"/>
        <v>748.31000000000006</v>
      </c>
    </row>
    <row r="29" spans="1:14" x14ac:dyDescent="0.25">
      <c r="A29" s="23" t="s">
        <v>27</v>
      </c>
      <c r="B29" s="23">
        <v>5601.34</v>
      </c>
      <c r="C29" s="23">
        <v>784.19</v>
      </c>
      <c r="D29" s="24">
        <f t="shared" si="0"/>
        <v>4817.1499999999996</v>
      </c>
      <c r="F29" s="23" t="s">
        <v>83</v>
      </c>
      <c r="G29" s="23">
        <v>622.29</v>
      </c>
      <c r="H29" s="23">
        <v>49.78</v>
      </c>
      <c r="I29" s="24">
        <f t="shared" si="1"/>
        <v>572.51</v>
      </c>
    </row>
    <row r="30" spans="1:14" x14ac:dyDescent="0.25">
      <c r="A30" s="23" t="s">
        <v>28</v>
      </c>
      <c r="B30" s="23">
        <v>5274.05</v>
      </c>
      <c r="C30" s="23">
        <v>421.92</v>
      </c>
      <c r="D30" s="24">
        <f t="shared" si="0"/>
        <v>4852.13</v>
      </c>
      <c r="F30" s="23" t="s">
        <v>84</v>
      </c>
      <c r="G30" s="23">
        <v>671.53</v>
      </c>
      <c r="H30" s="23">
        <v>53.72</v>
      </c>
      <c r="I30" s="24">
        <f t="shared" si="1"/>
        <v>617.80999999999995</v>
      </c>
    </row>
    <row r="31" spans="1:14" x14ac:dyDescent="0.25">
      <c r="A31" s="23" t="s">
        <v>29</v>
      </c>
      <c r="B31" s="23">
        <v>5144.3599999999997</v>
      </c>
      <c r="C31" s="23">
        <v>720.21</v>
      </c>
      <c r="D31" s="24">
        <f t="shared" si="0"/>
        <v>4424.1499999999996</v>
      </c>
    </row>
    <row r="32" spans="1:14" x14ac:dyDescent="0.25">
      <c r="A32" s="23" t="s">
        <v>30</v>
      </c>
      <c r="B32" s="23">
        <v>3985.39</v>
      </c>
      <c r="C32" s="23">
        <v>438.39</v>
      </c>
      <c r="D32" s="24">
        <f t="shared" si="0"/>
        <v>3547</v>
      </c>
    </row>
    <row r="33" spans="1:4" x14ac:dyDescent="0.25">
      <c r="A33" s="23" t="s">
        <v>31</v>
      </c>
      <c r="B33" s="23">
        <v>5102.37</v>
      </c>
      <c r="C33" s="23">
        <v>714.33</v>
      </c>
      <c r="D33" s="24">
        <f t="shared" si="0"/>
        <v>4388.04</v>
      </c>
    </row>
    <row r="34" spans="1:4" x14ac:dyDescent="0.25">
      <c r="A34" s="23" t="s">
        <v>32</v>
      </c>
      <c r="B34" s="23">
        <v>5487.41</v>
      </c>
      <c r="C34" s="23">
        <v>658.49</v>
      </c>
      <c r="D34" s="24">
        <f t="shared" si="0"/>
        <v>4828.92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7052B-2FB5-434F-95B2-7721C92ABD58}">
  <sheetPr>
    <tabColor rgb="FF0000FF"/>
  </sheetPr>
  <dimension ref="A1:N20"/>
  <sheetViews>
    <sheetView zoomScale="145" zoomScaleNormal="145" workbookViewId="0">
      <selection activeCell="G10" sqref="G10"/>
    </sheetView>
  </sheetViews>
  <sheetFormatPr defaultRowHeight="15" x14ac:dyDescent="0.25"/>
  <cols>
    <col min="3" max="3" width="4" customWidth="1"/>
    <col min="4" max="4" width="16.7109375" customWidth="1"/>
    <col min="5" max="5" width="10.7109375" customWidth="1"/>
    <col min="6" max="6" width="13.7109375" customWidth="1"/>
    <col min="7" max="7" width="9.7109375" customWidth="1"/>
    <col min="8" max="8" width="4" customWidth="1"/>
    <col min="11" max="11" width="4" customWidth="1"/>
    <col min="12" max="12" width="11.7109375" bestFit="1" customWidth="1"/>
    <col min="13" max="13" width="12.140625" bestFit="1" customWidth="1"/>
    <col min="14" max="14" width="4" customWidth="1"/>
  </cols>
  <sheetData>
    <row r="1" spans="1:14" ht="33.75" x14ac:dyDescent="0.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A3" s="44" t="s">
        <v>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5">
      <c r="A4" s="44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6" spans="1:14" x14ac:dyDescent="0.25">
      <c r="A6" t="s">
        <v>57</v>
      </c>
      <c r="D6" s="35" t="s">
        <v>58</v>
      </c>
      <c r="E6" s="35"/>
      <c r="F6" s="35"/>
      <c r="G6" s="35"/>
      <c r="I6" t="s">
        <v>146</v>
      </c>
    </row>
    <row r="7" spans="1:14" x14ac:dyDescent="0.25">
      <c r="I7" s="58" t="s">
        <v>147</v>
      </c>
    </row>
    <row r="9" spans="1:14" x14ac:dyDescent="0.25">
      <c r="A9" s="39" t="s">
        <v>60</v>
      </c>
      <c r="B9" s="39" t="s">
        <v>61</v>
      </c>
      <c r="D9" s="22" t="s">
        <v>4</v>
      </c>
      <c r="E9" s="22" t="s">
        <v>5</v>
      </c>
      <c r="F9" s="22" t="s">
        <v>6</v>
      </c>
      <c r="G9" s="22" t="s">
        <v>7</v>
      </c>
      <c r="I9" s="39" t="s">
        <v>60</v>
      </c>
      <c r="J9" s="39" t="s">
        <v>61</v>
      </c>
      <c r="L9" s="42" t="s">
        <v>60</v>
      </c>
      <c r="M9" t="s">
        <v>68</v>
      </c>
    </row>
    <row r="10" spans="1:14" x14ac:dyDescent="0.25">
      <c r="A10" s="23" t="s">
        <v>62</v>
      </c>
      <c r="B10" s="23">
        <v>3832</v>
      </c>
      <c r="D10" s="23" t="s">
        <v>8</v>
      </c>
      <c r="E10" s="23">
        <v>4819.8900000000003</v>
      </c>
      <c r="F10" s="23">
        <v>578.39</v>
      </c>
      <c r="G10" s="24"/>
      <c r="I10" s="23" t="s">
        <v>62</v>
      </c>
      <c r="J10" s="23">
        <v>3832</v>
      </c>
      <c r="L10" t="s">
        <v>65</v>
      </c>
      <c r="M10" s="43">
        <v>2324</v>
      </c>
    </row>
    <row r="11" spans="1:14" x14ac:dyDescent="0.25">
      <c r="A11" s="23" t="s">
        <v>63</v>
      </c>
      <c r="B11" s="23">
        <v>2808</v>
      </c>
      <c r="D11" s="23" t="s">
        <v>9</v>
      </c>
      <c r="E11" s="23">
        <v>5009.01</v>
      </c>
      <c r="F11" s="23">
        <v>250.45</v>
      </c>
      <c r="G11" s="24"/>
      <c r="I11" s="23" t="s">
        <v>63</v>
      </c>
      <c r="J11" s="23">
        <v>2808</v>
      </c>
      <c r="L11" t="s">
        <v>64</v>
      </c>
      <c r="M11" s="43">
        <v>6390</v>
      </c>
    </row>
    <row r="12" spans="1:14" x14ac:dyDescent="0.25">
      <c r="A12" s="23" t="s">
        <v>64</v>
      </c>
      <c r="B12" s="23">
        <v>2633</v>
      </c>
      <c r="D12" s="23" t="s">
        <v>10</v>
      </c>
      <c r="E12" s="23">
        <v>5605.18</v>
      </c>
      <c r="F12" s="23">
        <v>616.57000000000005</v>
      </c>
      <c r="G12" s="24"/>
      <c r="I12" s="23" t="s">
        <v>64</v>
      </c>
      <c r="J12" s="23">
        <v>2633</v>
      </c>
      <c r="L12" t="s">
        <v>62</v>
      </c>
      <c r="M12" s="43">
        <v>7308</v>
      </c>
    </row>
    <row r="13" spans="1:14" x14ac:dyDescent="0.25">
      <c r="A13" s="23" t="s">
        <v>65</v>
      </c>
      <c r="B13" s="23">
        <v>1063</v>
      </c>
      <c r="D13" s="23" t="s">
        <v>11</v>
      </c>
      <c r="E13" s="23">
        <v>4216.38</v>
      </c>
      <c r="F13" s="23">
        <v>252.98</v>
      </c>
      <c r="G13" s="24"/>
      <c r="I13" s="23" t="s">
        <v>65</v>
      </c>
      <c r="J13" s="23">
        <v>1063</v>
      </c>
      <c r="L13" t="s">
        <v>63</v>
      </c>
      <c r="M13" s="43">
        <v>9067</v>
      </c>
    </row>
    <row r="14" spans="1:14" x14ac:dyDescent="0.25">
      <c r="A14" s="23" t="s">
        <v>62</v>
      </c>
      <c r="B14" s="23">
        <v>3476</v>
      </c>
      <c r="D14" s="23" t="s">
        <v>12</v>
      </c>
      <c r="E14" s="23">
        <v>4102.2</v>
      </c>
      <c r="F14" s="23">
        <v>492.26</v>
      </c>
      <c r="G14" s="24"/>
      <c r="I14" s="23" t="s">
        <v>62</v>
      </c>
      <c r="J14" s="23">
        <v>3476</v>
      </c>
      <c r="L14" t="s">
        <v>67</v>
      </c>
      <c r="M14" s="43">
        <v>25089</v>
      </c>
    </row>
    <row r="15" spans="1:14" x14ac:dyDescent="0.25">
      <c r="A15" s="23" t="s">
        <v>63</v>
      </c>
      <c r="B15" s="23">
        <v>3266</v>
      </c>
      <c r="D15" s="23" t="s">
        <v>13</v>
      </c>
      <c r="E15" s="23">
        <v>4838.12</v>
      </c>
      <c r="F15" s="23">
        <v>483.81</v>
      </c>
      <c r="G15" s="24"/>
      <c r="I15" s="23" t="s">
        <v>63</v>
      </c>
      <c r="J15" s="23">
        <v>3266</v>
      </c>
    </row>
    <row r="16" spans="1:14" x14ac:dyDescent="0.25">
      <c r="A16" s="23" t="s">
        <v>64</v>
      </c>
      <c r="B16" s="23">
        <v>3757</v>
      </c>
      <c r="D16" s="23" t="s">
        <v>14</v>
      </c>
      <c r="E16" s="23">
        <v>4525.03</v>
      </c>
      <c r="F16" s="23">
        <v>497.75</v>
      </c>
      <c r="G16" s="24"/>
      <c r="I16" s="23" t="s">
        <v>64</v>
      </c>
      <c r="J16" s="23">
        <v>3757</v>
      </c>
    </row>
    <row r="17" spans="1:10" x14ac:dyDescent="0.25">
      <c r="A17" s="23" t="s">
        <v>65</v>
      </c>
      <c r="B17" s="23">
        <v>1261</v>
      </c>
      <c r="D17" s="23" t="s">
        <v>15</v>
      </c>
      <c r="E17" s="23">
        <v>5554.64</v>
      </c>
      <c r="F17" s="23">
        <v>388.82</v>
      </c>
      <c r="G17" s="24"/>
      <c r="I17" s="23" t="s">
        <v>65</v>
      </c>
      <c r="J17" s="23">
        <v>1261</v>
      </c>
    </row>
    <row r="18" spans="1:10" x14ac:dyDescent="0.25">
      <c r="A18" s="23" t="s">
        <v>63</v>
      </c>
      <c r="B18" s="23">
        <v>2993</v>
      </c>
      <c r="D18" s="23" t="s">
        <v>16</v>
      </c>
      <c r="E18" s="23">
        <v>4046.97</v>
      </c>
      <c r="F18" s="23">
        <v>526.11</v>
      </c>
      <c r="G18" s="24"/>
      <c r="I18" s="23" t="s">
        <v>63</v>
      </c>
      <c r="J18" s="23">
        <v>2993</v>
      </c>
    </row>
    <row r="19" spans="1:10" x14ac:dyDescent="0.25">
      <c r="D19" s="23" t="s">
        <v>17</v>
      </c>
      <c r="E19" s="23">
        <v>4686.88</v>
      </c>
      <c r="F19" s="23">
        <v>328.08</v>
      </c>
      <c r="G19" s="24"/>
    </row>
    <row r="20" spans="1:10" x14ac:dyDescent="0.25">
      <c r="D20" s="23" t="s">
        <v>18</v>
      </c>
      <c r="E20" s="23">
        <v>3756.34</v>
      </c>
      <c r="F20" s="23">
        <v>413.2</v>
      </c>
      <c r="G20" s="24"/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B9F64-A032-4C31-A1C1-D4C34A5D9C52}">
  <sheetPr>
    <tabColor rgb="FFFF0000"/>
  </sheetPr>
  <dimension ref="A1:N20"/>
  <sheetViews>
    <sheetView zoomScale="145" zoomScaleNormal="145" workbookViewId="0">
      <selection activeCell="G10" sqref="G10"/>
    </sheetView>
  </sheetViews>
  <sheetFormatPr defaultRowHeight="15" x14ac:dyDescent="0.25"/>
  <cols>
    <col min="4" max="4" width="16.7109375" customWidth="1"/>
    <col min="5" max="5" width="10.7109375" customWidth="1"/>
    <col min="6" max="6" width="13.7109375" customWidth="1"/>
    <col min="7" max="7" width="9.7109375" customWidth="1"/>
    <col min="12" max="12" width="11.7109375" bestFit="1" customWidth="1"/>
    <col min="13" max="13" width="12.140625" bestFit="1" customWidth="1"/>
  </cols>
  <sheetData>
    <row r="1" spans="1:14" ht="33.75" x14ac:dyDescent="0.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x14ac:dyDescent="0.25">
      <c r="A3" s="44" t="s">
        <v>58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5">
      <c r="A4" s="44" t="s">
        <v>59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6" spans="1:14" x14ac:dyDescent="0.25">
      <c r="A6" t="s">
        <v>57</v>
      </c>
      <c r="D6" s="35" t="s">
        <v>58</v>
      </c>
      <c r="E6" s="35"/>
      <c r="F6" s="35"/>
      <c r="G6" s="35"/>
      <c r="I6" t="s">
        <v>69</v>
      </c>
    </row>
    <row r="9" spans="1:14" x14ac:dyDescent="0.25">
      <c r="A9" s="39" t="s">
        <v>60</v>
      </c>
      <c r="B9" s="39" t="s">
        <v>61</v>
      </c>
      <c r="D9" s="22" t="s">
        <v>4</v>
      </c>
      <c r="E9" s="22" t="s">
        <v>5</v>
      </c>
      <c r="F9" s="22" t="s">
        <v>6</v>
      </c>
      <c r="G9" s="22" t="s">
        <v>7</v>
      </c>
      <c r="I9" s="39" t="s">
        <v>60</v>
      </c>
      <c r="J9" s="39" t="s">
        <v>61</v>
      </c>
      <c r="L9" t="s">
        <v>60</v>
      </c>
      <c r="M9" t="s">
        <v>68</v>
      </c>
    </row>
    <row r="10" spans="1:14" x14ac:dyDescent="0.25">
      <c r="A10" s="23" t="s">
        <v>62</v>
      </c>
      <c r="B10" s="23">
        <v>3832</v>
      </c>
      <c r="D10" s="23" t="s">
        <v>8</v>
      </c>
      <c r="E10" s="23">
        <v>4819.8900000000003</v>
      </c>
      <c r="F10" s="23">
        <v>578.39</v>
      </c>
      <c r="G10" s="24">
        <f>E10-F10</f>
        <v>4241.5</v>
      </c>
      <c r="I10" s="23" t="s">
        <v>62</v>
      </c>
      <c r="J10" s="23">
        <v>3832</v>
      </c>
      <c r="L10" t="s">
        <v>65</v>
      </c>
      <c r="M10" s="43">
        <v>2324</v>
      </c>
    </row>
    <row r="11" spans="1:14" x14ac:dyDescent="0.25">
      <c r="A11" s="23" t="s">
        <v>63</v>
      </c>
      <c r="B11" s="23">
        <v>2808</v>
      </c>
      <c r="D11" s="23" t="s">
        <v>9</v>
      </c>
      <c r="E11" s="23">
        <v>5009.01</v>
      </c>
      <c r="F11" s="23">
        <v>250.45</v>
      </c>
      <c r="G11" s="24">
        <f t="shared" ref="G11:G20" si="0">E11-F11</f>
        <v>4758.5600000000004</v>
      </c>
      <c r="I11" s="23" t="s">
        <v>63</v>
      </c>
      <c r="J11" s="23">
        <v>2808</v>
      </c>
      <c r="L11" t="s">
        <v>64</v>
      </c>
      <c r="M11" s="43">
        <v>6390</v>
      </c>
    </row>
    <row r="12" spans="1:14" x14ac:dyDescent="0.25">
      <c r="A12" s="23" t="s">
        <v>64</v>
      </c>
      <c r="B12" s="23">
        <v>2633</v>
      </c>
      <c r="D12" s="23" t="s">
        <v>10</v>
      </c>
      <c r="E12" s="23">
        <v>5605.18</v>
      </c>
      <c r="F12" s="23">
        <v>616.57000000000005</v>
      </c>
      <c r="G12" s="24">
        <f t="shared" si="0"/>
        <v>4988.6100000000006</v>
      </c>
      <c r="I12" s="23" t="s">
        <v>64</v>
      </c>
      <c r="J12" s="23">
        <v>2633</v>
      </c>
      <c r="L12" t="s">
        <v>62</v>
      </c>
      <c r="M12" s="43">
        <v>7308</v>
      </c>
    </row>
    <row r="13" spans="1:14" x14ac:dyDescent="0.25">
      <c r="A13" s="23" t="s">
        <v>65</v>
      </c>
      <c r="B13" s="23">
        <v>1063</v>
      </c>
      <c r="D13" s="23" t="s">
        <v>11</v>
      </c>
      <c r="E13" s="23">
        <v>4216.38</v>
      </c>
      <c r="F13" s="23">
        <v>252.98</v>
      </c>
      <c r="G13" s="24">
        <f t="shared" si="0"/>
        <v>3963.4</v>
      </c>
      <c r="I13" s="23" t="s">
        <v>65</v>
      </c>
      <c r="J13" s="23">
        <v>1063</v>
      </c>
      <c r="L13" t="s">
        <v>63</v>
      </c>
      <c r="M13" s="43">
        <v>9067</v>
      </c>
    </row>
    <row r="14" spans="1:14" x14ac:dyDescent="0.25">
      <c r="A14" s="23" t="s">
        <v>62</v>
      </c>
      <c r="B14" s="23">
        <v>3476</v>
      </c>
      <c r="D14" s="23" t="s">
        <v>12</v>
      </c>
      <c r="E14" s="23">
        <v>4102.2</v>
      </c>
      <c r="F14" s="23">
        <v>492.26</v>
      </c>
      <c r="G14" s="24">
        <f t="shared" si="0"/>
        <v>3609.9399999999996</v>
      </c>
      <c r="I14" s="23" t="s">
        <v>62</v>
      </c>
      <c r="J14" s="23">
        <v>3476</v>
      </c>
      <c r="L14" t="s">
        <v>67</v>
      </c>
      <c r="M14" s="43">
        <v>25089</v>
      </c>
    </row>
    <row r="15" spans="1:14" x14ac:dyDescent="0.25">
      <c r="A15" s="23" t="s">
        <v>63</v>
      </c>
      <c r="B15" s="23">
        <v>3266</v>
      </c>
      <c r="D15" s="23" t="s">
        <v>13</v>
      </c>
      <c r="E15" s="23">
        <v>4838.12</v>
      </c>
      <c r="F15" s="23">
        <v>483.81</v>
      </c>
      <c r="G15" s="24">
        <f t="shared" si="0"/>
        <v>4354.3099999999995</v>
      </c>
      <c r="I15" s="23" t="s">
        <v>63</v>
      </c>
      <c r="J15" s="23">
        <v>3266</v>
      </c>
    </row>
    <row r="16" spans="1:14" x14ac:dyDescent="0.25">
      <c r="A16" s="23" t="s">
        <v>64</v>
      </c>
      <c r="B16" s="23">
        <v>3757</v>
      </c>
      <c r="D16" s="23" t="s">
        <v>14</v>
      </c>
      <c r="E16" s="23">
        <v>4525.03</v>
      </c>
      <c r="F16" s="23">
        <v>497.75</v>
      </c>
      <c r="G16" s="24">
        <f t="shared" si="0"/>
        <v>4027.2799999999997</v>
      </c>
      <c r="I16" s="23" t="s">
        <v>64</v>
      </c>
      <c r="J16" s="23">
        <v>3757</v>
      </c>
    </row>
    <row r="17" spans="1:10" x14ac:dyDescent="0.25">
      <c r="A17" s="23" t="s">
        <v>65</v>
      </c>
      <c r="B17" s="23">
        <v>1261</v>
      </c>
      <c r="D17" s="23" t="s">
        <v>15</v>
      </c>
      <c r="E17" s="23">
        <v>5554.64</v>
      </c>
      <c r="F17" s="23">
        <v>388.82</v>
      </c>
      <c r="G17" s="24">
        <f t="shared" si="0"/>
        <v>5165.8200000000006</v>
      </c>
      <c r="I17" s="23" t="s">
        <v>65</v>
      </c>
      <c r="J17" s="23">
        <v>1261</v>
      </c>
    </row>
    <row r="18" spans="1:10" x14ac:dyDescent="0.25">
      <c r="A18" s="23" t="s">
        <v>63</v>
      </c>
      <c r="B18" s="23">
        <v>2993</v>
      </c>
      <c r="D18" s="23" t="s">
        <v>16</v>
      </c>
      <c r="E18" s="23">
        <v>4046.97</v>
      </c>
      <c r="F18" s="23">
        <v>526.11</v>
      </c>
      <c r="G18" s="24">
        <f t="shared" si="0"/>
        <v>3520.8599999999997</v>
      </c>
      <c r="I18" s="23" t="s">
        <v>63</v>
      </c>
      <c r="J18" s="23">
        <v>2993</v>
      </c>
    </row>
    <row r="19" spans="1:10" x14ac:dyDescent="0.25">
      <c r="D19" s="23" t="s">
        <v>17</v>
      </c>
      <c r="E19" s="23">
        <v>4686.88</v>
      </c>
      <c r="F19" s="23">
        <v>328.08</v>
      </c>
      <c r="G19" s="24">
        <f t="shared" si="0"/>
        <v>4358.8</v>
      </c>
    </row>
    <row r="20" spans="1:10" x14ac:dyDescent="0.25">
      <c r="D20" s="23" t="s">
        <v>18</v>
      </c>
      <c r="E20" s="23">
        <v>3756.34</v>
      </c>
      <c r="F20" s="23">
        <v>413.2</v>
      </c>
      <c r="G20" s="24">
        <f t="shared" si="0"/>
        <v>3343.1400000000003</v>
      </c>
    </row>
  </sheetData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5BC89-2518-40CA-B105-35ACFFC690BA}">
  <sheetPr>
    <tabColor rgb="FFFFFF00"/>
  </sheetPr>
  <dimension ref="A1:P27"/>
  <sheetViews>
    <sheetView zoomScale="160" zoomScaleNormal="160" workbookViewId="0">
      <selection activeCell="D13" sqref="D13"/>
    </sheetView>
  </sheetViews>
  <sheetFormatPr defaultRowHeight="15" x14ac:dyDescent="0.25"/>
  <cols>
    <col min="1" max="1" width="61.5703125" customWidth="1"/>
  </cols>
  <sheetData>
    <row r="1" spans="1:16" x14ac:dyDescent="0.25">
      <c r="A1" s="39" t="s">
        <v>54</v>
      </c>
      <c r="D1" s="34"/>
    </row>
    <row r="2" spans="1:16" x14ac:dyDescent="0.25">
      <c r="A2" s="23" t="s">
        <v>70</v>
      </c>
      <c r="D2" s="34"/>
    </row>
    <row r="3" spans="1:16" x14ac:dyDescent="0.25">
      <c r="A3" s="23" t="s">
        <v>71</v>
      </c>
      <c r="D3" s="34"/>
    </row>
    <row r="4" spans="1:16" x14ac:dyDescent="0.25">
      <c r="A4" t="s">
        <v>149</v>
      </c>
      <c r="D4" s="34"/>
    </row>
    <row r="5" spans="1:16" x14ac:dyDescent="0.25">
      <c r="A5" s="23" t="s">
        <v>55</v>
      </c>
      <c r="D5" s="34"/>
    </row>
    <row r="6" spans="1:16" x14ac:dyDescent="0.25">
      <c r="A6" s="23" t="s">
        <v>150</v>
      </c>
      <c r="D6" s="34"/>
    </row>
    <row r="7" spans="1:16" x14ac:dyDescent="0.25">
      <c r="A7" s="23" t="s">
        <v>151</v>
      </c>
      <c r="D7" s="34"/>
    </row>
    <row r="8" spans="1:16" s="21" customFormat="1" x14ac:dyDescent="0.25">
      <c r="A8" s="23" t="s">
        <v>152</v>
      </c>
      <c r="D8" s="45"/>
    </row>
    <row r="9" spans="1:16" x14ac:dyDescent="0.25">
      <c r="A9" s="23" t="s">
        <v>153</v>
      </c>
      <c r="D9" s="34"/>
    </row>
    <row r="10" spans="1:16" x14ac:dyDescent="0.25">
      <c r="A10" s="23" t="s">
        <v>56</v>
      </c>
      <c r="D10" s="34"/>
    </row>
    <row r="11" spans="1:16" x14ac:dyDescent="0.25">
      <c r="A11" s="23" t="s">
        <v>129</v>
      </c>
      <c r="D11" s="34"/>
    </row>
    <row r="12" spans="1:16" x14ac:dyDescent="0.25">
      <c r="D12" s="34"/>
    </row>
    <row r="13" spans="1:16" x14ac:dyDescent="0.25">
      <c r="A13" s="40"/>
      <c r="B13" s="40"/>
      <c r="C13" s="40"/>
      <c r="D13" s="41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D14" s="34"/>
    </row>
    <row r="15" spans="1:16" x14ac:dyDescent="0.25">
      <c r="D15" s="34"/>
    </row>
    <row r="16" spans="1:16" x14ac:dyDescent="0.25">
      <c r="D16" s="34"/>
    </row>
    <row r="17" spans="4:4" x14ac:dyDescent="0.25">
      <c r="D17" s="34"/>
    </row>
    <row r="18" spans="4:4" x14ac:dyDescent="0.25">
      <c r="D18" s="34"/>
    </row>
    <row r="19" spans="4:4" x14ac:dyDescent="0.25">
      <c r="D19" s="34"/>
    </row>
    <row r="20" spans="4:4" x14ac:dyDescent="0.25">
      <c r="D20" s="34"/>
    </row>
    <row r="21" spans="4:4" x14ac:dyDescent="0.25">
      <c r="D21" s="34"/>
    </row>
    <row r="22" spans="4:4" x14ac:dyDescent="0.25">
      <c r="D22" s="34"/>
    </row>
    <row r="23" spans="4:4" x14ac:dyDescent="0.25">
      <c r="D23" s="34"/>
    </row>
    <row r="24" spans="4:4" x14ac:dyDescent="0.25">
      <c r="D24" s="34"/>
    </row>
    <row r="25" spans="4:4" x14ac:dyDescent="0.25">
      <c r="D25" s="34"/>
    </row>
    <row r="26" spans="4:4" x14ac:dyDescent="0.25">
      <c r="D26" s="34"/>
    </row>
    <row r="27" spans="4:4" x14ac:dyDescent="0.25">
      <c r="D27" s="3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A4A8A-C1D8-4757-8354-941BE5DE2D09}">
  <sheetPr>
    <tabColor rgb="FF0000FF"/>
  </sheetPr>
  <dimension ref="A1:I46"/>
  <sheetViews>
    <sheetView zoomScale="145" zoomScaleNormal="145" workbookViewId="0">
      <selection activeCell="D2" sqref="D2"/>
    </sheetView>
  </sheetViews>
  <sheetFormatPr defaultRowHeight="15" x14ac:dyDescent="0.25"/>
  <cols>
    <col min="1" max="1" width="16.85546875" customWidth="1"/>
    <col min="2" max="9" width="11.7109375" customWidth="1"/>
    <col min="10" max="12" width="10.7109375" customWidth="1"/>
  </cols>
  <sheetData>
    <row r="1" spans="1:7" ht="30" x14ac:dyDescent="0.25">
      <c r="A1" s="59" t="s">
        <v>168</v>
      </c>
      <c r="B1" s="22" t="s">
        <v>137</v>
      </c>
      <c r="C1" s="59" t="s">
        <v>148</v>
      </c>
      <c r="D1" s="59" t="s">
        <v>139</v>
      </c>
      <c r="F1" s="63" t="s">
        <v>167</v>
      </c>
    </row>
    <row r="2" spans="1:7" x14ac:dyDescent="0.25">
      <c r="A2" s="23" t="s">
        <v>140</v>
      </c>
      <c r="B2" s="23">
        <v>21.95</v>
      </c>
      <c r="C2" s="23">
        <v>5</v>
      </c>
      <c r="D2" s="24"/>
      <c r="F2" t="str">
        <f>D1&amp;" = "&amp;B1&amp;" * "&amp;C1</f>
        <v>Total Sales = Price * Number 
Units Sold</v>
      </c>
    </row>
    <row r="3" spans="1:7" x14ac:dyDescent="0.25">
      <c r="A3" s="23" t="s">
        <v>141</v>
      </c>
      <c r="B3" s="23">
        <v>29.95</v>
      </c>
      <c r="C3" s="23">
        <v>2</v>
      </c>
      <c r="D3" s="24"/>
    </row>
    <row r="4" spans="1:7" x14ac:dyDescent="0.25">
      <c r="A4" s="23" t="s">
        <v>142</v>
      </c>
      <c r="B4" s="23">
        <v>32.950000000000003</v>
      </c>
      <c r="C4" s="23">
        <v>5</v>
      </c>
      <c r="D4" s="24"/>
      <c r="G4" s="21" t="s">
        <v>158</v>
      </c>
    </row>
    <row r="5" spans="1:7" x14ac:dyDescent="0.25">
      <c r="A5" s="23" t="s">
        <v>140</v>
      </c>
      <c r="B5" s="23">
        <v>21.95</v>
      </c>
      <c r="C5" s="23">
        <v>12</v>
      </c>
      <c r="D5" s="24"/>
      <c r="G5" t="s">
        <v>154</v>
      </c>
    </row>
    <row r="6" spans="1:7" x14ac:dyDescent="0.25">
      <c r="A6" s="23" t="s">
        <v>142</v>
      </c>
      <c r="B6" s="23">
        <v>32.950000000000003</v>
      </c>
      <c r="C6" s="23">
        <v>5</v>
      </c>
      <c r="D6" s="24"/>
      <c r="G6" t="s">
        <v>155</v>
      </c>
    </row>
    <row r="7" spans="1:7" x14ac:dyDescent="0.25">
      <c r="A7" s="23" t="s">
        <v>142</v>
      </c>
      <c r="B7" s="23">
        <v>32.950000000000003</v>
      </c>
      <c r="C7" s="23">
        <v>15</v>
      </c>
      <c r="D7" s="24"/>
      <c r="G7" t="s">
        <v>156</v>
      </c>
    </row>
    <row r="8" spans="1:7" x14ac:dyDescent="0.25">
      <c r="A8" s="23" t="s">
        <v>141</v>
      </c>
      <c r="B8" s="23">
        <v>29.95</v>
      </c>
      <c r="C8" s="23">
        <v>2</v>
      </c>
      <c r="D8" s="24"/>
      <c r="G8" t="s">
        <v>177</v>
      </c>
    </row>
    <row r="9" spans="1:7" x14ac:dyDescent="0.25">
      <c r="A9" s="23" t="s">
        <v>135</v>
      </c>
      <c r="B9" s="23">
        <v>22.95</v>
      </c>
      <c r="C9" s="23">
        <v>3</v>
      </c>
      <c r="D9" s="24"/>
      <c r="G9" t="s">
        <v>175</v>
      </c>
    </row>
    <row r="10" spans="1:7" x14ac:dyDescent="0.25">
      <c r="A10" s="23" t="s">
        <v>136</v>
      </c>
      <c r="B10" s="23">
        <v>25.95</v>
      </c>
      <c r="C10" s="23">
        <v>12</v>
      </c>
      <c r="D10" s="24"/>
      <c r="G10" t="s">
        <v>157</v>
      </c>
    </row>
    <row r="11" spans="1:7" x14ac:dyDescent="0.25">
      <c r="A11" s="23" t="s">
        <v>136</v>
      </c>
      <c r="B11" s="23">
        <v>25.95</v>
      </c>
      <c r="C11" s="23">
        <v>2</v>
      </c>
      <c r="D11" s="24"/>
      <c r="G11" t="s">
        <v>173</v>
      </c>
    </row>
    <row r="12" spans="1:7" x14ac:dyDescent="0.25">
      <c r="A12" s="23" t="s">
        <v>140</v>
      </c>
      <c r="B12" s="23">
        <v>21.95</v>
      </c>
      <c r="C12" s="23">
        <v>12</v>
      </c>
      <c r="D12" s="24"/>
      <c r="G12" t="s">
        <v>174</v>
      </c>
    </row>
    <row r="13" spans="1:7" x14ac:dyDescent="0.25">
      <c r="A13" s="23" t="s">
        <v>142</v>
      </c>
      <c r="B13" s="23">
        <v>32.950000000000003</v>
      </c>
      <c r="C13" s="23">
        <v>23</v>
      </c>
      <c r="D13" s="24"/>
      <c r="G13" t="s">
        <v>176</v>
      </c>
    </row>
    <row r="14" spans="1:7" x14ac:dyDescent="0.25">
      <c r="A14" s="23" t="s">
        <v>141</v>
      </c>
      <c r="B14" s="23">
        <v>29.95</v>
      </c>
      <c r="C14" s="23">
        <v>19</v>
      </c>
      <c r="D14" s="24"/>
    </row>
    <row r="15" spans="1:7" x14ac:dyDescent="0.25">
      <c r="A15" s="23" t="s">
        <v>135</v>
      </c>
      <c r="B15" s="23">
        <v>22.95</v>
      </c>
      <c r="C15" s="23">
        <v>13</v>
      </c>
      <c r="D15" s="24"/>
    </row>
    <row r="16" spans="1:7" x14ac:dyDescent="0.25">
      <c r="A16" s="23" t="s">
        <v>136</v>
      </c>
      <c r="B16" s="23">
        <v>25.95</v>
      </c>
      <c r="C16" s="23">
        <v>24</v>
      </c>
      <c r="D16" s="24"/>
    </row>
    <row r="17" spans="1:9" x14ac:dyDescent="0.25">
      <c r="A17" s="23" t="s">
        <v>140</v>
      </c>
      <c r="B17" s="23">
        <v>21.95</v>
      </c>
      <c r="C17" s="23">
        <v>18</v>
      </c>
      <c r="D17" s="24"/>
    </row>
    <row r="18" spans="1:9" x14ac:dyDescent="0.25">
      <c r="A18" s="23" t="s">
        <v>141</v>
      </c>
      <c r="B18" s="23">
        <v>29.95</v>
      </c>
      <c r="C18" s="23">
        <v>7</v>
      </c>
      <c r="D18" s="24"/>
    </row>
    <row r="19" spans="1:9" x14ac:dyDescent="0.25">
      <c r="A19" s="23" t="s">
        <v>142</v>
      </c>
      <c r="B19" s="23">
        <v>32.950000000000003</v>
      </c>
      <c r="C19" s="23">
        <v>19</v>
      </c>
      <c r="D19" s="24"/>
    </row>
    <row r="28" spans="1:9" x14ac:dyDescent="0.25">
      <c r="A28" s="63" t="s">
        <v>169</v>
      </c>
    </row>
    <row r="29" spans="1:9" x14ac:dyDescent="0.25">
      <c r="A29" t="str">
        <f>A33&amp;" = "&amp;A31&amp;" - "&amp;A32</f>
        <v>Net Income = Revenue - Expenses</v>
      </c>
    </row>
    <row r="30" spans="1:9" x14ac:dyDescent="0.25">
      <c r="B30" s="60" t="s">
        <v>159</v>
      </c>
      <c r="C30" s="60" t="s">
        <v>160</v>
      </c>
      <c r="D30" s="60" t="s">
        <v>161</v>
      </c>
      <c r="E30" s="60" t="s">
        <v>162</v>
      </c>
      <c r="F30" s="60" t="s">
        <v>163</v>
      </c>
      <c r="G30" s="60" t="s">
        <v>164</v>
      </c>
      <c r="H30" s="60" t="s">
        <v>165</v>
      </c>
      <c r="I30" s="60" t="s">
        <v>166</v>
      </c>
    </row>
    <row r="31" spans="1:9" x14ac:dyDescent="0.25">
      <c r="A31" s="60" t="s">
        <v>170</v>
      </c>
      <c r="B31" s="37">
        <v>110404</v>
      </c>
      <c r="C31" s="37">
        <v>130641</v>
      </c>
      <c r="D31" s="37">
        <v>80258.55</v>
      </c>
      <c r="E31" s="37">
        <v>144912</v>
      </c>
      <c r="F31" s="37">
        <v>60882.33</v>
      </c>
      <c r="G31" s="37">
        <v>83274</v>
      </c>
      <c r="H31" s="37">
        <v>69274.44</v>
      </c>
      <c r="I31" s="37">
        <v>148650.94</v>
      </c>
    </row>
    <row r="32" spans="1:9" x14ac:dyDescent="0.25">
      <c r="A32" s="60" t="s">
        <v>171</v>
      </c>
      <c r="B32" s="37">
        <v>76178.5</v>
      </c>
      <c r="C32" s="37">
        <v>67933.320000000007</v>
      </c>
      <c r="D32" s="37">
        <v>44944.2</v>
      </c>
      <c r="E32" s="37">
        <v>95641.81</v>
      </c>
      <c r="F32" s="37">
        <v>34702.61</v>
      </c>
      <c r="G32" s="37">
        <v>42469.9</v>
      </c>
      <c r="H32" s="37">
        <v>47106.2</v>
      </c>
      <c r="I32" s="37">
        <v>71352.149999999994</v>
      </c>
    </row>
    <row r="33" spans="1:9" x14ac:dyDescent="0.25">
      <c r="A33" s="60" t="s">
        <v>172</v>
      </c>
      <c r="B33" s="62"/>
      <c r="C33" s="62"/>
      <c r="D33" s="62"/>
      <c r="E33" s="62"/>
      <c r="F33" s="62"/>
      <c r="G33" s="62"/>
      <c r="H33" s="62"/>
      <c r="I33" s="62"/>
    </row>
    <row r="35" spans="1:9" x14ac:dyDescent="0.25">
      <c r="A35" s="21" t="s">
        <v>158</v>
      </c>
      <c r="F35" s="65"/>
      <c r="G35" s="65"/>
      <c r="H35" s="65"/>
      <c r="I35" s="65"/>
    </row>
    <row r="36" spans="1:9" x14ac:dyDescent="0.25">
      <c r="A36" t="s">
        <v>178</v>
      </c>
    </row>
    <row r="37" spans="1:9" x14ac:dyDescent="0.25">
      <c r="A37" t="s">
        <v>180</v>
      </c>
    </row>
    <row r="38" spans="1:9" x14ac:dyDescent="0.25">
      <c r="A38" t="s">
        <v>179</v>
      </c>
    </row>
    <row r="44" spans="1:9" x14ac:dyDescent="0.25">
      <c r="B44" s="66" t="str">
        <f>ROUND(B31,0)&amp;" - "&amp;ROUND(B32,0)&amp;" = "&amp;ROUND(B31,0)-ROUND(B32,0)&amp;"     NOT: "&amp;ROUND(B33,0)</f>
        <v>110404 - 76179 = 34225     NOT: 0</v>
      </c>
      <c r="C44" s="67"/>
      <c r="D44" s="68"/>
      <c r="E44" s="65"/>
    </row>
    <row r="46" spans="1:9" x14ac:dyDescent="0.25">
      <c r="B4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E668B-B1F4-43DE-A9B5-2501C356A83F}">
  <sheetPr>
    <tabColor rgb="FFFF0000"/>
  </sheetPr>
  <dimension ref="A1:I46"/>
  <sheetViews>
    <sheetView zoomScaleNormal="100" workbookViewId="0">
      <selection activeCell="D2" sqref="D2"/>
    </sheetView>
  </sheetViews>
  <sheetFormatPr defaultRowHeight="15" x14ac:dyDescent="0.25"/>
  <cols>
    <col min="1" max="1" width="16.85546875" customWidth="1"/>
    <col min="2" max="9" width="11.7109375" customWidth="1"/>
    <col min="10" max="12" width="10.7109375" customWidth="1"/>
  </cols>
  <sheetData>
    <row r="1" spans="1:7" ht="30" x14ac:dyDescent="0.25">
      <c r="A1" s="59" t="s">
        <v>168</v>
      </c>
      <c r="B1" s="22" t="s">
        <v>137</v>
      </c>
      <c r="C1" s="59" t="s">
        <v>148</v>
      </c>
      <c r="D1" s="59" t="s">
        <v>139</v>
      </c>
      <c r="F1" s="63" t="s">
        <v>167</v>
      </c>
    </row>
    <row r="2" spans="1:7" x14ac:dyDescent="0.25">
      <c r="A2" s="23" t="s">
        <v>140</v>
      </c>
      <c r="B2" s="23">
        <v>21.95</v>
      </c>
      <c r="C2" s="23">
        <v>5</v>
      </c>
      <c r="D2" s="24">
        <f>B2*C2</f>
        <v>109.75</v>
      </c>
      <c r="F2" t="str">
        <f>D1&amp;" = "&amp;B1&amp;" * "&amp;C1</f>
        <v>Total Sales = Price * Number 
Units Sold</v>
      </c>
    </row>
    <row r="3" spans="1:7" x14ac:dyDescent="0.25">
      <c r="A3" s="23" t="s">
        <v>141</v>
      </c>
      <c r="B3" s="23">
        <v>29.95</v>
      </c>
      <c r="C3" s="23">
        <v>2</v>
      </c>
      <c r="D3" s="24">
        <f t="shared" ref="D3:D19" si="0">B3*C3</f>
        <v>59.9</v>
      </c>
    </row>
    <row r="4" spans="1:7" x14ac:dyDescent="0.25">
      <c r="A4" s="23" t="s">
        <v>142</v>
      </c>
      <c r="B4" s="23">
        <v>32.950000000000003</v>
      </c>
      <c r="C4" s="23">
        <v>5</v>
      </c>
      <c r="D4" s="24">
        <f t="shared" si="0"/>
        <v>164.75</v>
      </c>
      <c r="G4" s="21" t="s">
        <v>158</v>
      </c>
    </row>
    <row r="5" spans="1:7" x14ac:dyDescent="0.25">
      <c r="A5" s="23" t="s">
        <v>140</v>
      </c>
      <c r="B5" s="23">
        <v>21.95</v>
      </c>
      <c r="C5" s="23">
        <v>12</v>
      </c>
      <c r="D5" s="24">
        <f t="shared" si="0"/>
        <v>263.39999999999998</v>
      </c>
      <c r="G5" t="s">
        <v>154</v>
      </c>
    </row>
    <row r="6" spans="1:7" x14ac:dyDescent="0.25">
      <c r="A6" s="23" t="s">
        <v>142</v>
      </c>
      <c r="B6" s="23">
        <v>32.950000000000003</v>
      </c>
      <c r="C6" s="23">
        <v>5</v>
      </c>
      <c r="D6" s="24">
        <f t="shared" si="0"/>
        <v>164.75</v>
      </c>
      <c r="G6" t="s">
        <v>155</v>
      </c>
    </row>
    <row r="7" spans="1:7" x14ac:dyDescent="0.25">
      <c r="A7" s="23" t="s">
        <v>142</v>
      </c>
      <c r="B7" s="23">
        <v>32.950000000000003</v>
      </c>
      <c r="C7" s="23">
        <v>15</v>
      </c>
      <c r="D7" s="24">
        <f t="shared" si="0"/>
        <v>494.25000000000006</v>
      </c>
      <c r="G7" t="s">
        <v>156</v>
      </c>
    </row>
    <row r="8" spans="1:7" x14ac:dyDescent="0.25">
      <c r="A8" s="23" t="s">
        <v>141</v>
      </c>
      <c r="B8" s="23">
        <v>29.95</v>
      </c>
      <c r="C8" s="23">
        <v>2</v>
      </c>
      <c r="D8" s="24">
        <f t="shared" si="0"/>
        <v>59.9</v>
      </c>
      <c r="G8" t="s">
        <v>177</v>
      </c>
    </row>
    <row r="9" spans="1:7" x14ac:dyDescent="0.25">
      <c r="A9" s="23" t="s">
        <v>135</v>
      </c>
      <c r="B9" s="23">
        <v>22.95</v>
      </c>
      <c r="C9" s="23">
        <v>3</v>
      </c>
      <c r="D9" s="24">
        <f t="shared" si="0"/>
        <v>68.849999999999994</v>
      </c>
      <c r="G9" t="s">
        <v>175</v>
      </c>
    </row>
    <row r="10" spans="1:7" x14ac:dyDescent="0.25">
      <c r="A10" s="23" t="s">
        <v>136</v>
      </c>
      <c r="B10" s="23">
        <v>25.95</v>
      </c>
      <c r="C10" s="23">
        <v>12</v>
      </c>
      <c r="D10" s="24">
        <f t="shared" si="0"/>
        <v>311.39999999999998</v>
      </c>
      <c r="G10" t="s">
        <v>157</v>
      </c>
    </row>
    <row r="11" spans="1:7" x14ac:dyDescent="0.25">
      <c r="A11" s="23" t="s">
        <v>136</v>
      </c>
      <c r="B11" s="23">
        <v>25.95</v>
      </c>
      <c r="C11" s="23">
        <v>2</v>
      </c>
      <c r="D11" s="24">
        <f t="shared" si="0"/>
        <v>51.9</v>
      </c>
      <c r="G11" t="s">
        <v>173</v>
      </c>
    </row>
    <row r="12" spans="1:7" x14ac:dyDescent="0.25">
      <c r="A12" s="23" t="s">
        <v>140</v>
      </c>
      <c r="B12" s="23">
        <v>21.95</v>
      </c>
      <c r="C12" s="23">
        <v>12</v>
      </c>
      <c r="D12" s="24">
        <f t="shared" si="0"/>
        <v>263.39999999999998</v>
      </c>
      <c r="G12" t="s">
        <v>174</v>
      </c>
    </row>
    <row r="13" spans="1:7" x14ac:dyDescent="0.25">
      <c r="A13" s="23" t="s">
        <v>142</v>
      </c>
      <c r="B13" s="23">
        <v>32.950000000000003</v>
      </c>
      <c r="C13" s="23">
        <v>23</v>
      </c>
      <c r="D13" s="24">
        <f t="shared" si="0"/>
        <v>757.85</v>
      </c>
      <c r="G13" t="s">
        <v>176</v>
      </c>
    </row>
    <row r="14" spans="1:7" x14ac:dyDescent="0.25">
      <c r="A14" s="23" t="s">
        <v>141</v>
      </c>
      <c r="B14" s="23">
        <v>29.95</v>
      </c>
      <c r="C14" s="23">
        <v>19</v>
      </c>
      <c r="D14" s="24">
        <f t="shared" si="0"/>
        <v>569.04999999999995</v>
      </c>
    </row>
    <row r="15" spans="1:7" x14ac:dyDescent="0.25">
      <c r="A15" s="23" t="s">
        <v>135</v>
      </c>
      <c r="B15" s="23">
        <v>22.95</v>
      </c>
      <c r="C15" s="23">
        <v>13</v>
      </c>
      <c r="D15" s="24">
        <f t="shared" si="0"/>
        <v>298.34999999999997</v>
      </c>
    </row>
    <row r="16" spans="1:7" x14ac:dyDescent="0.25">
      <c r="A16" s="23" t="s">
        <v>136</v>
      </c>
      <c r="B16" s="23">
        <v>25.95</v>
      </c>
      <c r="C16" s="23">
        <v>24</v>
      </c>
      <c r="D16" s="24">
        <f t="shared" si="0"/>
        <v>622.79999999999995</v>
      </c>
    </row>
    <row r="17" spans="1:9" x14ac:dyDescent="0.25">
      <c r="A17" s="23" t="s">
        <v>140</v>
      </c>
      <c r="B17" s="23">
        <v>21.95</v>
      </c>
      <c r="C17" s="23">
        <v>18</v>
      </c>
      <c r="D17" s="24">
        <f t="shared" si="0"/>
        <v>395.09999999999997</v>
      </c>
    </row>
    <row r="18" spans="1:9" x14ac:dyDescent="0.25">
      <c r="A18" s="23" t="s">
        <v>141</v>
      </c>
      <c r="B18" s="23">
        <v>29.95</v>
      </c>
      <c r="C18" s="23">
        <v>7</v>
      </c>
      <c r="D18" s="24">
        <f t="shared" si="0"/>
        <v>209.65</v>
      </c>
    </row>
    <row r="19" spans="1:9" x14ac:dyDescent="0.25">
      <c r="A19" s="23" t="s">
        <v>142</v>
      </c>
      <c r="B19" s="23">
        <v>32.950000000000003</v>
      </c>
      <c r="C19" s="23">
        <v>19</v>
      </c>
      <c r="D19" s="24">
        <f t="shared" si="0"/>
        <v>626.05000000000007</v>
      </c>
    </row>
    <row r="28" spans="1:9" x14ac:dyDescent="0.25">
      <c r="A28" s="63" t="s">
        <v>169</v>
      </c>
    </row>
    <row r="29" spans="1:9" x14ac:dyDescent="0.25">
      <c r="A29" t="str">
        <f>A33&amp;" = "&amp;A31&amp;" - "&amp;A32</f>
        <v>Net Income = Revenue - Expenses</v>
      </c>
    </row>
    <row r="30" spans="1:9" x14ac:dyDescent="0.25">
      <c r="B30" s="60" t="s">
        <v>159</v>
      </c>
      <c r="C30" s="60" t="s">
        <v>160</v>
      </c>
      <c r="D30" s="60" t="s">
        <v>161</v>
      </c>
      <c r="E30" s="60" t="s">
        <v>162</v>
      </c>
      <c r="F30" s="60" t="s">
        <v>163</v>
      </c>
      <c r="G30" s="60" t="s">
        <v>164</v>
      </c>
      <c r="H30" s="60" t="s">
        <v>165</v>
      </c>
      <c r="I30" s="60" t="s">
        <v>166</v>
      </c>
    </row>
    <row r="31" spans="1:9" x14ac:dyDescent="0.25">
      <c r="A31" s="60" t="s">
        <v>170</v>
      </c>
      <c r="B31" s="61">
        <v>110404</v>
      </c>
      <c r="C31" s="61">
        <v>130641</v>
      </c>
      <c r="D31" s="61">
        <v>80258.55</v>
      </c>
      <c r="E31" s="61">
        <v>144912</v>
      </c>
      <c r="F31" s="61">
        <v>60882.33</v>
      </c>
      <c r="G31" s="61">
        <v>83274</v>
      </c>
      <c r="H31" s="61">
        <v>69274.44</v>
      </c>
      <c r="I31" s="61">
        <v>148650.94</v>
      </c>
    </row>
    <row r="32" spans="1:9" x14ac:dyDescent="0.25">
      <c r="A32" s="60" t="s">
        <v>171</v>
      </c>
      <c r="B32" s="61">
        <v>76178.5</v>
      </c>
      <c r="C32" s="61">
        <v>67933.320000000007</v>
      </c>
      <c r="D32" s="61">
        <v>44944.2</v>
      </c>
      <c r="E32" s="61">
        <v>95641.81</v>
      </c>
      <c r="F32" s="61">
        <v>34702.61</v>
      </c>
      <c r="G32" s="61">
        <v>42469.9</v>
      </c>
      <c r="H32" s="61">
        <v>47106.2</v>
      </c>
      <c r="I32" s="61">
        <v>71352.149999999994</v>
      </c>
    </row>
    <row r="33" spans="1:9" x14ac:dyDescent="0.25">
      <c r="A33" s="60" t="s">
        <v>172</v>
      </c>
      <c r="B33" s="38">
        <f>B31-B32</f>
        <v>34225.5</v>
      </c>
      <c r="C33" s="38">
        <f t="shared" ref="C33:I33" si="1">C31-C32</f>
        <v>62707.679999999993</v>
      </c>
      <c r="D33" s="38">
        <f t="shared" si="1"/>
        <v>35314.350000000006</v>
      </c>
      <c r="E33" s="38">
        <f t="shared" si="1"/>
        <v>49270.19</v>
      </c>
      <c r="F33" s="38">
        <f t="shared" si="1"/>
        <v>26179.72</v>
      </c>
      <c r="G33" s="38">
        <f t="shared" si="1"/>
        <v>40804.1</v>
      </c>
      <c r="H33" s="38">
        <f t="shared" si="1"/>
        <v>22168.240000000005</v>
      </c>
      <c r="I33" s="38">
        <f t="shared" si="1"/>
        <v>77298.790000000008</v>
      </c>
    </row>
    <row r="35" spans="1:9" x14ac:dyDescent="0.25">
      <c r="A35" s="21" t="s">
        <v>158</v>
      </c>
      <c r="F35" s="65"/>
      <c r="G35" s="65"/>
      <c r="H35" s="65"/>
      <c r="I35" s="65"/>
    </row>
    <row r="36" spans="1:9" x14ac:dyDescent="0.25">
      <c r="A36" t="s">
        <v>178</v>
      </c>
    </row>
    <row r="37" spans="1:9" x14ac:dyDescent="0.25">
      <c r="A37" t="s">
        <v>180</v>
      </c>
    </row>
    <row r="38" spans="1:9" x14ac:dyDescent="0.25">
      <c r="A38" t="s">
        <v>179</v>
      </c>
    </row>
    <row r="44" spans="1:9" x14ac:dyDescent="0.25">
      <c r="B44" s="66" t="str">
        <f>ROUND(B31,0)&amp;" - "&amp;ROUND(B32,0)&amp;" = "&amp;ROUND(B31,0)-ROUND(B32,0)&amp;"     NOT: "&amp;ROUND(B33,0)</f>
        <v>110404 - 76179 = 34225     NOT: 34226</v>
      </c>
      <c r="C44" s="67"/>
      <c r="D44" s="68"/>
      <c r="E44" s="65"/>
    </row>
    <row r="46" spans="1:9" x14ac:dyDescent="0.25">
      <c r="B46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Cover</vt:lpstr>
      <vt:lpstr>Why Excel</vt:lpstr>
      <vt:lpstr>Why Excel (an)</vt:lpstr>
      <vt:lpstr>Conventions</vt:lpstr>
      <vt:lpstr>What Excel Does</vt:lpstr>
      <vt:lpstr>What Excel Does (an)</vt:lpstr>
      <vt:lpstr>Excel Layout</vt:lpstr>
      <vt:lpstr>First Formulas</vt:lpstr>
      <vt:lpstr>First Formulas (an)</vt:lpstr>
      <vt:lpstr>HW ==&gt;&gt;</vt:lpstr>
      <vt:lpstr>HW(1)</vt:lpstr>
      <vt:lpstr>HW(1an)</vt:lpstr>
      <vt:lpstr>HW(2)</vt:lpstr>
      <vt:lpstr>HW(2an)</vt:lpstr>
      <vt:lpstr>HW(3)</vt:lpstr>
      <vt:lpstr>HW(3an)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2017-12-16T16:53:55Z</dcterms:created>
  <dcterms:modified xsi:type="dcterms:W3CDTF">2020-01-06T18:35:45Z</dcterms:modified>
</cp:coreProperties>
</file>