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6555" windowHeight="5385" firstSheet="1" activeTab="2"/>
  </bookViews>
  <sheets>
    <sheet name="Assumptions" sheetId="1" state="veryHidden" r:id="rId1"/>
    <sheet name="Discussion" sheetId="2" r:id="rId2"/>
    <sheet name="Critical Thinking" sheetId="3" r:id="rId3"/>
    <sheet name="COA 3-3A" sheetId="4" r:id="rId4"/>
    <sheet name="Pr 3-3A GJ (43)" sheetId="5" r:id="rId5"/>
    <sheet name="Pr 3-3A GJ (44)" sheetId="6" r:id="rId6"/>
    <sheet name="111 3A" sheetId="7" r:id="rId7"/>
    <sheet name="113 3A" sheetId="8" r:id="rId8"/>
    <sheet name="117 3A" sheetId="9" r:id="rId9"/>
    <sheet name="124 3A" sheetId="10" r:id="rId10"/>
    <sheet name="221 3A" sheetId="11" r:id="rId11"/>
    <sheet name="311 3A" sheetId="12" r:id="rId12"/>
    <sheet name="312 3A" sheetId="13" r:id="rId13"/>
    <sheet name="411 3A" sheetId="14" r:id="rId14"/>
    <sheet name="511 3A" sheetId="15" r:id="rId15"/>
    <sheet name="512 3A" sheetId="16" r:id="rId16"/>
    <sheet name="513 3A" sheetId="17" r:id="rId17"/>
    <sheet name="514 3A" sheetId="18" r:id="rId18"/>
    <sheet name="515 3A" sheetId="19" r:id="rId19"/>
    <sheet name="3-3A Trial Balance" sheetId="20" r:id="rId20"/>
    <sheet name="COA 3-4A" sheetId="21" r:id="rId21"/>
    <sheet name="Pr 3-4A GJ (55)" sheetId="22" r:id="rId22"/>
    <sheet name="Pr 3-4A GJ (56)" sheetId="23" r:id="rId23"/>
    <sheet name="111 4A" sheetId="24" r:id="rId24"/>
    <sheet name="113 4A" sheetId="25" r:id="rId25"/>
    <sheet name="117 4A" sheetId="26" r:id="rId26"/>
    <sheet name="124 4A" sheetId="27" r:id="rId27"/>
    <sheet name="221 4A" sheetId="28" r:id="rId28"/>
    <sheet name="311 4A" sheetId="29" r:id="rId29"/>
    <sheet name="312 4A" sheetId="30" r:id="rId30"/>
    <sheet name="411 4A" sheetId="31" r:id="rId31"/>
    <sheet name="511 4A" sheetId="32" r:id="rId32"/>
    <sheet name="512 4A" sheetId="33" r:id="rId33"/>
    <sheet name="513 4A" sheetId="34" r:id="rId34"/>
    <sheet name="514 4A" sheetId="35" r:id="rId35"/>
    <sheet name="515 4A" sheetId="36" r:id="rId36"/>
    <sheet name="3-4A Trial Balance" sheetId="37" r:id="rId37"/>
    <sheet name="Sheet5" sheetId="38" r:id="rId38"/>
    <sheet name="Sheet4" sheetId="39" r:id="rId39"/>
    <sheet name="Sheet1" sheetId="40" r:id="rId40"/>
    <sheet name="Sheet2" sheetId="41" r:id="rId41"/>
    <sheet name="Sheet3" sheetId="42" r:id="rId42"/>
  </sheets>
  <definedNames>
    <definedName name="cg">INDIRECT(ADDRESS(VALUE(ROW()),VALUE(COLUMN()+1),4))</definedName>
    <definedName name="COA33A">OFFSET('COA 3-3A'!$B$8,0,0,COUNTA('COA 3-3A'!$B$8:$B$104),2)</definedName>
    <definedName name="COA34A">OFFSET('COA 3-4A'!$B$8,0,0,COUNTA('COA 3-4A'!$B$8:$B$104),2)</definedName>
    <definedName name="COANO3A">OFFSET('COA 3-3A'!$B$8,0,0,COUNTA('COA 3-3A'!$B$8:$B$20),1)</definedName>
    <definedName name="COANO4A">OFFSET('COA 3-4A'!$B$8,0,0,COUNTA('COA 3-4A'!$B$8:$B$20),1)</definedName>
    <definedName name="cogs" localSheetId="7">cg*cp</definedName>
    <definedName name="cogs" localSheetId="24">cg*cp</definedName>
    <definedName name="cogs" localSheetId="8">cg*cp</definedName>
    <definedName name="cogs" localSheetId="25">cg*cp</definedName>
    <definedName name="cogs" localSheetId="9">cg*cp</definedName>
    <definedName name="cogs" localSheetId="26">cg*cp</definedName>
    <definedName name="cogs" localSheetId="10">cg*cp</definedName>
    <definedName name="cogs" localSheetId="27">cg*cp</definedName>
    <definedName name="cogs" localSheetId="11">cg*cp</definedName>
    <definedName name="cogs" localSheetId="28">cg*cp</definedName>
    <definedName name="cogs" localSheetId="12">cg*cp</definedName>
    <definedName name="cogs" localSheetId="29">cg*cp</definedName>
    <definedName name="cogs" localSheetId="13">cg*cp</definedName>
    <definedName name="cogs" localSheetId="30">cg*cp</definedName>
    <definedName name="cogs" localSheetId="14">cg*cp</definedName>
    <definedName name="cogs" localSheetId="31">cg*cp</definedName>
    <definedName name="cogs" localSheetId="15">cg*cp</definedName>
    <definedName name="cogs" localSheetId="32">cg*cp</definedName>
    <definedName name="cogs" localSheetId="16">cg*cp</definedName>
    <definedName name="cogs" localSheetId="33">cg*cp</definedName>
    <definedName name="cogs" localSheetId="17">cg*cp</definedName>
    <definedName name="cogs" localSheetId="34">cg*cp</definedName>
    <definedName name="cogs" localSheetId="18">cg*cp</definedName>
    <definedName name="cogs" localSheetId="35">cg*cp</definedName>
    <definedName name="cogs" localSheetId="5">cg*cp</definedName>
    <definedName name="cogs" localSheetId="22">cg*cp</definedName>
    <definedName name="cogs">cg*cp</definedName>
    <definedName name="cp">VLOOKUP(RAND()*COUNT('Assumptions'!$J:$J)+1,OFFSET('Assumptions'!$J$30,0,0,COUNTA('Assumptions'!$J:$J),COUNTA('Assumptions'!$J$30:$K$30)),2)</definedName>
    <definedName name="d">TODAY()-(INT(RAND()*365*2+1)-INT(RAND()*1+1))</definedName>
    <definedName name="i">INT(RAND()*10000+1)</definedName>
    <definedName name="inv">104300+ROW()</definedName>
    <definedName name="ITEM">OFFSET('COA 3-3A'!$D$24,0,0,4,1)</definedName>
    <definedName name="JournalNo">OFFSET('COA 3-3A'!$D$30,0,0,COUNTA('COA 3-3A'!$D$30:$D$52),1)</definedName>
    <definedName name="p">VLOOKUP(RAND()*COUNT('Assumptions'!$M:$M)+1,OFFSET('Assumptions'!$M$42,0,0,COUNTA('Assumptions'!$M:$M),COUNTA('Assumptions'!$M$42:$O$42)),2)</definedName>
    <definedName name="pp">INDIRECT(ADDRESS(VALUE(ROW()),VALUE(COLUMN())-3,4))</definedName>
    <definedName name="pr">VLOOKUP(INDIRECT(ADDRESS(VALUE(ROW()),VALUE(COLUMN()-1),4)),OFFSET('Assumptions'!$N$42,0,0,COUNTA('Assumptions'!$M:$M),COUNTA('Assumptions'!$N$42:$O$42)),2,FALSE)</definedName>
    <definedName name="prr">INDIRECT(ADDRESS(VALUE(ROW()),VALUE(COLUMN())-2,4))</definedName>
    <definedName name="re">VLOOKUP(RAND()*COUNT('Assumptions'!$G:$G)+1,OFFSET('Assumptions'!$G$22,0,0,COUNTA('Assumptions'!$G:$G),COUNTA('Assumptions'!$G$22:$H$22)),2)</definedName>
    <definedName name="rn" localSheetId="0">CHAR(INT(RAND()*26)+65)&amp;CHAR(INT(RAND()*26)+65)&amp;CHAR(INT(RAND()*26)+65)&amp;CHAR(INT(RAND()*26)+65)&amp;CHAR(INT(RAND()*26)+65)&amp;CHAR(INT(RAND()*26)+65)&amp;" Product"</definedName>
    <definedName name="rn">CHAR(INT(RAND()*26)+65)&amp;CHAR(INT(RAND()*26)+65)&amp;CHAR(INT(RAND()*26)+65)</definedName>
    <definedName name="s">ROUND(RAND()*10000+1,2)</definedName>
    <definedName name="sa" localSheetId="7">pp*prr</definedName>
    <definedName name="sa" localSheetId="24">pp*prr</definedName>
    <definedName name="sa" localSheetId="8">pp*prr</definedName>
    <definedName name="sa" localSheetId="25">pp*prr</definedName>
    <definedName name="sa" localSheetId="9">pp*prr</definedName>
    <definedName name="sa" localSheetId="26">pp*prr</definedName>
    <definedName name="sa" localSheetId="10">pp*prr</definedName>
    <definedName name="sa" localSheetId="27">pp*prr</definedName>
    <definedName name="sa" localSheetId="11">pp*prr</definedName>
    <definedName name="sa" localSheetId="28">pp*prr</definedName>
    <definedName name="sa" localSheetId="12">pp*prr</definedName>
    <definedName name="sa" localSheetId="29">pp*prr</definedName>
    <definedName name="sa" localSheetId="13">pp*prr</definedName>
    <definedName name="sa" localSheetId="30">pp*prr</definedName>
    <definedName name="sa" localSheetId="14">pp*prr</definedName>
    <definedName name="sa" localSheetId="31">pp*prr</definedName>
    <definedName name="sa" localSheetId="15">pp*prr</definedName>
    <definedName name="sa" localSheetId="32">pp*prr</definedName>
    <definedName name="sa" localSheetId="16">pp*prr</definedName>
    <definedName name="sa" localSheetId="33">pp*prr</definedName>
    <definedName name="sa" localSheetId="17">pp*prr</definedName>
    <definedName name="sa" localSheetId="34">pp*prr</definedName>
    <definedName name="sa" localSheetId="18">pp*prr</definedName>
    <definedName name="sa" localSheetId="35">pp*prr</definedName>
    <definedName name="sa" localSheetId="5">pp*prr</definedName>
    <definedName name="sa" localSheetId="22">pp*prr</definedName>
    <definedName name="sa">pp*prr</definedName>
    <definedName name="sr">VLOOKUP(RAND()*COUNT('Assumptions'!$D:$D)+1,OFFSET('Assumptions'!$D$13,0,0,COUNTA('Assumptions'!$D:$D),COUNTA('Assumptions'!$D$13:$E$13)),2)</definedName>
    <definedName name="u">INT(RAND()*500+1)</definedName>
    <definedName name="v">VLOOKUP(RAND()*COUNT('Assumptions'!$A:$A)+1,OFFSET('Assumptions'!$A$1,0,0,COUNTA('Assumptions'!$A:$A),COUNTA('Assumptions'!$A$1:$B$1)),2)</definedName>
  </definedNames>
  <calcPr fullCalcOnLoad="1"/>
</workbook>
</file>

<file path=xl/sharedStrings.xml><?xml version="1.0" encoding="utf-8"?>
<sst xmlns="http://schemas.openxmlformats.org/spreadsheetml/2006/main" count="517" uniqueCount="136">
  <si>
    <t>Home Depot</t>
  </si>
  <si>
    <t>Office Depot</t>
  </si>
  <si>
    <t>Sherman Williams</t>
  </si>
  <si>
    <t>Whole Foods</t>
  </si>
  <si>
    <t>McLendon's Hardware</t>
  </si>
  <si>
    <t>Nature Company</t>
  </si>
  <si>
    <t>Amazon.com</t>
  </si>
  <si>
    <t>Google</t>
  </si>
  <si>
    <t>NorthEast</t>
  </si>
  <si>
    <t>North</t>
  </si>
  <si>
    <t>MidWest</t>
  </si>
  <si>
    <t>SouthEast</t>
  </si>
  <si>
    <t>ExcelIsVeryFun.com</t>
  </si>
  <si>
    <t>Peet's Coffee</t>
  </si>
  <si>
    <t>Yahoo</t>
  </si>
  <si>
    <t>Costco</t>
  </si>
  <si>
    <t>The Economist</t>
  </si>
  <si>
    <t>Solar and Wind Inc.</t>
  </si>
  <si>
    <t>Rhonda</t>
  </si>
  <si>
    <t>Luke</t>
  </si>
  <si>
    <t>Jeri</t>
  </si>
  <si>
    <t>Steven</t>
  </si>
  <si>
    <t>Jon</t>
  </si>
  <si>
    <t>Chin</t>
  </si>
  <si>
    <t>Troung</t>
  </si>
  <si>
    <t>Sheliadawn</t>
  </si>
  <si>
    <t>West</t>
  </si>
  <si>
    <t>Sunshine</t>
  </si>
  <si>
    <t>Bellen</t>
  </si>
  <si>
    <t>Carlota</t>
  </si>
  <si>
    <t>Yanaki</t>
  </si>
  <si>
    <t>Quad</t>
  </si>
  <si>
    <t>Sunset</t>
  </si>
  <si>
    <t>SunSpot</t>
  </si>
  <si>
    <t>Aspen</t>
  </si>
  <si>
    <t>Regal</t>
  </si>
  <si>
    <t>Deuce</t>
  </si>
  <si>
    <t>Discussion Questions</t>
  </si>
  <si>
    <t>a</t>
  </si>
  <si>
    <t>b</t>
  </si>
  <si>
    <t>c</t>
  </si>
  <si>
    <t>d</t>
  </si>
  <si>
    <t>e</t>
  </si>
  <si>
    <t>Owner First Name:</t>
  </si>
  <si>
    <t>Owner Last Name:</t>
  </si>
  <si>
    <t>Company Name:</t>
  </si>
  <si>
    <t>Kristin</t>
  </si>
  <si>
    <t>Jay</t>
  </si>
  <si>
    <t>DR</t>
  </si>
  <si>
    <t>CR</t>
  </si>
  <si>
    <t>Account Name</t>
  </si>
  <si>
    <t>Period Ending Date:</t>
  </si>
  <si>
    <t>Cash</t>
  </si>
  <si>
    <t>Truck</t>
  </si>
  <si>
    <t>Equipment</t>
  </si>
  <si>
    <t>Accounts Payable</t>
  </si>
  <si>
    <t>Income From Services</t>
  </si>
  <si>
    <t>Wages Expense</t>
  </si>
  <si>
    <t>Utilities Expense</t>
  </si>
  <si>
    <t>Supplies Expense</t>
  </si>
  <si>
    <t>Rent Expense</t>
  </si>
  <si>
    <t>K. Jay, Drawing</t>
  </si>
  <si>
    <t>Beginning K. Jay, Capital</t>
  </si>
  <si>
    <t>Total Liabilities and Owners' Equity</t>
  </si>
  <si>
    <t>General Journal</t>
  </si>
  <si>
    <t>Page:</t>
  </si>
  <si>
    <t>Date</t>
  </si>
  <si>
    <t>Description</t>
  </si>
  <si>
    <t>Post.
Ref.</t>
  </si>
  <si>
    <t>Debit</t>
  </si>
  <si>
    <t>Credit</t>
  </si>
  <si>
    <t>Chart of Accounts</t>
  </si>
  <si>
    <t>Owners' Equity</t>
  </si>
  <si>
    <t>Expenses</t>
  </si>
  <si>
    <t>Liabilities</t>
  </si>
  <si>
    <t>Assets</t>
  </si>
  <si>
    <t>Revenues</t>
  </si>
  <si>
    <t>Prepaid Insurance</t>
  </si>
  <si>
    <t>Begin Date:</t>
  </si>
  <si>
    <t>Kay</t>
  </si>
  <si>
    <t>Haas</t>
  </si>
  <si>
    <t>Business Name</t>
  </si>
  <si>
    <t>Bus. Name</t>
  </si>
  <si>
    <t>Clinic</t>
  </si>
  <si>
    <t>Professional Fees</t>
  </si>
  <si>
    <t>Salary Expense</t>
  </si>
  <si>
    <t>Laboratory Expense</t>
  </si>
  <si>
    <t>Accounts Receivable</t>
  </si>
  <si>
    <t>General Ledger</t>
  </si>
  <si>
    <t>Item</t>
  </si>
  <si>
    <t>Balance</t>
  </si>
  <si>
    <t>Post. Ref.</t>
  </si>
  <si>
    <t>Account:</t>
  </si>
  <si>
    <t>Account No.</t>
  </si>
  <si>
    <t>Adjusting</t>
  </si>
  <si>
    <t>Closing</t>
  </si>
  <si>
    <t>Reversing</t>
  </si>
  <si>
    <t>Items</t>
  </si>
  <si>
    <t>Journal No.</t>
  </si>
  <si>
    <t>ü</t>
  </si>
  <si>
    <t>111 3A</t>
  </si>
  <si>
    <t>113 3A</t>
  </si>
  <si>
    <t>117 3A</t>
  </si>
  <si>
    <t>124 3A</t>
  </si>
  <si>
    <t>221 3A</t>
  </si>
  <si>
    <t>311 3A</t>
  </si>
  <si>
    <t>312 3A</t>
  </si>
  <si>
    <t>411 3A</t>
  </si>
  <si>
    <t>511 3A</t>
  </si>
  <si>
    <t>512 3A</t>
  </si>
  <si>
    <t>513 3A</t>
  </si>
  <si>
    <t>514 3A</t>
  </si>
  <si>
    <t>515 3A</t>
  </si>
  <si>
    <t>111 4A</t>
  </si>
  <si>
    <t>113 4A</t>
  </si>
  <si>
    <t>117 4A</t>
  </si>
  <si>
    <t>124 4A</t>
  </si>
  <si>
    <t>221 4A</t>
  </si>
  <si>
    <t>311 4A</t>
  </si>
  <si>
    <t>312 4A</t>
  </si>
  <si>
    <t>411 4A</t>
  </si>
  <si>
    <t>511 4A</t>
  </si>
  <si>
    <t>512 4A</t>
  </si>
  <si>
    <t>513 4A</t>
  </si>
  <si>
    <t>514 4A</t>
  </si>
  <si>
    <t>515 4A</t>
  </si>
  <si>
    <t>Jan's</t>
  </si>
  <si>
    <t>Dorn</t>
  </si>
  <si>
    <t>Landscaping Service</t>
  </si>
  <si>
    <t>Gas and Oil Expense</t>
  </si>
  <si>
    <t>Landscaping Income</t>
  </si>
  <si>
    <t>J 21</t>
  </si>
  <si>
    <t>J 22</t>
  </si>
  <si>
    <t>J 1</t>
  </si>
  <si>
    <t>J 2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</si>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</sst>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0&quot;_);_(@_)"/>
    <numFmt numFmtId="166" formatCode="_(&quot;$&quot;* #,##0_);_(&quot;$&quot;* \(#,##0\);_(&quot;$&quot;* &quot;0&quot;_);_(@_)"/>
    <numFmt numFmtId="167" formatCode="mm/dd/yy;@"/>
    <numFmt numFmtId="168" formatCode="_(* #,##0_);_(* \(#,##0\);_(* &quot;-&quot;??_);_(@_)"/>
    <numFmt numFmtId="169" formatCode="&quot;$&quot;#,##0,"/>
    <numFmt numFmtId="170" formatCode="d\-mmm\-yyyy"/>
    <numFmt numFmtId="171" formatCode="#\ ???/???"/>
    <numFmt numFmtId="172" formatCode="&quot;$&quot;#,##0.00_);[Red]\(&quot;$&quot;#,##0.00\);&quot;&quot;"/>
    <numFmt numFmtId="173" formatCode="mm/dd/yy"/>
    <numFmt numFmtId="174" formatCode="&quot;$&quot;#,##0"/>
    <numFmt numFmtId="175" formatCode="#,##0.0"/>
    <numFmt numFmtId="176" formatCode="0.0%"/>
    <numFmt numFmtId="177" formatCode="mmm"/>
    <numFmt numFmtId="178" formatCode="&quot;$&quot;#,###,"/>
    <numFmt numFmtId="179" formatCode="&quot;$&quot;#,###"/>
    <numFmt numFmtId="180" formatCode="&quot;$&quot;#,###,\k"/>
    <numFmt numFmtId="181" formatCode="_(* #,##0.0_);_(* \(#,##0.0\);_(* &quot;-&quot;??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&quot;$&quot;#,##0,\K"/>
    <numFmt numFmtId="188" formatCode="#,##0,\K"/>
    <numFmt numFmtId="189" formatCode="[$-409]dddd\,\ mmmm\ dd\,\ yyyy"/>
    <numFmt numFmtId="190" formatCode="mmm\-yyyy"/>
    <numFmt numFmtId="191" formatCode="m/d/yy;@"/>
    <numFmt numFmtId="192" formatCode="0.0000000"/>
    <numFmt numFmtId="193" formatCode="0.000%"/>
    <numFmt numFmtId="194" formatCode="0.0000%"/>
    <numFmt numFmtId="195" formatCode="[$-F800]dddd\,\ mmmm\ dd\,\ yyyy"/>
    <numFmt numFmtId="196" formatCode="#,##0.000"/>
    <numFmt numFmtId="197" formatCode="yyyy"/>
    <numFmt numFmtId="198" formatCode="d"/>
  </numFmts>
  <fonts count="16">
    <font>
      <sz val="10"/>
      <name val="Arial"/>
      <family val="0"/>
    </font>
    <font>
      <sz val="10"/>
      <color indexed="9"/>
      <name val="Arial"/>
      <family val="0"/>
    </font>
    <font>
      <sz val="12"/>
      <name val="Bookman Old Style"/>
      <family val="1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color indexed="53"/>
      <name val="Bell MT"/>
      <family val="1"/>
    </font>
    <font>
      <b/>
      <sz val="14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u val="single"/>
      <sz val="12"/>
      <name val="Arial"/>
      <family val="0"/>
    </font>
    <font>
      <sz val="10"/>
      <name val="Wingdings"/>
      <family val="0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wrapText="1"/>
      <protection/>
    </xf>
    <xf numFmtId="0" fontId="1" fillId="2" borderId="1">
      <alignment horizontal="centerContinuous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>
      <alignment/>
      <protection/>
    </xf>
    <xf numFmtId="0" fontId="3" fillId="0" borderId="0" applyNumberFormat="0" applyFill="0" applyBorder="0" applyAlignment="0" applyProtection="0"/>
    <xf numFmtId="170" fontId="4" fillId="0" borderId="0" applyFont="0" applyFill="0" applyBorder="0" applyProtection="0">
      <alignment horizontal="center"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6" fillId="3" borderId="2">
      <alignment horizontal="left" indent="2"/>
      <protection/>
    </xf>
    <xf numFmtId="0" fontId="0" fillId="4" borderId="1">
      <alignment horizontal="centerContinuous" wrapText="1"/>
      <protection/>
    </xf>
    <xf numFmtId="0" fontId="8" fillId="2" borderId="1">
      <alignment horizontal="center"/>
      <protection/>
    </xf>
    <xf numFmtId="0" fontId="0" fillId="0" borderId="0">
      <alignment wrapText="1"/>
      <protection/>
    </xf>
    <xf numFmtId="0" fontId="0" fillId="5" borderId="1">
      <alignment horizontal="centerContinuous" wrapText="1"/>
      <protection/>
    </xf>
  </cellStyleXfs>
  <cellXfs count="78">
    <xf numFmtId="0" fontId="0" fillId="0" borderId="0" xfId="0" applyAlignment="1">
      <alignment/>
    </xf>
    <xf numFmtId="0" fontId="1" fillId="2" borderId="0" xfId="0" applyFont="1" applyFill="1" applyAlignment="1">
      <alignment horizontal="centerContinuous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95" fontId="0" fillId="0" borderId="1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0" xfId="0" applyFont="1" applyFill="1" applyAlignment="1">
      <alignment horizontal="centerContinuous"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0" borderId="0" xfId="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9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 wrapText="1"/>
    </xf>
    <xf numFmtId="0" fontId="10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4" xfId="0" applyNumberFormat="1" applyBorder="1" applyAlignment="1">
      <alignment/>
    </xf>
    <xf numFmtId="43" fontId="0" fillId="0" borderId="7" xfId="0" applyNumberFormat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4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197" fontId="0" fillId="0" borderId="7" xfId="0" applyNumberFormat="1" applyBorder="1" applyAlignment="1">
      <alignment/>
    </xf>
    <xf numFmtId="177" fontId="0" fillId="0" borderId="7" xfId="0" applyNumberFormat="1" applyBorder="1" applyAlignment="1">
      <alignment/>
    </xf>
    <xf numFmtId="198" fontId="0" fillId="0" borderId="7" xfId="0" applyNumberFormat="1" applyBorder="1" applyAlignment="1">
      <alignment/>
    </xf>
    <xf numFmtId="0" fontId="14" fillId="0" borderId="7" xfId="0" applyFont="1" applyBorder="1" applyAlignment="1">
      <alignment/>
    </xf>
    <xf numFmtId="0" fontId="0" fillId="6" borderId="12" xfId="0" applyFill="1" applyBorder="1" applyAlignment="1">
      <alignment/>
    </xf>
    <xf numFmtId="0" fontId="0" fillId="7" borderId="12" xfId="0" applyFill="1" applyBorder="1" applyAlignment="1">
      <alignment/>
    </xf>
    <xf numFmtId="0" fontId="0" fillId="8" borderId="12" xfId="0" applyFill="1" applyBorder="1" applyAlignment="1">
      <alignment/>
    </xf>
    <xf numFmtId="0" fontId="0" fillId="5" borderId="12" xfId="0" applyFill="1" applyBorder="1" applyAlignment="1">
      <alignment/>
    </xf>
    <xf numFmtId="0" fontId="0" fillId="9" borderId="12" xfId="0" applyFill="1" applyBorder="1" applyAlignment="1">
      <alignment/>
    </xf>
    <xf numFmtId="43" fontId="0" fillId="0" borderId="1" xfId="0" applyNumberFormat="1" applyBorder="1" applyAlignment="1">
      <alignment/>
    </xf>
    <xf numFmtId="43" fontId="0" fillId="0" borderId="0" xfId="0" applyNumberFormat="1" applyAlignment="1">
      <alignment/>
    </xf>
    <xf numFmtId="0" fontId="0" fillId="0" borderId="7" xfId="0" applyFill="1" applyBorder="1" applyAlignment="1">
      <alignment/>
    </xf>
    <xf numFmtId="0" fontId="0" fillId="0" borderId="4" xfId="0" applyFont="1" applyFill="1" applyBorder="1" applyAlignment="1">
      <alignment horizontal="centerContinuous"/>
    </xf>
    <xf numFmtId="0" fontId="0" fillId="0" borderId="7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7" xfId="0" applyFill="1" applyBorder="1" applyAlignment="1">
      <alignment horizontal="center"/>
    </xf>
  </cellXfs>
  <cellStyles count="20">
    <cellStyle name="Normal" xfId="0"/>
    <cellStyle name="RowLevel_0" xfId="1"/>
    <cellStyle name="RowLevel_1" xfId="3"/>
    <cellStyle name="RowLevel_2" xfId="5"/>
    <cellStyle name="blue" xfId="15"/>
    <cellStyle name="bluecenteraccrossselection" xfId="16"/>
    <cellStyle name="Comma" xfId="17"/>
    <cellStyle name="Comma [0]" xfId="18"/>
    <cellStyle name="Currency" xfId="19"/>
    <cellStyle name="Currency [0]" xfId="20"/>
    <cellStyle name="Currency Round to thousands" xfId="21"/>
    <cellStyle name="Followed Hyperlink" xfId="22"/>
    <cellStyle name="Four-Digit Year" xfId="23"/>
    <cellStyle name="Hyperlink" xfId="24"/>
    <cellStyle name="Percent" xfId="25"/>
    <cellStyle name="Rad" xfId="26"/>
    <cellStyle name="redcenteraccrossselection" xfId="27"/>
    <cellStyle name="Title" xfId="28"/>
    <cellStyle name="Wrap Text" xfId="29"/>
    <cellStyle name="yellowcenteraccrossselection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1"/>
  <sheetViews>
    <sheetView zoomScale="85" zoomScaleNormal="85" workbookViewId="0" topLeftCell="G1">
      <selection activeCell="Q53" sqref="Q53:R78"/>
    </sheetView>
  </sheetViews>
  <sheetFormatPr defaultColWidth="9.140625" defaultRowHeight="12.75"/>
  <cols>
    <col min="1" max="1" width="3.28125" style="0" customWidth="1"/>
    <col min="2" max="2" width="23.28125" style="0" bestFit="1" customWidth="1"/>
    <col min="3" max="3" width="43.140625" style="0" bestFit="1" customWidth="1"/>
    <col min="5" max="5" width="14.28125" style="0" customWidth="1"/>
    <col min="8" max="8" width="10.00390625" style="0" customWidth="1"/>
  </cols>
  <sheetData>
    <row r="1" spans="1:2" ht="12.75">
      <c r="A1">
        <v>1</v>
      </c>
      <c r="B1" t="s">
        <v>0</v>
      </c>
    </row>
    <row r="2" spans="1:2" ht="12.75">
      <c r="A2">
        <v>2</v>
      </c>
      <c r="B2" t="s">
        <v>1</v>
      </c>
    </row>
    <row r="3" spans="1:2" ht="12.75">
      <c r="A3">
        <v>3</v>
      </c>
      <c r="B3" t="s">
        <v>2</v>
      </c>
    </row>
    <row r="4" spans="1:2" ht="12.75">
      <c r="A4">
        <v>4</v>
      </c>
      <c r="B4" t="s">
        <v>3</v>
      </c>
    </row>
    <row r="5" spans="1:2" ht="12.75">
      <c r="A5">
        <v>5</v>
      </c>
      <c r="B5" t="s">
        <v>4</v>
      </c>
    </row>
    <row r="6" spans="1:2" ht="12.75">
      <c r="A6">
        <v>6</v>
      </c>
      <c r="B6" t="s">
        <v>13</v>
      </c>
    </row>
    <row r="7" spans="1:2" ht="12.75">
      <c r="A7">
        <v>7</v>
      </c>
      <c r="B7" t="s">
        <v>5</v>
      </c>
    </row>
    <row r="8" spans="1:2" ht="12.75">
      <c r="A8">
        <v>8</v>
      </c>
      <c r="B8" t="s">
        <v>12</v>
      </c>
    </row>
    <row r="9" spans="1:2" ht="12.75">
      <c r="A9">
        <v>9</v>
      </c>
      <c r="B9" t="s">
        <v>6</v>
      </c>
    </row>
    <row r="10" spans="1:2" ht="12.75">
      <c r="A10">
        <v>10</v>
      </c>
      <c r="B10" t="s">
        <v>7</v>
      </c>
    </row>
    <row r="11" spans="1:2" ht="12.75">
      <c r="A11">
        <v>11</v>
      </c>
      <c r="B11" t="s">
        <v>14</v>
      </c>
    </row>
    <row r="12" spans="1:2" ht="12.75">
      <c r="A12">
        <v>12</v>
      </c>
      <c r="B12" t="s">
        <v>15</v>
      </c>
    </row>
    <row r="13" spans="1:5" ht="12.75">
      <c r="A13">
        <v>13</v>
      </c>
      <c r="B13" t="s">
        <v>16</v>
      </c>
      <c r="D13">
        <v>1</v>
      </c>
      <c r="E13" t="s">
        <v>18</v>
      </c>
    </row>
    <row r="14" spans="1:5" ht="12.75">
      <c r="A14">
        <v>14</v>
      </c>
      <c r="B14" t="s">
        <v>17</v>
      </c>
      <c r="D14">
        <v>2</v>
      </c>
      <c r="E14" t="s">
        <v>19</v>
      </c>
    </row>
    <row r="15" spans="4:5" ht="12.75">
      <c r="D15">
        <v>3</v>
      </c>
      <c r="E15" t="s">
        <v>24</v>
      </c>
    </row>
    <row r="16" spans="4:5" ht="12.75">
      <c r="D16">
        <v>4</v>
      </c>
      <c r="E16" t="s">
        <v>20</v>
      </c>
    </row>
    <row r="17" spans="4:5" ht="12.75">
      <c r="D17">
        <v>5</v>
      </c>
      <c r="E17" t="s">
        <v>21</v>
      </c>
    </row>
    <row r="18" spans="4:5" ht="12.75">
      <c r="D18">
        <v>6</v>
      </c>
      <c r="E18" t="s">
        <v>22</v>
      </c>
    </row>
    <row r="19" spans="4:5" ht="12.75">
      <c r="D19">
        <v>7</v>
      </c>
      <c r="E19" t="s">
        <v>23</v>
      </c>
    </row>
    <row r="20" spans="4:5" ht="12.75">
      <c r="D20">
        <v>8</v>
      </c>
      <c r="E20" t="s">
        <v>25</v>
      </c>
    </row>
    <row r="22" spans="7:8" ht="12.75">
      <c r="G22">
        <v>1</v>
      </c>
      <c r="H22" t="s">
        <v>8</v>
      </c>
    </row>
    <row r="23" spans="7:8" ht="12.75">
      <c r="G23">
        <v>2</v>
      </c>
      <c r="H23" t="s">
        <v>9</v>
      </c>
    </row>
    <row r="24" spans="7:8" ht="12.75">
      <c r="G24">
        <v>3</v>
      </c>
      <c r="H24" t="s">
        <v>10</v>
      </c>
    </row>
    <row r="25" spans="7:8" ht="12.75">
      <c r="G25">
        <v>4</v>
      </c>
      <c r="H25" t="s">
        <v>11</v>
      </c>
    </row>
    <row r="26" spans="7:8" ht="12.75">
      <c r="G26">
        <v>5</v>
      </c>
      <c r="H26" t="s">
        <v>26</v>
      </c>
    </row>
    <row r="27" spans="7:8" ht="12.75">
      <c r="G27">
        <v>6</v>
      </c>
      <c r="H27" t="s">
        <v>8</v>
      </c>
    </row>
    <row r="30" spans="10:11" ht="12.75">
      <c r="J30">
        <v>1</v>
      </c>
      <c r="K30">
        <v>0.45</v>
      </c>
    </row>
    <row r="31" spans="10:11" ht="12.75">
      <c r="J31">
        <v>2</v>
      </c>
      <c r="K31">
        <v>0.75</v>
      </c>
    </row>
    <row r="32" spans="10:11" ht="12.75">
      <c r="J32">
        <v>3</v>
      </c>
      <c r="K32">
        <v>0.55</v>
      </c>
    </row>
    <row r="33" spans="10:11" ht="12.75">
      <c r="J33">
        <v>4</v>
      </c>
      <c r="K33">
        <v>0.43</v>
      </c>
    </row>
    <row r="34" spans="10:11" ht="12.75">
      <c r="J34">
        <v>5</v>
      </c>
      <c r="K34">
        <v>0.58</v>
      </c>
    </row>
    <row r="35" spans="10:11" ht="12.75">
      <c r="J35">
        <v>6</v>
      </c>
      <c r="K35">
        <v>0.37</v>
      </c>
    </row>
    <row r="36" spans="10:11" ht="12.75">
      <c r="J36">
        <v>7</v>
      </c>
      <c r="K36">
        <v>0.88</v>
      </c>
    </row>
    <row r="37" spans="10:11" ht="12.75">
      <c r="J37">
        <v>8</v>
      </c>
      <c r="K37">
        <v>0.935</v>
      </c>
    </row>
    <row r="38" spans="10:11" ht="12.75">
      <c r="J38">
        <v>9</v>
      </c>
      <c r="K38">
        <v>0.68</v>
      </c>
    </row>
    <row r="39" spans="10:11" ht="12.75">
      <c r="J39">
        <v>10</v>
      </c>
      <c r="K39">
        <v>0.59</v>
      </c>
    </row>
    <row r="42" spans="13:15" ht="12.75">
      <c r="M42">
        <v>1</v>
      </c>
      <c r="N42" t="s">
        <v>27</v>
      </c>
      <c r="O42">
        <v>19</v>
      </c>
    </row>
    <row r="43" spans="13:15" ht="12.75">
      <c r="M43">
        <v>2</v>
      </c>
      <c r="N43" t="s">
        <v>28</v>
      </c>
      <c r="O43">
        <v>21</v>
      </c>
    </row>
    <row r="44" spans="13:15" ht="12.75">
      <c r="M44">
        <v>3</v>
      </c>
      <c r="N44" t="s">
        <v>29</v>
      </c>
      <c r="O44">
        <v>22</v>
      </c>
    </row>
    <row r="45" spans="13:15" ht="12.75">
      <c r="M45">
        <v>4</v>
      </c>
      <c r="N45" t="s">
        <v>30</v>
      </c>
      <c r="O45">
        <v>20</v>
      </c>
    </row>
    <row r="46" spans="13:15" ht="12.75">
      <c r="M46">
        <v>5</v>
      </c>
      <c r="N46" t="s">
        <v>31</v>
      </c>
      <c r="O46">
        <v>24</v>
      </c>
    </row>
    <row r="47" spans="13:15" ht="12.75">
      <c r="M47">
        <v>6</v>
      </c>
      <c r="N47" t="s">
        <v>35</v>
      </c>
      <c r="O47">
        <v>15</v>
      </c>
    </row>
    <row r="48" spans="13:15" ht="12.75">
      <c r="M48">
        <v>7</v>
      </c>
      <c r="N48" t="s">
        <v>32</v>
      </c>
      <c r="O48">
        <v>21</v>
      </c>
    </row>
    <row r="49" spans="13:15" ht="12.75">
      <c r="M49">
        <v>8</v>
      </c>
      <c r="N49" t="s">
        <v>33</v>
      </c>
      <c r="O49">
        <v>16</v>
      </c>
    </row>
    <row r="50" spans="13:15" ht="12.75">
      <c r="M50">
        <v>9</v>
      </c>
      <c r="N50" t="s">
        <v>36</v>
      </c>
      <c r="O50">
        <v>25</v>
      </c>
    </row>
    <row r="51" spans="13:15" ht="12.75">
      <c r="M51">
        <v>10</v>
      </c>
      <c r="N51" t="s">
        <v>34</v>
      </c>
      <c r="O51">
        <v>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>
    <tabColor indexed="42"/>
    <pageSetUpPr fitToPage="1"/>
  </sheetPr>
  <dimension ref="A1:J15"/>
  <sheetViews>
    <sheetView zoomScale="85" zoomScaleNormal="85" workbookViewId="0" topLeftCell="A1">
      <selection activeCell="E6" sqref="E6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VLOOKUP(I2,COA33A,2,0)</f>
        <v>Equipment</v>
      </c>
      <c r="D2" s="6"/>
      <c r="E2" s="6"/>
      <c r="F2" s="6"/>
      <c r="G2" s="6"/>
      <c r="H2" s="6" t="s">
        <v>93</v>
      </c>
      <c r="I2" s="37" t="s">
        <v>103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40">
        <f>'COA 3-3A'!$B$1-1</f>
        <v>38898</v>
      </c>
      <c r="C5" s="11"/>
      <c r="D5" s="11"/>
      <c r="E5" s="11"/>
      <c r="F5" s="35"/>
      <c r="G5" s="35"/>
      <c r="H5" s="35"/>
      <c r="I5" s="35"/>
      <c r="J5" s="12"/>
    </row>
    <row r="6" spans="1:10" ht="12.75">
      <c r="A6" s="10"/>
      <c r="B6" s="41">
        <f>'COA 3-3A'!$B$1-1</f>
        <v>38898</v>
      </c>
      <c r="C6" s="42">
        <f>'COA 3-3A'!$B$1-1</f>
        <v>38898</v>
      </c>
      <c r="D6" s="11" t="s">
        <v>90</v>
      </c>
      <c r="E6" s="43" t="s">
        <v>99</v>
      </c>
      <c r="F6" s="35"/>
      <c r="G6" s="35"/>
      <c r="H6" s="35">
        <f>'COA 3-3A'!D11</f>
        <v>16500</v>
      </c>
      <c r="I6" s="35"/>
      <c r="J6" s="12"/>
    </row>
    <row r="7" spans="1:10" ht="12.75">
      <c r="A7" s="10"/>
      <c r="B7" s="11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11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11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11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11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11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11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11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11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tabColor indexed="45"/>
    <pageSetUpPr fitToPage="1"/>
  </sheetPr>
  <dimension ref="A1:J15"/>
  <sheetViews>
    <sheetView zoomScale="85" zoomScaleNormal="85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VLOOKUP(I2,COA33A,2,0)</f>
        <v>Accounts Payable</v>
      </c>
      <c r="D2" s="6"/>
      <c r="E2" s="6"/>
      <c r="F2" s="6"/>
      <c r="G2" s="6"/>
      <c r="H2" s="6" t="s">
        <v>93</v>
      </c>
      <c r="I2" s="37" t="s">
        <v>104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40">
        <f>'COA 3-3A'!$B$1-1</f>
        <v>38898</v>
      </c>
      <c r="C5" s="11"/>
      <c r="D5" s="11"/>
      <c r="E5" s="11"/>
      <c r="F5" s="35"/>
      <c r="G5" s="35"/>
      <c r="H5" s="35"/>
      <c r="I5" s="35"/>
      <c r="J5" s="12"/>
    </row>
    <row r="6" spans="1:10" ht="12.75">
      <c r="A6" s="10"/>
      <c r="B6" s="41">
        <f>'COA 3-3A'!$B$1-1</f>
        <v>38898</v>
      </c>
      <c r="C6" s="42">
        <f>'COA 3-3A'!$B$1-1</f>
        <v>38898</v>
      </c>
      <c r="D6" s="11" t="s">
        <v>90</v>
      </c>
      <c r="E6" s="43" t="s">
        <v>99</v>
      </c>
      <c r="F6" s="35"/>
      <c r="G6" s="35"/>
      <c r="H6" s="35"/>
      <c r="I6" s="35">
        <f>'COA 3-3A'!E12</f>
        <v>2976</v>
      </c>
      <c r="J6" s="12"/>
    </row>
    <row r="7" spans="1:10" ht="12.75">
      <c r="A7" s="10"/>
      <c r="B7" s="11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11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11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11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11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11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11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11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11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>
    <tabColor indexed="41"/>
    <pageSetUpPr fitToPage="1"/>
  </sheetPr>
  <dimension ref="A1:J15"/>
  <sheetViews>
    <sheetView zoomScale="85" zoomScaleNormal="85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VLOOKUP(I2,COA33A,2,0)</f>
        <v>K. Haas, Capital</v>
      </c>
      <c r="D2" s="6"/>
      <c r="E2" s="6"/>
      <c r="F2" s="6"/>
      <c r="G2" s="6"/>
      <c r="H2" s="6" t="s">
        <v>93</v>
      </c>
      <c r="I2" s="37" t="s">
        <v>105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40">
        <f>'COA 3-3A'!$B$1-1</f>
        <v>38898</v>
      </c>
      <c r="C5" s="11"/>
      <c r="D5" s="11"/>
      <c r="E5" s="11"/>
      <c r="F5" s="35"/>
      <c r="G5" s="35"/>
      <c r="H5" s="35"/>
      <c r="I5" s="35"/>
      <c r="J5" s="12"/>
    </row>
    <row r="6" spans="1:10" ht="12.75">
      <c r="A6" s="10"/>
      <c r="B6" s="41">
        <f>'COA 3-3A'!$B$1-1</f>
        <v>38898</v>
      </c>
      <c r="C6" s="42">
        <f>'COA 3-3A'!$B$1-1</f>
        <v>38898</v>
      </c>
      <c r="D6" s="11" t="s">
        <v>90</v>
      </c>
      <c r="E6" s="43" t="s">
        <v>99</v>
      </c>
      <c r="F6" s="35"/>
      <c r="G6" s="35"/>
      <c r="H6" s="35"/>
      <c r="I6" s="35">
        <f>'COA 3-3A'!E13</f>
        <v>39846</v>
      </c>
      <c r="J6" s="12"/>
    </row>
    <row r="7" spans="1:10" ht="12.75">
      <c r="A7" s="10"/>
      <c r="B7" s="11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11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11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11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11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11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11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11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11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>
    <tabColor indexed="41"/>
    <pageSetUpPr fitToPage="1"/>
  </sheetPr>
  <dimension ref="A1:J15"/>
  <sheetViews>
    <sheetView zoomScale="85" zoomScaleNormal="85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VLOOKUP(I2,COA33A,2,0)</f>
        <v>K. Haas, Drawing</v>
      </c>
      <c r="D2" s="6"/>
      <c r="E2" s="6"/>
      <c r="F2" s="6"/>
      <c r="G2" s="6"/>
      <c r="H2" s="6" t="s">
        <v>93</v>
      </c>
      <c r="I2" s="37" t="s">
        <v>106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40">
        <f>'COA 3-3A'!$B$1-1</f>
        <v>38898</v>
      </c>
      <c r="C5" s="11"/>
      <c r="D5" s="11"/>
      <c r="E5" s="11"/>
      <c r="F5" s="35"/>
      <c r="G5" s="35"/>
      <c r="H5" s="35"/>
      <c r="I5" s="35"/>
      <c r="J5" s="12"/>
    </row>
    <row r="6" spans="1:10" ht="12.75">
      <c r="A6" s="10"/>
      <c r="B6" s="41"/>
      <c r="C6" s="42"/>
      <c r="D6" s="11"/>
      <c r="E6" s="53"/>
      <c r="F6" s="35"/>
      <c r="G6" s="35"/>
      <c r="H6" s="35"/>
      <c r="I6" s="35"/>
      <c r="J6" s="12"/>
    </row>
    <row r="7" spans="1:10" ht="12.75">
      <c r="A7" s="10"/>
      <c r="B7" s="11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11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11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11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11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11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11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11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11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>
    <tabColor indexed="13"/>
    <pageSetUpPr fitToPage="1"/>
  </sheetPr>
  <dimension ref="A1:J15"/>
  <sheetViews>
    <sheetView zoomScale="85" zoomScaleNormal="85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VLOOKUP(I2,COA33A,2,0)</f>
        <v>Professional Fees</v>
      </c>
      <c r="D2" s="6"/>
      <c r="E2" s="6"/>
      <c r="F2" s="6"/>
      <c r="G2" s="6"/>
      <c r="H2" s="6" t="s">
        <v>93</v>
      </c>
      <c r="I2" s="37" t="s">
        <v>107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40">
        <f>'COA 3-3A'!$B$1-1</f>
        <v>38898</v>
      </c>
      <c r="C5" s="11"/>
      <c r="D5" s="11"/>
      <c r="E5" s="11"/>
      <c r="F5" s="35"/>
      <c r="G5" s="35"/>
      <c r="H5" s="35"/>
      <c r="I5" s="35"/>
      <c r="J5" s="12"/>
    </row>
    <row r="6" spans="1:10" ht="12.75">
      <c r="A6" s="10"/>
      <c r="B6" s="41"/>
      <c r="C6" s="42"/>
      <c r="D6" s="11"/>
      <c r="E6" s="53"/>
      <c r="F6" s="35"/>
      <c r="G6" s="35"/>
      <c r="H6" s="35"/>
      <c r="I6" s="35"/>
      <c r="J6" s="12"/>
    </row>
    <row r="7" spans="1:10" ht="12.75">
      <c r="A7" s="10"/>
      <c r="B7" s="11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11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11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11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11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11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11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11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11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>
    <tabColor indexed="47"/>
    <pageSetUpPr fitToPage="1"/>
  </sheetPr>
  <dimension ref="A1:J15"/>
  <sheetViews>
    <sheetView zoomScale="85" zoomScaleNormal="85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VLOOKUP(I2,COA33A,2,0)</f>
        <v>Salary Expense</v>
      </c>
      <c r="D2" s="6"/>
      <c r="E2" s="6"/>
      <c r="F2" s="6"/>
      <c r="G2" s="6"/>
      <c r="H2" s="6" t="s">
        <v>93</v>
      </c>
      <c r="I2" s="37" t="s">
        <v>108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40">
        <f>'COA 3-3A'!$B$1-1</f>
        <v>38898</v>
      </c>
      <c r="C5" s="11"/>
      <c r="D5" s="11"/>
      <c r="E5" s="11"/>
      <c r="F5" s="35"/>
      <c r="G5" s="35"/>
      <c r="H5" s="35"/>
      <c r="I5" s="35"/>
      <c r="J5" s="12"/>
    </row>
    <row r="6" spans="1:10" ht="12.75">
      <c r="A6" s="10"/>
      <c r="B6" s="41"/>
      <c r="C6" s="42"/>
      <c r="D6" s="11"/>
      <c r="E6" s="53"/>
      <c r="F6" s="35"/>
      <c r="G6" s="35"/>
      <c r="H6" s="35"/>
      <c r="I6" s="35"/>
      <c r="J6" s="12"/>
    </row>
    <row r="7" spans="1:10" ht="12.75">
      <c r="A7" s="10"/>
      <c r="B7" s="11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11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11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11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11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11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11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11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11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2">
    <tabColor indexed="47"/>
    <pageSetUpPr fitToPage="1"/>
  </sheetPr>
  <dimension ref="A1:J15"/>
  <sheetViews>
    <sheetView zoomScale="85" zoomScaleNormal="85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VLOOKUP(I2,COA33A,2,0)</f>
        <v>Rent Expense</v>
      </c>
      <c r="D2" s="6"/>
      <c r="E2" s="6"/>
      <c r="F2" s="6"/>
      <c r="G2" s="6"/>
      <c r="H2" s="6" t="s">
        <v>93</v>
      </c>
      <c r="I2" s="37" t="s">
        <v>109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40">
        <f>'COA 3-3A'!$B$1-1</f>
        <v>38898</v>
      </c>
      <c r="C5" s="11"/>
      <c r="D5" s="11"/>
      <c r="E5" s="11"/>
      <c r="F5" s="35"/>
      <c r="G5" s="35"/>
      <c r="H5" s="35"/>
      <c r="I5" s="35"/>
      <c r="J5" s="12"/>
    </row>
    <row r="6" spans="1:10" ht="12.75">
      <c r="A6" s="10"/>
      <c r="B6" s="41"/>
      <c r="C6" s="42"/>
      <c r="D6" s="11"/>
      <c r="E6" s="53"/>
      <c r="F6" s="35"/>
      <c r="G6" s="35"/>
      <c r="H6" s="35"/>
      <c r="I6" s="35"/>
      <c r="J6" s="12"/>
    </row>
    <row r="7" spans="1:10" ht="12.75">
      <c r="A7" s="10"/>
      <c r="B7" s="11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11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11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11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11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11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11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11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11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3">
    <tabColor indexed="47"/>
    <pageSetUpPr fitToPage="1"/>
  </sheetPr>
  <dimension ref="A1:J15"/>
  <sheetViews>
    <sheetView zoomScale="85" zoomScaleNormal="85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VLOOKUP(I2,COA33A,2,0)</f>
        <v>Laboratory Expense</v>
      </c>
      <c r="D2" s="6"/>
      <c r="E2" s="6"/>
      <c r="F2" s="6"/>
      <c r="G2" s="6"/>
      <c r="H2" s="6" t="s">
        <v>93</v>
      </c>
      <c r="I2" s="37" t="s">
        <v>110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40">
        <f>'COA 3-3A'!$B$1-1</f>
        <v>38898</v>
      </c>
      <c r="C5" s="11"/>
      <c r="D5" s="11"/>
      <c r="E5" s="11"/>
      <c r="F5" s="35"/>
      <c r="G5" s="35"/>
      <c r="H5" s="35"/>
      <c r="I5" s="35"/>
      <c r="J5" s="12"/>
    </row>
    <row r="6" spans="1:10" ht="12.75">
      <c r="A6" s="10"/>
      <c r="B6" s="41"/>
      <c r="C6" s="42"/>
      <c r="D6" s="11"/>
      <c r="E6" s="53"/>
      <c r="F6" s="35"/>
      <c r="G6" s="35"/>
      <c r="H6" s="35"/>
      <c r="I6" s="35"/>
      <c r="J6" s="12"/>
    </row>
    <row r="7" spans="1:10" ht="12.75">
      <c r="A7" s="10"/>
      <c r="B7" s="11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11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11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11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11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11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11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11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11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>
    <tabColor indexed="47"/>
    <pageSetUpPr fitToPage="1"/>
  </sheetPr>
  <dimension ref="A1:J15"/>
  <sheetViews>
    <sheetView zoomScale="85" zoomScaleNormal="85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VLOOKUP(I2,COA33A,2,0)</f>
        <v>Utilities Expense</v>
      </c>
      <c r="D2" s="6"/>
      <c r="E2" s="6"/>
      <c r="F2" s="6"/>
      <c r="G2" s="6"/>
      <c r="H2" s="6" t="s">
        <v>93</v>
      </c>
      <c r="I2" s="37" t="s">
        <v>111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40">
        <f>'COA 3-3A'!$B$1-1</f>
        <v>38898</v>
      </c>
      <c r="C5" s="11"/>
      <c r="D5" s="11"/>
      <c r="E5" s="11"/>
      <c r="F5" s="35"/>
      <c r="G5" s="35"/>
      <c r="H5" s="35"/>
      <c r="I5" s="35"/>
      <c r="J5" s="12"/>
    </row>
    <row r="6" spans="1:10" ht="12.75">
      <c r="A6" s="10"/>
      <c r="B6" s="41"/>
      <c r="C6" s="42"/>
      <c r="D6" s="11"/>
      <c r="E6" s="53"/>
      <c r="F6" s="35"/>
      <c r="G6" s="35"/>
      <c r="H6" s="35"/>
      <c r="I6" s="35"/>
      <c r="J6" s="12"/>
    </row>
    <row r="7" spans="1:10" ht="12.75">
      <c r="A7" s="10"/>
      <c r="B7" s="11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11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11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11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11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11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11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11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11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5">
    <tabColor indexed="47"/>
    <pageSetUpPr fitToPage="1"/>
  </sheetPr>
  <dimension ref="A1:J15"/>
  <sheetViews>
    <sheetView zoomScale="85" zoomScaleNormal="85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VLOOKUP(I2,COA33A,2,0)</f>
        <v>Supplies Expense</v>
      </c>
      <c r="D2" s="6"/>
      <c r="E2" s="6"/>
      <c r="F2" s="6"/>
      <c r="G2" s="6"/>
      <c r="H2" s="6" t="s">
        <v>93</v>
      </c>
      <c r="I2" s="37" t="s">
        <v>112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40">
        <f>'COA 3-3A'!$B$1-1</f>
        <v>38898</v>
      </c>
      <c r="C5" s="11"/>
      <c r="D5" s="11"/>
      <c r="E5" s="11"/>
      <c r="F5" s="35"/>
      <c r="G5" s="35"/>
      <c r="H5" s="35"/>
      <c r="I5" s="35"/>
      <c r="J5" s="12"/>
    </row>
    <row r="6" spans="1:10" ht="12.75">
      <c r="A6" s="10"/>
      <c r="B6" s="41"/>
      <c r="C6" s="42"/>
      <c r="D6" s="11"/>
      <c r="E6" s="53"/>
      <c r="F6" s="35"/>
      <c r="G6" s="35"/>
      <c r="H6" s="35"/>
      <c r="I6" s="35"/>
      <c r="J6" s="12"/>
    </row>
    <row r="7" spans="1:10" ht="12.75">
      <c r="A7" s="10"/>
      <c r="B7" s="11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11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11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11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11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11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11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11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11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B18"/>
  <sheetViews>
    <sheetView zoomScale="85" zoomScaleNormal="85" workbookViewId="0" topLeftCell="A1">
      <selection activeCell="C16" sqref="C16"/>
    </sheetView>
  </sheetViews>
  <sheetFormatPr defaultColWidth="9.140625" defaultRowHeight="12.75"/>
  <cols>
    <col min="1" max="1" width="2.00390625" style="0" bestFit="1" customWidth="1"/>
    <col min="2" max="2" width="118.28125" style="0" customWidth="1"/>
  </cols>
  <sheetData>
    <row r="1" spans="1:2" ht="12.75">
      <c r="A1" s="1" t="s">
        <v>37</v>
      </c>
      <c r="B1" s="1"/>
    </row>
    <row r="2" spans="1:2" ht="21.75" customHeight="1">
      <c r="A2" s="3">
        <v>1</v>
      </c>
      <c r="B2" s="2"/>
    </row>
    <row r="3" spans="1:2" ht="21.75" customHeight="1">
      <c r="A3" s="3">
        <v>2</v>
      </c>
      <c r="B3" s="2"/>
    </row>
    <row r="4" spans="1:2" ht="21.75" customHeight="1">
      <c r="A4" s="3">
        <v>3</v>
      </c>
      <c r="B4" s="2"/>
    </row>
    <row r="5" spans="1:2" ht="21.75" customHeight="1">
      <c r="A5" s="3">
        <v>4</v>
      </c>
      <c r="B5" s="2"/>
    </row>
    <row r="6" spans="1:2" ht="21.75" customHeight="1">
      <c r="A6" s="3">
        <v>5</v>
      </c>
      <c r="B6" s="2"/>
    </row>
    <row r="7" spans="1:2" ht="12.75">
      <c r="A7" s="3"/>
      <c r="B7" s="2"/>
    </row>
    <row r="8" spans="1:2" ht="12.75">
      <c r="A8" s="3"/>
      <c r="B8" s="2"/>
    </row>
    <row r="9" spans="1:2" ht="12.75">
      <c r="A9" s="3"/>
      <c r="B9" s="2"/>
    </row>
    <row r="10" spans="1:2" ht="12.75">
      <c r="A10" s="3"/>
      <c r="B10" s="2"/>
    </row>
    <row r="11" spans="1:2" ht="29.25" customHeight="1">
      <c r="A11" s="3">
        <v>6</v>
      </c>
      <c r="B11" s="2"/>
    </row>
    <row r="12" spans="1:2" ht="29.25" customHeight="1">
      <c r="A12" s="3">
        <v>7</v>
      </c>
      <c r="B12" s="2"/>
    </row>
    <row r="13" spans="1:2" ht="29.25" customHeight="1">
      <c r="A13" s="3">
        <v>8</v>
      </c>
      <c r="B13" s="2"/>
    </row>
    <row r="14" spans="1:2" ht="12.75">
      <c r="A14" s="3" t="s">
        <v>38</v>
      </c>
      <c r="B14" s="2"/>
    </row>
    <row r="15" spans="1:2" ht="12.75">
      <c r="A15" s="3" t="s">
        <v>39</v>
      </c>
      <c r="B15" s="2"/>
    </row>
    <row r="16" spans="1:2" ht="12.75">
      <c r="A16" s="3" t="s">
        <v>40</v>
      </c>
      <c r="B16" s="2"/>
    </row>
    <row r="17" spans="1:2" ht="12.75">
      <c r="A17" s="3" t="s">
        <v>41</v>
      </c>
      <c r="B17" s="2"/>
    </row>
    <row r="18" spans="1:2" ht="12.75">
      <c r="A18" s="3" t="s">
        <v>42</v>
      </c>
      <c r="B18" s="2"/>
    </row>
  </sheetData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&amp;L&amp;F&amp;C&amp;A&amp;RAccounting is Fun!</oddHeader>
    <oddFooter>&amp;CPage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">
    <tabColor indexed="17"/>
    <pageSetUpPr fitToPage="1"/>
  </sheetPr>
  <dimension ref="A1:E17"/>
  <sheetViews>
    <sheetView workbookViewId="0" topLeftCell="A1">
      <selection activeCell="E6" sqref="E6"/>
    </sheetView>
  </sheetViews>
  <sheetFormatPr defaultColWidth="9.140625" defaultRowHeight="12.75"/>
  <cols>
    <col min="1" max="1" width="2.28125" style="0" customWidth="1"/>
    <col min="2" max="2" width="20.140625" style="0" customWidth="1"/>
    <col min="3" max="4" width="12.8515625" style="0" customWidth="1"/>
    <col min="5" max="5" width="2.421875" style="0" customWidth="1"/>
  </cols>
  <sheetData>
    <row r="1" spans="1:5" ht="12.75">
      <c r="A1" s="76"/>
      <c r="B1" s="76"/>
      <c r="C1" s="76"/>
      <c r="D1" s="76"/>
      <c r="E1" s="76"/>
    </row>
    <row r="2" spans="1:5" ht="12.75">
      <c r="A2" s="76"/>
      <c r="B2" s="76"/>
      <c r="C2" s="76"/>
      <c r="D2" s="76"/>
      <c r="E2" s="76"/>
    </row>
    <row r="3" spans="1:5" ht="13.5" thickBot="1">
      <c r="A3" s="77"/>
      <c r="B3" s="77"/>
      <c r="C3" s="77"/>
      <c r="D3" s="77"/>
      <c r="E3" s="77"/>
    </row>
    <row r="4" spans="1:5" ht="13.5" thickTop="1">
      <c r="A4" s="7"/>
      <c r="B4" s="52" t="s">
        <v>50</v>
      </c>
      <c r="C4" s="32" t="s">
        <v>48</v>
      </c>
      <c r="D4" s="32" t="s">
        <v>49</v>
      </c>
      <c r="E4" s="9"/>
    </row>
    <row r="5" spans="1:5" ht="12.75">
      <c r="A5" s="10"/>
      <c r="B5" s="51" t="str">
        <f>'COA 3-3A'!C8</f>
        <v>Cash</v>
      </c>
      <c r="C5" s="35"/>
      <c r="D5" s="35"/>
      <c r="E5" s="12"/>
    </row>
    <row r="6" spans="1:5" ht="12.75">
      <c r="A6" s="10"/>
      <c r="B6" s="51" t="str">
        <f>'COA 3-3A'!C9</f>
        <v>Accounts Receivable</v>
      </c>
      <c r="C6" s="35"/>
      <c r="D6" s="35"/>
      <c r="E6" s="12"/>
    </row>
    <row r="7" spans="1:5" ht="12.75">
      <c r="A7" s="10"/>
      <c r="B7" s="51" t="str">
        <f>'COA 3-3A'!C10</f>
        <v>Prepaid Insurance</v>
      </c>
      <c r="C7" s="35"/>
      <c r="D7" s="35"/>
      <c r="E7" s="12"/>
    </row>
    <row r="8" spans="1:5" ht="12.75">
      <c r="A8" s="10"/>
      <c r="B8" s="51" t="str">
        <f>'COA 3-3A'!C11</f>
        <v>Equipment</v>
      </c>
      <c r="C8" s="35"/>
      <c r="D8" s="35"/>
      <c r="E8" s="12"/>
    </row>
    <row r="9" spans="1:5" ht="12.75">
      <c r="A9" s="10"/>
      <c r="B9" s="51" t="str">
        <f>'COA 3-3A'!C12</f>
        <v>Accounts Payable</v>
      </c>
      <c r="C9" s="35"/>
      <c r="D9" s="35"/>
      <c r="E9" s="12"/>
    </row>
    <row r="10" spans="1:5" ht="12.75">
      <c r="A10" s="10"/>
      <c r="B10" s="51" t="str">
        <f>'COA 3-3A'!C13</f>
        <v>K. Haas, Capital</v>
      </c>
      <c r="C10" s="35"/>
      <c r="D10" s="35"/>
      <c r="E10" s="12"/>
    </row>
    <row r="11" spans="1:5" ht="12.75">
      <c r="A11" s="10"/>
      <c r="B11" s="51" t="str">
        <f>'COA 3-3A'!C14</f>
        <v>K. Haas, Drawing</v>
      </c>
      <c r="C11" s="35"/>
      <c r="D11" s="35"/>
      <c r="E11" s="12"/>
    </row>
    <row r="12" spans="1:5" ht="12.75">
      <c r="A12" s="10"/>
      <c r="B12" s="51" t="str">
        <f>'COA 3-3A'!C15</f>
        <v>Professional Fees</v>
      </c>
      <c r="C12" s="35"/>
      <c r="D12" s="35"/>
      <c r="E12" s="12"/>
    </row>
    <row r="13" spans="1:5" ht="12.75">
      <c r="A13" s="10"/>
      <c r="B13" s="51" t="str">
        <f>'COA 3-3A'!C16</f>
        <v>Salary Expense</v>
      </c>
      <c r="C13" s="35"/>
      <c r="D13" s="35"/>
      <c r="E13" s="12"/>
    </row>
    <row r="14" spans="1:5" ht="12.75">
      <c r="A14" s="10"/>
      <c r="B14" s="51" t="str">
        <f>'COA 3-3A'!C17</f>
        <v>Rent Expense</v>
      </c>
      <c r="C14" s="35"/>
      <c r="D14" s="35"/>
      <c r="E14" s="12"/>
    </row>
    <row r="15" spans="1:5" ht="12.75">
      <c r="A15" s="10"/>
      <c r="B15" s="51" t="str">
        <f>'COA 3-3A'!C18</f>
        <v>Laboratory Expense</v>
      </c>
      <c r="C15" s="35"/>
      <c r="D15" s="35"/>
      <c r="E15" s="12"/>
    </row>
    <row r="16" spans="1:5" ht="12.75">
      <c r="A16" s="10"/>
      <c r="B16" s="51" t="str">
        <f>'COA 3-3A'!C19</f>
        <v>Utilities Expense</v>
      </c>
      <c r="C16" s="35"/>
      <c r="D16" s="35"/>
      <c r="E16" s="12"/>
    </row>
    <row r="17" spans="1:5" ht="12.75">
      <c r="A17" s="10"/>
      <c r="B17" s="51" t="str">
        <f>'COA 3-3A'!C20</f>
        <v>Supplies Expense</v>
      </c>
      <c r="C17" s="35"/>
      <c r="D17" s="35"/>
      <c r="E17" s="12"/>
    </row>
  </sheetData>
  <mergeCells count="3">
    <mergeCell ref="A2:E2"/>
    <mergeCell ref="A3:E3"/>
    <mergeCell ref="A1:E1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>
    <tabColor indexed="12"/>
    <pageSetUpPr fitToPage="1"/>
  </sheetPr>
  <dimension ref="A1:E104"/>
  <sheetViews>
    <sheetView zoomScale="85" zoomScaleNormal="85" workbookViewId="0" topLeftCell="A1">
      <selection activeCell="D32" sqref="D32"/>
    </sheetView>
  </sheetViews>
  <sheetFormatPr defaultColWidth="9.140625" defaultRowHeight="12.75"/>
  <cols>
    <col min="1" max="1" width="16.7109375" style="0" bestFit="1" customWidth="1"/>
    <col min="2" max="2" width="25.00390625" style="0" bestFit="1" customWidth="1"/>
    <col min="3" max="3" width="18.57421875" style="0" bestFit="1" customWidth="1"/>
    <col min="4" max="5" width="10.57421875" style="0" bestFit="1" customWidth="1"/>
  </cols>
  <sheetData>
    <row r="1" spans="1:2" ht="12.75">
      <c r="A1" s="3" t="s">
        <v>78</v>
      </c>
      <c r="B1" s="38">
        <v>38777</v>
      </c>
    </row>
    <row r="2" spans="1:2" ht="12.75">
      <c r="A2" s="3" t="s">
        <v>43</v>
      </c>
      <c r="B2" s="3" t="s">
        <v>126</v>
      </c>
    </row>
    <row r="3" spans="1:2" ht="12.75">
      <c r="A3" s="3" t="s">
        <v>44</v>
      </c>
      <c r="B3" s="3" t="s">
        <v>127</v>
      </c>
    </row>
    <row r="4" spans="1:2" ht="12.75">
      <c r="A4" s="3" t="s">
        <v>82</v>
      </c>
      <c r="B4" s="3" t="s">
        <v>128</v>
      </c>
    </row>
    <row r="5" spans="1:2" ht="12.75">
      <c r="A5" s="3" t="s">
        <v>81</v>
      </c>
      <c r="B5" s="3" t="str">
        <f>B2&amp;" "&amp;B4</f>
        <v>Jan's Landscaping Service</v>
      </c>
    </row>
    <row r="7" spans="1:5" ht="12.75">
      <c r="A7" s="13" t="s">
        <v>71</v>
      </c>
      <c r="B7" s="13"/>
      <c r="C7" s="13"/>
      <c r="D7" s="3" t="s">
        <v>48</v>
      </c>
      <c r="E7" s="3" t="s">
        <v>49</v>
      </c>
    </row>
    <row r="8" spans="1:5" ht="12.75">
      <c r="A8" s="57" t="s">
        <v>75</v>
      </c>
      <c r="B8" s="14" t="s">
        <v>113</v>
      </c>
      <c r="C8" s="44" t="s">
        <v>52</v>
      </c>
      <c r="D8" s="49"/>
      <c r="E8" s="49"/>
    </row>
    <row r="9" spans="1:5" ht="12.75">
      <c r="A9" s="57"/>
      <c r="B9" s="14" t="s">
        <v>114</v>
      </c>
      <c r="C9" s="44" t="s">
        <v>87</v>
      </c>
      <c r="D9" s="49"/>
      <c r="E9" s="49"/>
    </row>
    <row r="10" spans="1:5" ht="12.75">
      <c r="A10" s="57"/>
      <c r="B10" s="14" t="s">
        <v>115</v>
      </c>
      <c r="C10" s="44" t="s">
        <v>77</v>
      </c>
      <c r="D10" s="49"/>
      <c r="E10" s="49"/>
    </row>
    <row r="11" spans="1:5" ht="12.75">
      <c r="A11" s="57"/>
      <c r="B11" s="14" t="s">
        <v>116</v>
      </c>
      <c r="C11" s="44" t="s">
        <v>54</v>
      </c>
      <c r="D11" s="49"/>
      <c r="E11" s="49"/>
    </row>
    <row r="12" spans="1:5" ht="12.75">
      <c r="A12" s="15" t="s">
        <v>74</v>
      </c>
      <c r="B12" s="16" t="s">
        <v>117</v>
      </c>
      <c r="C12" s="45" t="s">
        <v>55</v>
      </c>
      <c r="D12" s="49"/>
      <c r="E12" s="49"/>
    </row>
    <row r="13" spans="1:5" ht="12.75">
      <c r="A13" s="58" t="s">
        <v>72</v>
      </c>
      <c r="B13" s="17" t="s">
        <v>118</v>
      </c>
      <c r="C13" s="46" t="str">
        <f>LEFT($B$2,1)&amp;". "&amp;$B$3&amp;", Capital"</f>
        <v>J. Dorn, Capital</v>
      </c>
      <c r="D13" s="49"/>
      <c r="E13" s="49"/>
    </row>
    <row r="14" spans="1:5" ht="12.75">
      <c r="A14" s="58"/>
      <c r="B14" s="17" t="s">
        <v>119</v>
      </c>
      <c r="C14" s="46" t="str">
        <f>LEFT($B$2,1)&amp;". "&amp;$B$3&amp;", Drawing"</f>
        <v>J. Dorn, Drawing</v>
      </c>
      <c r="D14" s="49"/>
      <c r="E14" s="49"/>
    </row>
    <row r="15" spans="1:5" ht="12.75">
      <c r="A15" s="18" t="s">
        <v>76</v>
      </c>
      <c r="B15" s="19" t="s">
        <v>120</v>
      </c>
      <c r="C15" s="47" t="s">
        <v>130</v>
      </c>
      <c r="D15" s="49"/>
      <c r="E15" s="49"/>
    </row>
    <row r="16" spans="1:5" ht="12.75">
      <c r="A16" s="59" t="s">
        <v>73</v>
      </c>
      <c r="B16" s="20" t="s">
        <v>121</v>
      </c>
      <c r="C16" s="48" t="s">
        <v>85</v>
      </c>
      <c r="D16" s="49"/>
      <c r="E16" s="49"/>
    </row>
    <row r="17" spans="1:5" ht="12.75">
      <c r="A17" s="59"/>
      <c r="B17" s="20" t="s">
        <v>122</v>
      </c>
      <c r="C17" s="48" t="s">
        <v>60</v>
      </c>
      <c r="D17" s="49"/>
      <c r="E17" s="49"/>
    </row>
    <row r="18" spans="1:5" ht="12.75">
      <c r="A18" s="59"/>
      <c r="B18" s="20" t="s">
        <v>123</v>
      </c>
      <c r="C18" s="48" t="s">
        <v>129</v>
      </c>
      <c r="D18" s="49"/>
      <c r="E18" s="49"/>
    </row>
    <row r="19" spans="1:5" ht="12.75">
      <c r="A19" s="59"/>
      <c r="B19" s="20" t="s">
        <v>124</v>
      </c>
      <c r="C19" s="48" t="s">
        <v>58</v>
      </c>
      <c r="D19" s="49"/>
      <c r="E19" s="49"/>
    </row>
    <row r="20" spans="1:5" ht="12.75">
      <c r="A20" s="59"/>
      <c r="B20" s="20" t="s">
        <v>125</v>
      </c>
      <c r="C20" s="48" t="s">
        <v>59</v>
      </c>
      <c r="D20" s="49"/>
      <c r="E20" s="49"/>
    </row>
    <row r="21" spans="4:5" ht="12.75">
      <c r="D21" s="50">
        <f>SUM(D8:D20)</f>
        <v>0</v>
      </c>
      <c r="E21" s="50">
        <f>SUM(E8:E20)</f>
        <v>0</v>
      </c>
    </row>
    <row r="23" spans="2:4" ht="12.75">
      <c r="B23" s="21"/>
      <c r="D23" s="39" t="s">
        <v>97</v>
      </c>
    </row>
    <row r="24" spans="2:4" ht="12.75">
      <c r="B24" s="21"/>
      <c r="D24" s="3" t="s">
        <v>90</v>
      </c>
    </row>
    <row r="25" spans="2:4" ht="12.75">
      <c r="B25" s="21"/>
      <c r="D25" s="3" t="s">
        <v>94</v>
      </c>
    </row>
    <row r="26" spans="2:4" ht="12.75">
      <c r="B26" s="21"/>
      <c r="D26" s="3" t="s">
        <v>95</v>
      </c>
    </row>
    <row r="27" spans="2:4" ht="12.75">
      <c r="B27" s="21"/>
      <c r="D27" s="3" t="s">
        <v>96</v>
      </c>
    </row>
    <row r="28" ht="12.75">
      <c r="B28" s="21"/>
    </row>
    <row r="29" spans="2:4" ht="12.75">
      <c r="B29" s="21"/>
      <c r="D29" s="39" t="s">
        <v>98</v>
      </c>
    </row>
    <row r="30" spans="2:4" ht="12.75">
      <c r="B30" s="21"/>
      <c r="D30" s="3" t="s">
        <v>133</v>
      </c>
    </row>
    <row r="31" spans="2:4" ht="12.75">
      <c r="B31" s="21"/>
      <c r="D31" s="3" t="s">
        <v>134</v>
      </c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  <row r="42" ht="12.75">
      <c r="B42" s="21"/>
    </row>
    <row r="43" ht="12.75">
      <c r="B43" s="21"/>
    </row>
    <row r="44" ht="12.75">
      <c r="B44" s="21"/>
    </row>
    <row r="45" ht="12.75">
      <c r="B45" s="21"/>
    </row>
    <row r="46" ht="12.75">
      <c r="B46" s="21"/>
    </row>
    <row r="47" ht="12.75">
      <c r="B47" s="21"/>
    </row>
    <row r="48" ht="12.75">
      <c r="B48" s="21"/>
    </row>
    <row r="49" ht="12.75">
      <c r="B49" s="21"/>
    </row>
    <row r="50" ht="12.75">
      <c r="B50" s="21"/>
    </row>
    <row r="51" ht="12.75">
      <c r="B51" s="21"/>
    </row>
    <row r="52" ht="12.75">
      <c r="B52" s="21"/>
    </row>
    <row r="53" ht="12.75">
      <c r="B53" s="21"/>
    </row>
    <row r="54" ht="12.75">
      <c r="B54" s="21"/>
    </row>
    <row r="55" ht="12.75">
      <c r="B55" s="21"/>
    </row>
    <row r="56" ht="12.75">
      <c r="B56" s="21"/>
    </row>
    <row r="57" ht="12.75">
      <c r="B57" s="21"/>
    </row>
    <row r="58" ht="12.75">
      <c r="B58" s="21"/>
    </row>
    <row r="59" ht="12.75">
      <c r="B59" s="21"/>
    </row>
    <row r="60" ht="12.75">
      <c r="B60" s="21"/>
    </row>
    <row r="61" ht="12.75">
      <c r="B61" s="21"/>
    </row>
    <row r="62" ht="12.75">
      <c r="B62" s="21"/>
    </row>
    <row r="63" ht="12.75">
      <c r="B63" s="21"/>
    </row>
    <row r="64" ht="12.75">
      <c r="B64" s="21"/>
    </row>
    <row r="65" ht="12.75">
      <c r="B65" s="21"/>
    </row>
    <row r="66" ht="12.75">
      <c r="B66" s="21"/>
    </row>
    <row r="67" ht="12.75">
      <c r="B67" s="21"/>
    </row>
    <row r="68" ht="12.75">
      <c r="B68" s="21"/>
    </row>
    <row r="69" ht="12.75">
      <c r="B69" s="21"/>
    </row>
    <row r="70" ht="12.75">
      <c r="B70" s="21"/>
    </row>
    <row r="71" ht="12.75">
      <c r="B71" s="21"/>
    </row>
    <row r="72" ht="12.75">
      <c r="B72" s="21"/>
    </row>
    <row r="73" ht="12.75">
      <c r="B73" s="21"/>
    </row>
    <row r="74" ht="12.75">
      <c r="B74" s="21"/>
    </row>
    <row r="75" ht="12.75">
      <c r="B75" s="21"/>
    </row>
    <row r="76" ht="12.75">
      <c r="B76" s="21"/>
    </row>
    <row r="77" ht="12.75">
      <c r="B77" s="21"/>
    </row>
    <row r="78" ht="12.75">
      <c r="B78" s="21"/>
    </row>
    <row r="79" ht="12.75">
      <c r="B79" s="21"/>
    </row>
    <row r="80" ht="12.75">
      <c r="B80" s="21"/>
    </row>
    <row r="81" ht="12.75">
      <c r="B81" s="21"/>
    </row>
    <row r="82" ht="12.75">
      <c r="B82" s="21"/>
    </row>
    <row r="83" ht="12.75">
      <c r="B83" s="21"/>
    </row>
    <row r="84" ht="12.75">
      <c r="B84" s="21"/>
    </row>
    <row r="85" ht="12.75">
      <c r="B85" s="21"/>
    </row>
    <row r="86" ht="12.75">
      <c r="B86" s="21"/>
    </row>
    <row r="87" ht="12.75">
      <c r="B87" s="21"/>
    </row>
    <row r="88" ht="12.75">
      <c r="B88" s="21"/>
    </row>
    <row r="89" ht="12.75">
      <c r="B89" s="21"/>
    </row>
    <row r="90" ht="12.75">
      <c r="B90" s="21"/>
    </row>
    <row r="91" ht="12.75">
      <c r="B91" s="21"/>
    </row>
    <row r="92" ht="12.75">
      <c r="B92" s="21"/>
    </row>
    <row r="93" ht="12.75">
      <c r="B93" s="21"/>
    </row>
    <row r="94" ht="12.75">
      <c r="B94" s="21"/>
    </row>
    <row r="95" ht="12.75">
      <c r="B95" s="21"/>
    </row>
    <row r="96" ht="12.75">
      <c r="B96" s="21"/>
    </row>
    <row r="97" ht="12.75">
      <c r="B97" s="21"/>
    </row>
    <row r="98" ht="12.75">
      <c r="B98" s="21"/>
    </row>
    <row r="99" ht="12.75">
      <c r="B99" s="21"/>
    </row>
    <row r="100" ht="12.75">
      <c r="B100" s="21"/>
    </row>
    <row r="101" ht="12.75">
      <c r="B101" s="21"/>
    </row>
    <row r="102" ht="12.75">
      <c r="B102" s="21"/>
    </row>
    <row r="103" ht="12.75">
      <c r="B103" s="21"/>
    </row>
    <row r="104" ht="12.75">
      <c r="B104" s="21"/>
    </row>
  </sheetData>
  <mergeCells count="3">
    <mergeCell ref="A8:A11"/>
    <mergeCell ref="A13:A14"/>
    <mergeCell ref="A16:A20"/>
  </mergeCells>
  <printOptions horizontalCentered="1"/>
  <pageMargins left="0.75" right="0.75" top="1" bottom="1" header="0.5" footer="0.5"/>
  <pageSetup fitToHeight="1" fitToWidth="1" horizontalDpi="600" verticalDpi="600" orientation="portrait" scale="49" r:id="rId1"/>
  <headerFooter alignWithMargins="0">
    <oddHeader>&amp;L&amp;F&amp;C&amp;A&amp;RAccounting is Fun!</oddHeader>
    <oddFooter>&amp;CPage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>
    <tabColor indexed="11"/>
    <pageSetUpPr fitToPage="1"/>
  </sheetPr>
  <dimension ref="A1:H44"/>
  <sheetViews>
    <sheetView zoomScale="85" zoomScaleNormal="85" workbookViewId="0" topLeftCell="A1">
      <selection activeCell="E6" sqref="E6"/>
    </sheetView>
  </sheetViews>
  <sheetFormatPr defaultColWidth="9.140625" defaultRowHeight="12.75"/>
  <cols>
    <col min="1" max="1" width="3.00390625" style="0" bestFit="1" customWidth="1"/>
    <col min="2" max="2" width="8.28125" style="0" customWidth="1"/>
    <col min="3" max="3" width="3.421875" style="0" customWidth="1"/>
    <col min="4" max="4" width="50.28125" style="0" customWidth="1"/>
    <col min="5" max="5" width="7.8515625" style="0" customWidth="1"/>
    <col min="6" max="7" width="12.7109375" style="0" customWidth="1"/>
    <col min="8" max="8" width="3.00390625" style="0" bestFit="1" customWidth="1"/>
  </cols>
  <sheetData>
    <row r="1" spans="1:8" s="6" customFormat="1" ht="20.25" customHeight="1" thickBot="1">
      <c r="A1" s="22" t="s">
        <v>64</v>
      </c>
      <c r="B1" s="22"/>
      <c r="C1" s="22"/>
      <c r="D1" s="22"/>
      <c r="E1" s="22"/>
      <c r="F1" s="23" t="s">
        <v>65</v>
      </c>
      <c r="G1" s="24" t="str">
        <f>'COA 3-4A'!D30</f>
        <v>J 1</v>
      </c>
      <c r="H1" s="25"/>
    </row>
    <row r="2" spans="1:8" s="6" customFormat="1" ht="31.5" customHeight="1" thickBot="1" thickTop="1">
      <c r="A2" s="26"/>
      <c r="B2" s="60" t="s">
        <v>66</v>
      </c>
      <c r="C2" s="61"/>
      <c r="D2" s="27" t="s">
        <v>67</v>
      </c>
      <c r="E2" s="28" t="s">
        <v>68</v>
      </c>
      <c r="F2" s="29" t="s">
        <v>69</v>
      </c>
      <c r="G2" s="29" t="s">
        <v>70</v>
      </c>
      <c r="H2" s="30"/>
    </row>
    <row r="3" spans="1:8" ht="13.5" thickTop="1">
      <c r="A3" s="7">
        <v>1</v>
      </c>
      <c r="B3" s="8"/>
      <c r="C3" s="8"/>
      <c r="D3" s="8"/>
      <c r="E3" s="8"/>
      <c r="F3" s="34"/>
      <c r="G3" s="34"/>
      <c r="H3" s="7">
        <v>1</v>
      </c>
    </row>
    <row r="4" spans="1:8" ht="12.75">
      <c r="A4" s="10">
        <v>2</v>
      </c>
      <c r="B4" s="11"/>
      <c r="C4" s="11"/>
      <c r="D4" s="11"/>
      <c r="E4" s="11"/>
      <c r="F4" s="35"/>
      <c r="G4" s="35"/>
      <c r="H4" s="10">
        <v>2</v>
      </c>
    </row>
    <row r="5" spans="1:8" ht="12.75">
      <c r="A5" s="10">
        <v>3</v>
      </c>
      <c r="B5" s="11"/>
      <c r="C5" s="11"/>
      <c r="D5" s="11"/>
      <c r="E5" s="11"/>
      <c r="F5" s="35"/>
      <c r="G5" s="35"/>
      <c r="H5" s="10">
        <v>3</v>
      </c>
    </row>
    <row r="6" spans="1:8" ht="12.75">
      <c r="A6" s="10">
        <v>4</v>
      </c>
      <c r="B6" s="11"/>
      <c r="C6" s="11"/>
      <c r="D6" s="11"/>
      <c r="E6" s="11"/>
      <c r="F6" s="35"/>
      <c r="G6" s="35"/>
      <c r="H6" s="10">
        <v>4</v>
      </c>
    </row>
    <row r="7" spans="1:8" ht="12.75">
      <c r="A7" s="10">
        <v>5</v>
      </c>
      <c r="B7" s="11"/>
      <c r="C7" s="11"/>
      <c r="D7" s="11"/>
      <c r="E7" s="11"/>
      <c r="F7" s="35"/>
      <c r="G7" s="35"/>
      <c r="H7" s="10">
        <v>5</v>
      </c>
    </row>
    <row r="8" spans="1:8" ht="12.75">
      <c r="A8" s="10">
        <v>6</v>
      </c>
      <c r="B8" s="11"/>
      <c r="C8" s="11"/>
      <c r="D8" s="11"/>
      <c r="E8" s="11"/>
      <c r="F8" s="35"/>
      <c r="G8" s="35"/>
      <c r="H8" s="10">
        <v>6</v>
      </c>
    </row>
    <row r="9" spans="1:8" ht="12.75">
      <c r="A9" s="10">
        <v>7</v>
      </c>
      <c r="B9" s="11"/>
      <c r="C9" s="11"/>
      <c r="D9" s="11"/>
      <c r="E9" s="11"/>
      <c r="F9" s="35"/>
      <c r="G9" s="35"/>
      <c r="H9" s="10">
        <v>7</v>
      </c>
    </row>
    <row r="10" spans="1:8" ht="12.75">
      <c r="A10" s="10">
        <v>8</v>
      </c>
      <c r="B10" s="11"/>
      <c r="C10" s="11"/>
      <c r="D10" s="11"/>
      <c r="E10" s="11"/>
      <c r="F10" s="35"/>
      <c r="G10" s="35"/>
      <c r="H10" s="10">
        <v>8</v>
      </c>
    </row>
    <row r="11" spans="1:8" ht="12.75">
      <c r="A11" s="10">
        <v>9</v>
      </c>
      <c r="B11" s="11"/>
      <c r="C11" s="11"/>
      <c r="D11" s="11"/>
      <c r="E11" s="11"/>
      <c r="F11" s="35"/>
      <c r="G11" s="35"/>
      <c r="H11" s="10">
        <v>9</v>
      </c>
    </row>
    <row r="12" spans="1:8" ht="12.75">
      <c r="A12" s="10">
        <v>10</v>
      </c>
      <c r="B12" s="11"/>
      <c r="C12" s="11"/>
      <c r="D12" s="11"/>
      <c r="E12" s="11"/>
      <c r="F12" s="35"/>
      <c r="G12" s="35"/>
      <c r="H12" s="10">
        <v>10</v>
      </c>
    </row>
    <row r="13" spans="1:8" ht="12.75">
      <c r="A13" s="10">
        <v>11</v>
      </c>
      <c r="B13" s="11"/>
      <c r="C13" s="11"/>
      <c r="D13" s="11"/>
      <c r="E13" s="11"/>
      <c r="F13" s="35"/>
      <c r="G13" s="35"/>
      <c r="H13" s="10">
        <v>11</v>
      </c>
    </row>
    <row r="14" spans="1:8" ht="12.75">
      <c r="A14" s="10">
        <v>12</v>
      </c>
      <c r="B14" s="11"/>
      <c r="C14" s="11"/>
      <c r="D14" s="11"/>
      <c r="E14" s="11"/>
      <c r="F14" s="35"/>
      <c r="G14" s="35"/>
      <c r="H14" s="10">
        <v>12</v>
      </c>
    </row>
    <row r="15" spans="1:8" ht="12.75">
      <c r="A15" s="10">
        <v>13</v>
      </c>
      <c r="B15" s="11"/>
      <c r="C15" s="11"/>
      <c r="D15" s="11"/>
      <c r="E15" s="11"/>
      <c r="F15" s="35"/>
      <c r="G15" s="35"/>
      <c r="H15" s="10">
        <v>13</v>
      </c>
    </row>
    <row r="16" spans="1:8" ht="12.75">
      <c r="A16" s="10">
        <v>14</v>
      </c>
      <c r="B16" s="11"/>
      <c r="C16" s="11"/>
      <c r="D16" s="11"/>
      <c r="E16" s="11"/>
      <c r="F16" s="35"/>
      <c r="G16" s="35"/>
      <c r="H16" s="10">
        <v>14</v>
      </c>
    </row>
    <row r="17" spans="1:8" ht="12.75">
      <c r="A17" s="10">
        <v>15</v>
      </c>
      <c r="B17" s="11"/>
      <c r="C17" s="11"/>
      <c r="D17" s="11"/>
      <c r="E17" s="11"/>
      <c r="F17" s="35"/>
      <c r="G17" s="35"/>
      <c r="H17" s="10">
        <v>15</v>
      </c>
    </row>
    <row r="18" spans="1:8" ht="12.75">
      <c r="A18" s="10">
        <v>16</v>
      </c>
      <c r="B18" s="11"/>
      <c r="C18" s="11"/>
      <c r="D18" s="11"/>
      <c r="E18" s="11"/>
      <c r="F18" s="35"/>
      <c r="G18" s="35"/>
      <c r="H18" s="10">
        <v>16</v>
      </c>
    </row>
    <row r="19" spans="1:8" ht="12.75">
      <c r="A19" s="10">
        <v>17</v>
      </c>
      <c r="B19" s="11"/>
      <c r="C19" s="11"/>
      <c r="D19" s="11"/>
      <c r="E19" s="11"/>
      <c r="F19" s="35"/>
      <c r="G19" s="35"/>
      <c r="H19" s="10">
        <v>17</v>
      </c>
    </row>
    <row r="20" spans="1:8" ht="12.75">
      <c r="A20" s="10">
        <v>18</v>
      </c>
      <c r="B20" s="11"/>
      <c r="C20" s="11"/>
      <c r="D20" s="11"/>
      <c r="E20" s="11"/>
      <c r="F20" s="35"/>
      <c r="G20" s="35"/>
      <c r="H20" s="10">
        <v>18</v>
      </c>
    </row>
    <row r="21" spans="1:8" ht="12.75">
      <c r="A21" s="10">
        <v>19</v>
      </c>
      <c r="B21" s="11"/>
      <c r="C21" s="11"/>
      <c r="D21" s="11"/>
      <c r="E21" s="11"/>
      <c r="F21" s="35"/>
      <c r="G21" s="35"/>
      <c r="H21" s="10">
        <v>19</v>
      </c>
    </row>
    <row r="22" spans="1:8" ht="12.75">
      <c r="A22" s="10">
        <v>20</v>
      </c>
      <c r="B22" s="11"/>
      <c r="C22" s="11"/>
      <c r="D22" s="11"/>
      <c r="E22" s="11"/>
      <c r="F22" s="35"/>
      <c r="G22" s="35"/>
      <c r="H22" s="10">
        <v>20</v>
      </c>
    </row>
    <row r="23" spans="1:8" ht="12.75">
      <c r="A23" s="10">
        <v>21</v>
      </c>
      <c r="B23" s="11"/>
      <c r="C23" s="11"/>
      <c r="D23" s="11"/>
      <c r="E23" s="11"/>
      <c r="F23" s="35"/>
      <c r="G23" s="35"/>
      <c r="H23" s="10">
        <v>21</v>
      </c>
    </row>
    <row r="24" spans="1:8" ht="12.75">
      <c r="A24" s="10">
        <v>22</v>
      </c>
      <c r="B24" s="11"/>
      <c r="C24" s="11"/>
      <c r="D24" s="11"/>
      <c r="E24" s="11"/>
      <c r="F24" s="35"/>
      <c r="G24" s="35"/>
      <c r="H24" s="10">
        <v>22</v>
      </c>
    </row>
    <row r="25" spans="1:8" ht="12.75">
      <c r="A25" s="10">
        <v>23</v>
      </c>
      <c r="B25" s="11"/>
      <c r="C25" s="11"/>
      <c r="D25" s="11"/>
      <c r="E25" s="11"/>
      <c r="F25" s="35"/>
      <c r="G25" s="35"/>
      <c r="H25" s="10">
        <v>23</v>
      </c>
    </row>
    <row r="26" spans="1:8" ht="12.75">
      <c r="A26" s="10">
        <v>24</v>
      </c>
      <c r="B26" s="11"/>
      <c r="C26" s="11"/>
      <c r="D26" s="11"/>
      <c r="E26" s="11"/>
      <c r="F26" s="35"/>
      <c r="G26" s="35"/>
      <c r="H26" s="10">
        <v>24</v>
      </c>
    </row>
    <row r="27" spans="1:8" ht="12.75">
      <c r="A27" s="10">
        <v>25</v>
      </c>
      <c r="B27" s="11"/>
      <c r="C27" s="11"/>
      <c r="D27" s="11"/>
      <c r="E27" s="11"/>
      <c r="F27" s="35"/>
      <c r="G27" s="35"/>
      <c r="H27" s="10">
        <v>25</v>
      </c>
    </row>
    <row r="28" spans="1:8" ht="12.75">
      <c r="A28" s="10">
        <v>26</v>
      </c>
      <c r="B28" s="11"/>
      <c r="C28" s="11"/>
      <c r="D28" s="11"/>
      <c r="E28" s="11"/>
      <c r="F28" s="35"/>
      <c r="G28" s="35"/>
      <c r="H28" s="10">
        <v>26</v>
      </c>
    </row>
    <row r="29" spans="1:8" ht="12.75">
      <c r="A29" s="10">
        <v>27</v>
      </c>
      <c r="B29" s="11"/>
      <c r="C29" s="11"/>
      <c r="D29" s="11"/>
      <c r="E29" s="11"/>
      <c r="F29" s="35"/>
      <c r="G29" s="35"/>
      <c r="H29" s="10">
        <v>27</v>
      </c>
    </row>
    <row r="30" spans="1:8" ht="12.75">
      <c r="A30" s="10">
        <v>28</v>
      </c>
      <c r="B30" s="11"/>
      <c r="C30" s="11"/>
      <c r="D30" s="11"/>
      <c r="E30" s="11"/>
      <c r="F30" s="35"/>
      <c r="G30" s="35"/>
      <c r="H30" s="10">
        <v>28</v>
      </c>
    </row>
    <row r="31" spans="1:8" ht="12.75">
      <c r="A31" s="10">
        <v>29</v>
      </c>
      <c r="B31" s="11"/>
      <c r="C31" s="11"/>
      <c r="D31" s="11"/>
      <c r="E31" s="11"/>
      <c r="F31" s="35"/>
      <c r="G31" s="35"/>
      <c r="H31" s="10">
        <v>29</v>
      </c>
    </row>
    <row r="32" spans="1:8" ht="12.75">
      <c r="A32" s="10">
        <v>30</v>
      </c>
      <c r="B32" s="11"/>
      <c r="C32" s="11"/>
      <c r="D32" s="11"/>
      <c r="E32" s="11"/>
      <c r="F32" s="35"/>
      <c r="G32" s="35"/>
      <c r="H32" s="10">
        <v>30</v>
      </c>
    </row>
    <row r="33" spans="1:8" ht="12.75">
      <c r="A33" s="10">
        <v>31</v>
      </c>
      <c r="B33" s="11"/>
      <c r="C33" s="11"/>
      <c r="D33" s="11"/>
      <c r="E33" s="11"/>
      <c r="F33" s="35"/>
      <c r="G33" s="35"/>
      <c r="H33" s="10">
        <v>31</v>
      </c>
    </row>
    <row r="34" spans="1:8" ht="12.75">
      <c r="A34" s="10">
        <v>32</v>
      </c>
      <c r="B34" s="11"/>
      <c r="C34" s="11"/>
      <c r="D34" s="11"/>
      <c r="E34" s="11"/>
      <c r="F34" s="35"/>
      <c r="G34" s="35"/>
      <c r="H34" s="10">
        <v>32</v>
      </c>
    </row>
    <row r="35" spans="1:8" ht="12.75">
      <c r="A35" s="10">
        <v>33</v>
      </c>
      <c r="B35" s="11"/>
      <c r="C35" s="11"/>
      <c r="D35" s="11"/>
      <c r="E35" s="11"/>
      <c r="F35" s="35"/>
      <c r="G35" s="35"/>
      <c r="H35" s="10">
        <v>33</v>
      </c>
    </row>
    <row r="36" spans="1:8" ht="12.75">
      <c r="A36" s="10">
        <v>34</v>
      </c>
      <c r="B36" s="11"/>
      <c r="C36" s="11"/>
      <c r="D36" s="11"/>
      <c r="E36" s="11"/>
      <c r="F36" s="35"/>
      <c r="G36" s="35"/>
      <c r="H36" s="10">
        <v>34</v>
      </c>
    </row>
    <row r="37" spans="1:8" ht="12.75">
      <c r="A37" s="10">
        <v>35</v>
      </c>
      <c r="B37" s="11"/>
      <c r="C37" s="11"/>
      <c r="D37" s="11"/>
      <c r="E37" s="11"/>
      <c r="F37" s="35"/>
      <c r="G37" s="35"/>
      <c r="H37" s="10">
        <v>35</v>
      </c>
    </row>
    <row r="38" spans="1:8" ht="12.75">
      <c r="A38" s="10">
        <v>36</v>
      </c>
      <c r="B38" s="11"/>
      <c r="C38" s="11"/>
      <c r="D38" s="11"/>
      <c r="E38" s="11"/>
      <c r="F38" s="35"/>
      <c r="G38" s="35"/>
      <c r="H38" s="10">
        <v>36</v>
      </c>
    </row>
    <row r="39" spans="1:8" ht="12.75">
      <c r="A39" s="10">
        <v>37</v>
      </c>
      <c r="B39" s="11"/>
      <c r="C39" s="11"/>
      <c r="D39" s="11"/>
      <c r="E39" s="11"/>
      <c r="F39" s="35"/>
      <c r="G39" s="35"/>
      <c r="H39" s="10">
        <v>37</v>
      </c>
    </row>
    <row r="40" spans="1:8" ht="12.75">
      <c r="A40" s="10">
        <v>38</v>
      </c>
      <c r="B40" s="11"/>
      <c r="C40" s="11"/>
      <c r="D40" s="11"/>
      <c r="E40" s="11"/>
      <c r="F40" s="35"/>
      <c r="G40" s="35"/>
      <c r="H40" s="10">
        <v>38</v>
      </c>
    </row>
    <row r="41" spans="1:8" ht="12.75">
      <c r="A41" s="10">
        <v>39</v>
      </c>
      <c r="B41" s="11"/>
      <c r="C41" s="11"/>
      <c r="D41" s="11"/>
      <c r="E41" s="11"/>
      <c r="F41" s="35"/>
      <c r="G41" s="35"/>
      <c r="H41" s="10">
        <v>39</v>
      </c>
    </row>
    <row r="42" spans="1:8" ht="12.75">
      <c r="A42" s="10">
        <v>40</v>
      </c>
      <c r="B42" s="11"/>
      <c r="C42" s="11"/>
      <c r="D42" s="11"/>
      <c r="E42" s="11"/>
      <c r="F42" s="35"/>
      <c r="G42" s="35"/>
      <c r="H42" s="10">
        <v>40</v>
      </c>
    </row>
    <row r="43" spans="1:8" ht="12.75">
      <c r="A43" s="10">
        <v>41</v>
      </c>
      <c r="B43" s="11"/>
      <c r="C43" s="11"/>
      <c r="D43" s="11"/>
      <c r="E43" s="11"/>
      <c r="F43" s="35"/>
      <c r="G43" s="35"/>
      <c r="H43" s="10">
        <v>41</v>
      </c>
    </row>
    <row r="44" spans="1:8" ht="12.75">
      <c r="A44" s="10">
        <v>42</v>
      </c>
      <c r="B44" s="11"/>
      <c r="C44" s="11"/>
      <c r="D44" s="11"/>
      <c r="E44" s="11"/>
      <c r="F44" s="35"/>
      <c r="G44" s="35"/>
      <c r="H44" s="10">
        <v>42</v>
      </c>
    </row>
  </sheetData>
  <mergeCells count="1">
    <mergeCell ref="B2:C2"/>
  </mergeCells>
  <dataValidations count="1">
    <dataValidation type="list" allowBlank="1" showInputMessage="1" showErrorMessage="1" sqref="E4:E44">
      <formula1>COANO4A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scale="89" r:id="rId1"/>
  <headerFooter alignWithMargins="0">
    <oddHeader>&amp;L&amp;F&amp;C&amp;A&amp;RAccounting is Fun!</oddHeader>
    <oddFooter>&amp;CPage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>
    <tabColor indexed="11"/>
    <pageSetUpPr fitToPage="1"/>
  </sheetPr>
  <dimension ref="A1:H44"/>
  <sheetViews>
    <sheetView zoomScale="85" zoomScaleNormal="85" workbookViewId="0" topLeftCell="A1">
      <selection activeCell="B3" sqref="B3"/>
    </sheetView>
  </sheetViews>
  <sheetFormatPr defaultColWidth="9.140625" defaultRowHeight="12.75"/>
  <cols>
    <col min="1" max="1" width="3.00390625" style="0" bestFit="1" customWidth="1"/>
    <col min="2" max="2" width="8.28125" style="0" customWidth="1"/>
    <col min="3" max="3" width="3.421875" style="0" customWidth="1"/>
    <col min="4" max="4" width="50.28125" style="0" customWidth="1"/>
    <col min="5" max="5" width="7.8515625" style="0" customWidth="1"/>
    <col min="6" max="7" width="12.7109375" style="0" customWidth="1"/>
    <col min="8" max="8" width="3.00390625" style="0" bestFit="1" customWidth="1"/>
  </cols>
  <sheetData>
    <row r="1" spans="1:8" s="6" customFormat="1" ht="20.25" customHeight="1" thickBot="1">
      <c r="A1" s="22" t="s">
        <v>64</v>
      </c>
      <c r="B1" s="22"/>
      <c r="C1" s="22"/>
      <c r="D1" s="22"/>
      <c r="E1" s="22"/>
      <c r="F1" s="23" t="s">
        <v>65</v>
      </c>
      <c r="G1" s="24" t="str">
        <f>'COA 3-4A'!D31</f>
        <v>J 2</v>
      </c>
      <c r="H1" s="25"/>
    </row>
    <row r="2" spans="1:8" s="6" customFormat="1" ht="31.5" customHeight="1" thickBot="1" thickTop="1">
      <c r="A2" s="26"/>
      <c r="B2" s="60" t="s">
        <v>66</v>
      </c>
      <c r="C2" s="61"/>
      <c r="D2" s="27" t="s">
        <v>67</v>
      </c>
      <c r="E2" s="28" t="s">
        <v>68</v>
      </c>
      <c r="F2" s="29" t="s">
        <v>69</v>
      </c>
      <c r="G2" s="29" t="s">
        <v>70</v>
      </c>
      <c r="H2" s="30"/>
    </row>
    <row r="3" spans="1:8" ht="13.5" thickTop="1">
      <c r="A3" s="7">
        <v>1</v>
      </c>
      <c r="B3" s="8"/>
      <c r="C3" s="8"/>
      <c r="D3" s="8"/>
      <c r="E3" s="8"/>
      <c r="F3" s="34"/>
      <c r="G3" s="34"/>
      <c r="H3" s="7">
        <v>1</v>
      </c>
    </row>
    <row r="4" spans="1:8" ht="12.75">
      <c r="A4" s="10">
        <v>2</v>
      </c>
      <c r="B4" s="11"/>
      <c r="C4" s="11"/>
      <c r="D4" s="11"/>
      <c r="E4" s="11"/>
      <c r="F4" s="35"/>
      <c r="G4" s="35"/>
      <c r="H4" s="10">
        <v>2</v>
      </c>
    </row>
    <row r="5" spans="1:8" ht="12.75">
      <c r="A5" s="10">
        <v>3</v>
      </c>
      <c r="B5" s="11"/>
      <c r="C5" s="11"/>
      <c r="D5" s="11"/>
      <c r="E5" s="11"/>
      <c r="F5" s="35"/>
      <c r="G5" s="35"/>
      <c r="H5" s="10">
        <v>3</v>
      </c>
    </row>
    <row r="6" spans="1:8" ht="12.75">
      <c r="A6" s="10">
        <v>4</v>
      </c>
      <c r="B6" s="11"/>
      <c r="C6" s="11"/>
      <c r="D6" s="11"/>
      <c r="E6" s="11"/>
      <c r="F6" s="35"/>
      <c r="G6" s="35"/>
      <c r="H6" s="10">
        <v>4</v>
      </c>
    </row>
    <row r="7" spans="1:8" ht="12.75">
      <c r="A7" s="10">
        <v>5</v>
      </c>
      <c r="B7" s="11"/>
      <c r="C7" s="11"/>
      <c r="D7" s="11"/>
      <c r="E7" s="11"/>
      <c r="F7" s="35"/>
      <c r="G7" s="35"/>
      <c r="H7" s="10">
        <v>5</v>
      </c>
    </row>
    <row r="8" spans="1:8" ht="12.75">
      <c r="A8" s="10">
        <v>6</v>
      </c>
      <c r="B8" s="11"/>
      <c r="C8" s="11"/>
      <c r="D8" s="11"/>
      <c r="E8" s="11"/>
      <c r="F8" s="35"/>
      <c r="G8" s="35"/>
      <c r="H8" s="10">
        <v>6</v>
      </c>
    </row>
    <row r="9" spans="1:8" ht="12.75">
      <c r="A9" s="10">
        <v>7</v>
      </c>
      <c r="B9" s="11"/>
      <c r="C9" s="11"/>
      <c r="D9" s="11"/>
      <c r="E9" s="11"/>
      <c r="F9" s="35"/>
      <c r="G9" s="35"/>
      <c r="H9" s="10">
        <v>7</v>
      </c>
    </row>
    <row r="10" spans="1:8" ht="12.75">
      <c r="A10" s="10">
        <v>8</v>
      </c>
      <c r="B10" s="11"/>
      <c r="C10" s="11"/>
      <c r="D10" s="11"/>
      <c r="E10" s="11"/>
      <c r="F10" s="35"/>
      <c r="G10" s="35"/>
      <c r="H10" s="10">
        <v>8</v>
      </c>
    </row>
    <row r="11" spans="1:8" ht="12.75">
      <c r="A11" s="10">
        <v>9</v>
      </c>
      <c r="B11" s="11"/>
      <c r="C11" s="11"/>
      <c r="D11" s="11"/>
      <c r="E11" s="11"/>
      <c r="F11" s="35"/>
      <c r="G11" s="35"/>
      <c r="H11" s="10">
        <v>9</v>
      </c>
    </row>
    <row r="12" spans="1:8" ht="12.75">
      <c r="A12" s="10">
        <v>10</v>
      </c>
      <c r="B12" s="11"/>
      <c r="C12" s="11"/>
      <c r="D12" s="11"/>
      <c r="E12" s="11"/>
      <c r="F12" s="35"/>
      <c r="G12" s="35"/>
      <c r="H12" s="10">
        <v>10</v>
      </c>
    </row>
    <row r="13" spans="1:8" ht="12.75">
      <c r="A13" s="10">
        <v>11</v>
      </c>
      <c r="B13" s="11"/>
      <c r="C13" s="11"/>
      <c r="D13" s="11"/>
      <c r="E13" s="11"/>
      <c r="F13" s="35"/>
      <c r="G13" s="35"/>
      <c r="H13" s="10">
        <v>11</v>
      </c>
    </row>
    <row r="14" spans="1:8" ht="12.75">
      <c r="A14" s="10">
        <v>12</v>
      </c>
      <c r="B14" s="11"/>
      <c r="C14" s="11"/>
      <c r="D14" s="11"/>
      <c r="E14" s="11"/>
      <c r="F14" s="35"/>
      <c r="G14" s="35"/>
      <c r="H14" s="10">
        <v>12</v>
      </c>
    </row>
    <row r="15" spans="1:8" ht="12.75">
      <c r="A15" s="10">
        <v>13</v>
      </c>
      <c r="B15" s="11"/>
      <c r="C15" s="11"/>
      <c r="D15" s="11"/>
      <c r="E15" s="11"/>
      <c r="F15" s="35"/>
      <c r="G15" s="35"/>
      <c r="H15" s="10">
        <v>13</v>
      </c>
    </row>
    <row r="16" spans="1:8" ht="12.75">
      <c r="A16" s="10">
        <v>14</v>
      </c>
      <c r="B16" s="11"/>
      <c r="C16" s="11"/>
      <c r="D16" s="11"/>
      <c r="E16" s="11"/>
      <c r="F16" s="35"/>
      <c r="G16" s="35"/>
      <c r="H16" s="10">
        <v>14</v>
      </c>
    </row>
    <row r="17" spans="1:8" ht="12.75">
      <c r="A17" s="10">
        <v>15</v>
      </c>
      <c r="B17" s="11"/>
      <c r="C17" s="11"/>
      <c r="D17" s="11"/>
      <c r="E17" s="11"/>
      <c r="F17" s="35"/>
      <c r="G17" s="35"/>
      <c r="H17" s="10">
        <v>15</v>
      </c>
    </row>
    <row r="18" spans="1:8" ht="12.75">
      <c r="A18" s="10">
        <v>16</v>
      </c>
      <c r="B18" s="11"/>
      <c r="C18" s="11"/>
      <c r="D18" s="11"/>
      <c r="E18" s="11"/>
      <c r="F18" s="35"/>
      <c r="G18" s="35"/>
      <c r="H18" s="10">
        <v>16</v>
      </c>
    </row>
    <row r="19" spans="1:8" ht="12.75">
      <c r="A19" s="10">
        <v>17</v>
      </c>
      <c r="B19" s="11"/>
      <c r="C19" s="11"/>
      <c r="D19" s="11"/>
      <c r="E19" s="11"/>
      <c r="F19" s="35"/>
      <c r="G19" s="35"/>
      <c r="H19" s="10">
        <v>17</v>
      </c>
    </row>
    <row r="20" spans="1:8" ht="12.75">
      <c r="A20" s="10">
        <v>18</v>
      </c>
      <c r="B20" s="11"/>
      <c r="C20" s="11"/>
      <c r="D20" s="11"/>
      <c r="E20" s="11"/>
      <c r="F20" s="35"/>
      <c r="G20" s="35"/>
      <c r="H20" s="10">
        <v>18</v>
      </c>
    </row>
    <row r="21" spans="1:8" ht="12.75">
      <c r="A21" s="10">
        <v>19</v>
      </c>
      <c r="B21" s="11"/>
      <c r="C21" s="11"/>
      <c r="D21" s="11"/>
      <c r="E21" s="11"/>
      <c r="F21" s="35"/>
      <c r="G21" s="35"/>
      <c r="H21" s="10">
        <v>19</v>
      </c>
    </row>
    <row r="22" spans="1:8" ht="12.75">
      <c r="A22" s="10">
        <v>20</v>
      </c>
      <c r="B22" s="11"/>
      <c r="C22" s="11"/>
      <c r="D22" s="11"/>
      <c r="E22" s="11"/>
      <c r="F22" s="35"/>
      <c r="G22" s="35"/>
      <c r="H22" s="10">
        <v>20</v>
      </c>
    </row>
    <row r="23" spans="1:8" ht="12.75">
      <c r="A23" s="10">
        <v>21</v>
      </c>
      <c r="B23" s="11"/>
      <c r="C23" s="11"/>
      <c r="D23" s="11"/>
      <c r="E23" s="11"/>
      <c r="F23" s="35"/>
      <c r="G23" s="35"/>
      <c r="H23" s="10">
        <v>21</v>
      </c>
    </row>
    <row r="24" spans="1:8" ht="12.75">
      <c r="A24" s="10">
        <v>22</v>
      </c>
      <c r="B24" s="11"/>
      <c r="C24" s="11"/>
      <c r="D24" s="11"/>
      <c r="E24" s="11"/>
      <c r="F24" s="35"/>
      <c r="G24" s="35"/>
      <c r="H24" s="10">
        <v>22</v>
      </c>
    </row>
    <row r="25" spans="1:8" ht="12.75">
      <c r="A25" s="10">
        <v>23</v>
      </c>
      <c r="B25" s="11"/>
      <c r="C25" s="11"/>
      <c r="D25" s="11"/>
      <c r="E25" s="11"/>
      <c r="F25" s="35"/>
      <c r="G25" s="35"/>
      <c r="H25" s="10">
        <v>23</v>
      </c>
    </row>
    <row r="26" spans="1:8" ht="12.75">
      <c r="A26" s="10">
        <v>24</v>
      </c>
      <c r="B26" s="11"/>
      <c r="C26" s="11"/>
      <c r="D26" s="11"/>
      <c r="E26" s="11"/>
      <c r="F26" s="35"/>
      <c r="G26" s="35"/>
      <c r="H26" s="10">
        <v>24</v>
      </c>
    </row>
    <row r="27" spans="1:8" ht="12.75">
      <c r="A27" s="10">
        <v>25</v>
      </c>
      <c r="B27" s="11"/>
      <c r="C27" s="11"/>
      <c r="D27" s="11"/>
      <c r="E27" s="11"/>
      <c r="F27" s="35"/>
      <c r="G27" s="35"/>
      <c r="H27" s="10">
        <v>25</v>
      </c>
    </row>
    <row r="28" spans="1:8" ht="12.75">
      <c r="A28" s="10">
        <v>26</v>
      </c>
      <c r="B28" s="11"/>
      <c r="C28" s="11"/>
      <c r="D28" s="11"/>
      <c r="E28" s="11"/>
      <c r="F28" s="35"/>
      <c r="G28" s="35"/>
      <c r="H28" s="10">
        <v>26</v>
      </c>
    </row>
    <row r="29" spans="1:8" ht="12.75">
      <c r="A29" s="10">
        <v>27</v>
      </c>
      <c r="B29" s="11"/>
      <c r="C29" s="11"/>
      <c r="D29" s="11"/>
      <c r="E29" s="11"/>
      <c r="F29" s="35"/>
      <c r="G29" s="35"/>
      <c r="H29" s="10">
        <v>27</v>
      </c>
    </row>
    <row r="30" spans="1:8" ht="12.75">
      <c r="A30" s="10">
        <v>28</v>
      </c>
      <c r="B30" s="11"/>
      <c r="C30" s="11"/>
      <c r="D30" s="11"/>
      <c r="E30" s="11"/>
      <c r="F30" s="35"/>
      <c r="G30" s="35"/>
      <c r="H30" s="10">
        <v>28</v>
      </c>
    </row>
    <row r="31" spans="1:8" ht="12.75">
      <c r="A31" s="10">
        <v>29</v>
      </c>
      <c r="B31" s="11"/>
      <c r="C31" s="11"/>
      <c r="D31" s="11"/>
      <c r="E31" s="11"/>
      <c r="F31" s="35"/>
      <c r="G31" s="35"/>
      <c r="H31" s="10">
        <v>29</v>
      </c>
    </row>
    <row r="32" spans="1:8" ht="12.75">
      <c r="A32" s="10">
        <v>30</v>
      </c>
      <c r="B32" s="11"/>
      <c r="C32" s="11"/>
      <c r="D32" s="11"/>
      <c r="E32" s="11"/>
      <c r="F32" s="35"/>
      <c r="G32" s="35"/>
      <c r="H32" s="10">
        <v>30</v>
      </c>
    </row>
    <row r="33" spans="1:8" ht="12.75">
      <c r="A33" s="10">
        <v>31</v>
      </c>
      <c r="B33" s="11"/>
      <c r="C33" s="11"/>
      <c r="D33" s="11"/>
      <c r="E33" s="11"/>
      <c r="F33" s="35"/>
      <c r="G33" s="35"/>
      <c r="H33" s="10">
        <v>31</v>
      </c>
    </row>
    <row r="34" spans="1:8" ht="12.75">
      <c r="A34" s="10">
        <v>32</v>
      </c>
      <c r="B34" s="11"/>
      <c r="C34" s="11"/>
      <c r="D34" s="11"/>
      <c r="E34" s="11"/>
      <c r="F34" s="35"/>
      <c r="G34" s="35"/>
      <c r="H34" s="10">
        <v>32</v>
      </c>
    </row>
    <row r="35" spans="1:8" ht="12.75">
      <c r="A35" s="10">
        <v>33</v>
      </c>
      <c r="B35" s="11"/>
      <c r="C35" s="11"/>
      <c r="D35" s="11"/>
      <c r="E35" s="11"/>
      <c r="F35" s="35"/>
      <c r="G35" s="35"/>
      <c r="H35" s="10">
        <v>33</v>
      </c>
    </row>
    <row r="36" spans="1:8" ht="12.75">
      <c r="A36" s="10">
        <v>34</v>
      </c>
      <c r="B36" s="11"/>
      <c r="C36" s="11"/>
      <c r="D36" s="11"/>
      <c r="E36" s="11"/>
      <c r="F36" s="35"/>
      <c r="G36" s="35"/>
      <c r="H36" s="10">
        <v>34</v>
      </c>
    </row>
    <row r="37" spans="1:8" ht="12.75">
      <c r="A37" s="10">
        <v>35</v>
      </c>
      <c r="B37" s="11"/>
      <c r="C37" s="11"/>
      <c r="D37" s="11"/>
      <c r="E37" s="11"/>
      <c r="F37" s="35"/>
      <c r="G37" s="35"/>
      <c r="H37" s="10">
        <v>35</v>
      </c>
    </row>
    <row r="38" spans="1:8" ht="12.75">
      <c r="A38" s="10">
        <v>36</v>
      </c>
      <c r="B38" s="11"/>
      <c r="C38" s="11"/>
      <c r="D38" s="11"/>
      <c r="E38" s="11"/>
      <c r="F38" s="35"/>
      <c r="G38" s="35"/>
      <c r="H38" s="10">
        <v>36</v>
      </c>
    </row>
    <row r="39" spans="1:8" ht="12.75">
      <c r="A39" s="10">
        <v>37</v>
      </c>
      <c r="B39" s="11"/>
      <c r="C39" s="11"/>
      <c r="D39" s="11"/>
      <c r="E39" s="11"/>
      <c r="F39" s="35"/>
      <c r="G39" s="35"/>
      <c r="H39" s="10">
        <v>37</v>
      </c>
    </row>
    <row r="40" spans="1:8" ht="12.75">
      <c r="A40" s="10">
        <v>38</v>
      </c>
      <c r="B40" s="11"/>
      <c r="C40" s="11"/>
      <c r="D40" s="11"/>
      <c r="E40" s="11"/>
      <c r="F40" s="35"/>
      <c r="G40" s="35"/>
      <c r="H40" s="10">
        <v>38</v>
      </c>
    </row>
    <row r="41" spans="1:8" ht="12.75">
      <c r="A41" s="10">
        <v>39</v>
      </c>
      <c r="B41" s="11"/>
      <c r="C41" s="11"/>
      <c r="D41" s="11"/>
      <c r="E41" s="11"/>
      <c r="F41" s="35"/>
      <c r="G41" s="35"/>
      <c r="H41" s="10">
        <v>39</v>
      </c>
    </row>
    <row r="42" spans="1:8" ht="12.75">
      <c r="A42" s="10">
        <v>40</v>
      </c>
      <c r="B42" s="11"/>
      <c r="C42" s="11"/>
      <c r="D42" s="11"/>
      <c r="E42" s="11"/>
      <c r="F42" s="35"/>
      <c r="G42" s="35"/>
      <c r="H42" s="10">
        <v>40</v>
      </c>
    </row>
    <row r="43" spans="1:8" ht="12.75">
      <c r="A43" s="10">
        <v>41</v>
      </c>
      <c r="B43" s="11"/>
      <c r="C43" s="11"/>
      <c r="D43" s="11"/>
      <c r="E43" s="11"/>
      <c r="F43" s="35"/>
      <c r="G43" s="35"/>
      <c r="H43" s="10">
        <v>41</v>
      </c>
    </row>
    <row r="44" spans="1:8" ht="12.75">
      <c r="A44" s="10">
        <v>42</v>
      </c>
      <c r="B44" s="11"/>
      <c r="C44" s="11"/>
      <c r="D44" s="11"/>
      <c r="E44" s="11"/>
      <c r="F44" s="35"/>
      <c r="G44" s="35"/>
      <c r="H44" s="10">
        <v>42</v>
      </c>
    </row>
  </sheetData>
  <mergeCells count="1">
    <mergeCell ref="B2:C2"/>
  </mergeCells>
  <dataValidations count="1">
    <dataValidation type="list" allowBlank="1" showInputMessage="1" showErrorMessage="1" sqref="E4:E44">
      <formula1>COANO4A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scale="89" r:id="rId1"/>
  <headerFooter alignWithMargins="0">
    <oddHeader>&amp;L&amp;F&amp;C&amp;A&amp;RAccounting is Fun!</oddHeader>
    <oddFooter>&amp;CPage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9">
    <tabColor indexed="42"/>
    <pageSetUpPr fitToPage="1"/>
  </sheetPr>
  <dimension ref="A1:J24"/>
  <sheetViews>
    <sheetView zoomScale="145" zoomScaleNormal="145" workbookViewId="0" topLeftCell="A1">
      <selection activeCell="B5" sqref="B5:B1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VLOOKUP(I2,COA34A,2,0)</f>
        <v>Cash</v>
      </c>
      <c r="D2" s="6"/>
      <c r="E2" s="6"/>
      <c r="F2" s="6"/>
      <c r="G2" s="6"/>
      <c r="H2" s="6" t="s">
        <v>93</v>
      </c>
      <c r="I2" s="37" t="s">
        <v>113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56"/>
      <c r="C5" s="11"/>
      <c r="D5" s="11"/>
      <c r="E5" s="53"/>
      <c r="F5" s="35"/>
      <c r="G5" s="35"/>
      <c r="H5" s="35"/>
      <c r="I5" s="35"/>
      <c r="J5" s="12"/>
    </row>
    <row r="6" spans="1:10" ht="12.75">
      <c r="A6" s="10"/>
      <c r="B6" s="56"/>
      <c r="C6" s="42"/>
      <c r="D6" s="11"/>
      <c r="E6" s="53"/>
      <c r="F6" s="35"/>
      <c r="G6" s="35"/>
      <c r="H6" s="35"/>
      <c r="I6" s="35"/>
      <c r="J6" s="12"/>
    </row>
    <row r="7" spans="1:10" ht="12.75">
      <c r="A7" s="10"/>
      <c r="B7" s="56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56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56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56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56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56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56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56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56"/>
      <c r="C15" s="11"/>
      <c r="D15" s="11"/>
      <c r="E15" s="53"/>
      <c r="F15" s="35"/>
      <c r="G15" s="35"/>
      <c r="H15" s="35"/>
      <c r="I15" s="35"/>
      <c r="J15" s="12"/>
    </row>
    <row r="20" ht="12.75">
      <c r="G20" s="55"/>
    </row>
    <row r="21" ht="12.75">
      <c r="G21" s="55"/>
    </row>
    <row r="22" ht="12.75">
      <c r="G22" s="55"/>
    </row>
    <row r="24" ht="12.75">
      <c r="H24" s="54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>
    <tabColor indexed="42"/>
    <pageSetUpPr fitToPage="1"/>
  </sheetPr>
  <dimension ref="A1:J15"/>
  <sheetViews>
    <sheetView zoomScale="85" zoomScaleNormal="85" workbookViewId="0" topLeftCell="A1">
      <selection activeCell="B5" sqref="B5:B1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VLOOKUP(I2,COA34A,2,0)</f>
        <v>Accounts Receivable</v>
      </c>
      <c r="D2" s="6"/>
      <c r="E2" s="6"/>
      <c r="F2" s="6"/>
      <c r="G2" s="6"/>
      <c r="H2" s="6" t="s">
        <v>93</v>
      </c>
      <c r="I2" s="37" t="s">
        <v>114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56"/>
      <c r="C5" s="11"/>
      <c r="D5" s="11"/>
      <c r="E5" s="53"/>
      <c r="F5" s="35"/>
      <c r="G5" s="35"/>
      <c r="H5" s="35"/>
      <c r="I5" s="35"/>
      <c r="J5" s="12"/>
    </row>
    <row r="6" spans="1:10" ht="12.75">
      <c r="A6" s="10"/>
      <c r="B6" s="56"/>
      <c r="C6" s="42"/>
      <c r="D6" s="11"/>
      <c r="E6" s="53"/>
      <c r="F6" s="35"/>
      <c r="G6" s="35"/>
      <c r="H6" s="35"/>
      <c r="I6" s="35"/>
      <c r="J6" s="12"/>
    </row>
    <row r="7" spans="1:10" ht="12.75">
      <c r="A7" s="10"/>
      <c r="B7" s="56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56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56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56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56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56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56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56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56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>
    <tabColor indexed="42"/>
    <pageSetUpPr fitToPage="1"/>
  </sheetPr>
  <dimension ref="A1:J15"/>
  <sheetViews>
    <sheetView zoomScale="85" zoomScaleNormal="85" workbookViewId="0" topLeftCell="A1">
      <selection activeCell="B5" sqref="B5:B1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VLOOKUP(I2,COA34A,2,0)</f>
        <v>Prepaid Insurance</v>
      </c>
      <c r="D2" s="6"/>
      <c r="E2" s="6"/>
      <c r="F2" s="6"/>
      <c r="G2" s="6"/>
      <c r="H2" s="6" t="s">
        <v>93</v>
      </c>
      <c r="I2" s="37" t="s">
        <v>115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56"/>
      <c r="C5" s="11"/>
      <c r="D5" s="11"/>
      <c r="E5" s="53"/>
      <c r="F5" s="35"/>
      <c r="G5" s="35"/>
      <c r="H5" s="35"/>
      <c r="I5" s="35"/>
      <c r="J5" s="12"/>
    </row>
    <row r="6" spans="1:10" ht="12.75">
      <c r="A6" s="10"/>
      <c r="B6" s="56"/>
      <c r="C6" s="42"/>
      <c r="D6" s="11"/>
      <c r="E6" s="53"/>
      <c r="F6" s="35"/>
      <c r="G6" s="35"/>
      <c r="H6" s="35"/>
      <c r="I6" s="35"/>
      <c r="J6" s="12"/>
    </row>
    <row r="7" spans="1:10" ht="12.75">
      <c r="A7" s="10"/>
      <c r="B7" s="56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56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56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56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56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56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56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56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56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>
    <tabColor indexed="42"/>
    <pageSetUpPr fitToPage="1"/>
  </sheetPr>
  <dimension ref="A1:J15"/>
  <sheetViews>
    <sheetView zoomScale="85" zoomScaleNormal="85" workbookViewId="0" topLeftCell="A1">
      <selection activeCell="B5" sqref="B5:B1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VLOOKUP(I2,COA34A,2,0)</f>
        <v>Equipment</v>
      </c>
      <c r="D2" s="6"/>
      <c r="E2" s="6"/>
      <c r="F2" s="6"/>
      <c r="G2" s="6"/>
      <c r="H2" s="6" t="s">
        <v>93</v>
      </c>
      <c r="I2" s="37" t="s">
        <v>116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56"/>
      <c r="C5" s="11"/>
      <c r="D5" s="11"/>
      <c r="E5" s="53"/>
      <c r="F5" s="35"/>
      <c r="G5" s="35"/>
      <c r="H5" s="35"/>
      <c r="I5" s="35"/>
      <c r="J5" s="12"/>
    </row>
    <row r="6" spans="1:10" ht="12.75">
      <c r="A6" s="10"/>
      <c r="B6" s="56"/>
      <c r="C6" s="42"/>
      <c r="D6" s="11"/>
      <c r="E6" s="53"/>
      <c r="F6" s="35"/>
      <c r="G6" s="35"/>
      <c r="H6" s="35"/>
      <c r="I6" s="35"/>
      <c r="J6" s="12"/>
    </row>
    <row r="7" spans="1:10" ht="12.75">
      <c r="A7" s="10"/>
      <c r="B7" s="56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56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56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56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56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56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56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56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56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>
    <tabColor indexed="45"/>
    <pageSetUpPr fitToPage="1"/>
  </sheetPr>
  <dimension ref="A1:J15"/>
  <sheetViews>
    <sheetView zoomScale="85" zoomScaleNormal="85" workbookViewId="0" topLeftCell="A1">
      <selection activeCell="B5" sqref="B5:B1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VLOOKUP(I2,COA34A,2,0)</f>
        <v>Accounts Payable</v>
      </c>
      <c r="D2" s="6"/>
      <c r="E2" s="6"/>
      <c r="F2" s="6"/>
      <c r="G2" s="6"/>
      <c r="H2" s="6" t="s">
        <v>93</v>
      </c>
      <c r="I2" s="37" t="s">
        <v>117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56"/>
      <c r="C5" s="11"/>
      <c r="D5" s="11"/>
      <c r="E5" s="53"/>
      <c r="F5" s="35"/>
      <c r="G5" s="35"/>
      <c r="H5" s="35"/>
      <c r="I5" s="35"/>
      <c r="J5" s="12"/>
    </row>
    <row r="6" spans="1:10" ht="12.75">
      <c r="A6" s="10"/>
      <c r="B6" s="56"/>
      <c r="C6" s="42"/>
      <c r="D6" s="11"/>
      <c r="E6" s="53"/>
      <c r="F6" s="35"/>
      <c r="G6" s="35"/>
      <c r="H6" s="35"/>
      <c r="I6" s="35"/>
      <c r="J6" s="12"/>
    </row>
    <row r="7" spans="1:10" ht="12.75">
      <c r="A7" s="10"/>
      <c r="B7" s="56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56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56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56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56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56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56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56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56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4">
    <tabColor indexed="41"/>
    <pageSetUpPr fitToPage="1"/>
  </sheetPr>
  <dimension ref="A1:J15"/>
  <sheetViews>
    <sheetView zoomScale="85" zoomScaleNormal="85" workbookViewId="0" topLeftCell="A1">
      <selection activeCell="B5" sqref="B5:B1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VLOOKUP(I2,COA34A,2,0)</f>
        <v>J. Dorn, Capital</v>
      </c>
      <c r="D2" s="6"/>
      <c r="E2" s="6"/>
      <c r="F2" s="6"/>
      <c r="G2" s="6"/>
      <c r="H2" s="6" t="s">
        <v>93</v>
      </c>
      <c r="I2" s="37" t="s">
        <v>118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56"/>
      <c r="C5" s="11"/>
      <c r="D5" s="11"/>
      <c r="E5" s="53"/>
      <c r="F5" s="35"/>
      <c r="G5" s="35"/>
      <c r="H5" s="35"/>
      <c r="I5" s="35"/>
      <c r="J5" s="12"/>
    </row>
    <row r="6" spans="1:10" ht="12.75">
      <c r="A6" s="10"/>
      <c r="B6" s="56"/>
      <c r="C6" s="42"/>
      <c r="D6" s="11"/>
      <c r="E6" s="53"/>
      <c r="F6" s="35"/>
      <c r="G6" s="35"/>
      <c r="H6" s="35"/>
      <c r="I6" s="35"/>
      <c r="J6" s="12"/>
    </row>
    <row r="7" spans="1:10" ht="12.75">
      <c r="A7" s="10"/>
      <c r="B7" s="56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56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56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56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56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56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56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56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56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0"/>
    <pageSetUpPr fitToPage="1"/>
  </sheetPr>
  <dimension ref="A1:B17"/>
  <sheetViews>
    <sheetView tabSelected="1" workbookViewId="0" topLeftCell="A1">
      <selection activeCell="B7" sqref="B7"/>
    </sheetView>
  </sheetViews>
  <sheetFormatPr defaultColWidth="9.140625" defaultRowHeight="12.75"/>
  <cols>
    <col min="1" max="1" width="30.57421875" style="0" bestFit="1" customWidth="1"/>
    <col min="2" max="2" width="23.8515625" style="0" bestFit="1" customWidth="1"/>
  </cols>
  <sheetData>
    <row r="1" spans="1:2" ht="12.75">
      <c r="A1" s="3" t="s">
        <v>51</v>
      </c>
      <c r="B1" s="5">
        <v>38046</v>
      </c>
    </row>
    <row r="2" spans="1:2" ht="12.75">
      <c r="A2" s="3" t="s">
        <v>43</v>
      </c>
      <c r="B2" s="3" t="s">
        <v>46</v>
      </c>
    </row>
    <row r="3" spans="1:2" ht="12.75">
      <c r="A3" s="3" t="s">
        <v>44</v>
      </c>
      <c r="B3" s="3" t="s">
        <v>47</v>
      </c>
    </row>
    <row r="4" spans="1:2" ht="12.75">
      <c r="A4" s="3" t="s">
        <v>45</v>
      </c>
      <c r="B4" s="3" t="str">
        <f>B3&amp;" Co."</f>
        <v>Jay Co.</v>
      </c>
    </row>
    <row r="6" spans="1:2" ht="12.75">
      <c r="A6" s="3" t="s">
        <v>56</v>
      </c>
      <c r="B6" s="4">
        <v>8570</v>
      </c>
    </row>
    <row r="7" spans="1:2" ht="12.75">
      <c r="A7" s="3" t="s">
        <v>62</v>
      </c>
      <c r="B7" s="4">
        <v>48000</v>
      </c>
    </row>
    <row r="8" spans="1:2" ht="12.75">
      <c r="A8" s="3" t="s">
        <v>52</v>
      </c>
      <c r="B8" s="4">
        <v>22340</v>
      </c>
    </row>
    <row r="9" spans="1:2" ht="12.75">
      <c r="A9" s="3" t="s">
        <v>53</v>
      </c>
      <c r="B9" s="4"/>
    </row>
    <row r="10" spans="1:2" ht="12.75">
      <c r="A10" s="3" t="s">
        <v>55</v>
      </c>
      <c r="B10" s="4"/>
    </row>
    <row r="11" spans="1:2" ht="12.75">
      <c r="A11" s="3" t="s">
        <v>60</v>
      </c>
      <c r="B11" s="4">
        <v>1100</v>
      </c>
    </row>
    <row r="12" spans="1:2" ht="12.75">
      <c r="A12" s="3" t="s">
        <v>57</v>
      </c>
      <c r="B12" s="4">
        <v>3230</v>
      </c>
    </row>
    <row r="13" spans="1:2" ht="12.75">
      <c r="A13" s="3" t="s">
        <v>58</v>
      </c>
      <c r="B13" s="4">
        <v>525</v>
      </c>
    </row>
    <row r="14" spans="1:2" ht="12.75">
      <c r="A14" s="3" t="s">
        <v>61</v>
      </c>
      <c r="B14" s="4">
        <v>1200</v>
      </c>
    </row>
    <row r="15" spans="1:2" ht="12.75">
      <c r="A15" s="3" t="s">
        <v>59</v>
      </c>
      <c r="B15" s="4">
        <v>612</v>
      </c>
    </row>
    <row r="16" spans="1:2" ht="12.75">
      <c r="A16" s="3" t="s">
        <v>54</v>
      </c>
      <c r="B16" s="4">
        <v>16148</v>
      </c>
    </row>
    <row r="17" spans="1:2" ht="12.75">
      <c r="A17" s="3" t="s">
        <v>63</v>
      </c>
      <c r="B17" s="4">
        <v>54238</v>
      </c>
    </row>
  </sheetData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5">
    <tabColor indexed="41"/>
    <pageSetUpPr fitToPage="1"/>
  </sheetPr>
  <dimension ref="A1:J15"/>
  <sheetViews>
    <sheetView zoomScale="85" zoomScaleNormal="85" workbookViewId="0" topLeftCell="A1">
      <selection activeCell="B5" sqref="B5:B1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VLOOKUP(I2,COA34A,2,0)</f>
        <v>J. Dorn, Drawing</v>
      </c>
      <c r="D2" s="6"/>
      <c r="E2" s="6"/>
      <c r="F2" s="6"/>
      <c r="G2" s="6"/>
      <c r="H2" s="6" t="s">
        <v>93</v>
      </c>
      <c r="I2" s="37" t="s">
        <v>119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56"/>
      <c r="C5" s="11"/>
      <c r="D5" s="11"/>
      <c r="E5" s="53"/>
      <c r="F5" s="35"/>
      <c r="G5" s="35"/>
      <c r="H5" s="35"/>
      <c r="I5" s="35"/>
      <c r="J5" s="12"/>
    </row>
    <row r="6" spans="1:10" ht="12.75">
      <c r="A6" s="10"/>
      <c r="B6" s="56"/>
      <c r="C6" s="42"/>
      <c r="D6" s="11"/>
      <c r="E6" s="53"/>
      <c r="F6" s="35"/>
      <c r="G6" s="35"/>
      <c r="H6" s="35"/>
      <c r="I6" s="35"/>
      <c r="J6" s="12"/>
    </row>
    <row r="7" spans="1:10" ht="12.75">
      <c r="A7" s="10"/>
      <c r="B7" s="56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56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56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56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56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56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56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56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56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6">
    <tabColor indexed="13"/>
    <pageSetUpPr fitToPage="1"/>
  </sheetPr>
  <dimension ref="A1:J15"/>
  <sheetViews>
    <sheetView zoomScale="85" zoomScaleNormal="85" workbookViewId="0" topLeftCell="A1">
      <selection activeCell="B5" sqref="B5:B1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VLOOKUP(I2,COA34A,2,0)</f>
        <v>Landscaping Income</v>
      </c>
      <c r="D2" s="6"/>
      <c r="E2" s="6"/>
      <c r="F2" s="6"/>
      <c r="G2" s="6"/>
      <c r="H2" s="6" t="s">
        <v>93</v>
      </c>
      <c r="I2" s="37" t="s">
        <v>120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56"/>
      <c r="C5" s="11"/>
      <c r="D5" s="11"/>
      <c r="E5" s="53"/>
      <c r="F5" s="35"/>
      <c r="G5" s="35"/>
      <c r="H5" s="35"/>
      <c r="I5" s="35"/>
      <c r="J5" s="12"/>
    </row>
    <row r="6" spans="1:10" ht="12.75">
      <c r="A6" s="10"/>
      <c r="B6" s="56"/>
      <c r="C6" s="42"/>
      <c r="D6" s="11"/>
      <c r="E6" s="53"/>
      <c r="F6" s="35"/>
      <c r="G6" s="35"/>
      <c r="H6" s="35"/>
      <c r="I6" s="35"/>
      <c r="J6" s="12"/>
    </row>
    <row r="7" spans="1:10" ht="12.75">
      <c r="A7" s="10"/>
      <c r="B7" s="56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56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56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56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56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56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56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56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56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>
    <tabColor indexed="47"/>
    <pageSetUpPr fitToPage="1"/>
  </sheetPr>
  <dimension ref="A1:J15"/>
  <sheetViews>
    <sheetView zoomScale="85" zoomScaleNormal="85" workbookViewId="0" topLeftCell="A1">
      <selection activeCell="B5" sqref="B5:B1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VLOOKUP(I2,COA34A,2,0)</f>
        <v>Salary Expense</v>
      </c>
      <c r="D2" s="6"/>
      <c r="E2" s="6"/>
      <c r="F2" s="6"/>
      <c r="G2" s="6"/>
      <c r="H2" s="6" t="s">
        <v>93</v>
      </c>
      <c r="I2" s="37" t="s">
        <v>121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56"/>
      <c r="C5" s="11"/>
      <c r="D5" s="11"/>
      <c r="E5" s="53"/>
      <c r="F5" s="35"/>
      <c r="G5" s="35"/>
      <c r="H5" s="35"/>
      <c r="I5" s="35"/>
      <c r="J5" s="12"/>
    </row>
    <row r="6" spans="1:10" ht="12.75">
      <c r="A6" s="10"/>
      <c r="B6" s="56"/>
      <c r="C6" s="42"/>
      <c r="D6" s="11"/>
      <c r="E6" s="53"/>
      <c r="F6" s="35"/>
      <c r="G6" s="35"/>
      <c r="H6" s="35"/>
      <c r="I6" s="35"/>
      <c r="J6" s="12"/>
    </row>
    <row r="7" spans="1:10" ht="12.75">
      <c r="A7" s="10"/>
      <c r="B7" s="56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56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56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56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56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56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56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56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56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>
    <tabColor indexed="47"/>
    <pageSetUpPr fitToPage="1"/>
  </sheetPr>
  <dimension ref="A1:J15"/>
  <sheetViews>
    <sheetView zoomScale="85" zoomScaleNormal="85" workbookViewId="0" topLeftCell="A1">
      <selection activeCell="B5" sqref="B5:B1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VLOOKUP(I2,COA34A,2,0)</f>
        <v>Rent Expense</v>
      </c>
      <c r="D2" s="6"/>
      <c r="E2" s="6"/>
      <c r="F2" s="6"/>
      <c r="G2" s="6"/>
      <c r="H2" s="6" t="s">
        <v>93</v>
      </c>
      <c r="I2" s="37" t="s">
        <v>122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56"/>
      <c r="C5" s="11"/>
      <c r="D5" s="11"/>
      <c r="E5" s="53"/>
      <c r="F5" s="35"/>
      <c r="G5" s="35"/>
      <c r="H5" s="35"/>
      <c r="I5" s="35"/>
      <c r="J5" s="12"/>
    </row>
    <row r="6" spans="1:10" ht="12.75">
      <c r="A6" s="10"/>
      <c r="B6" s="56"/>
      <c r="C6" s="42"/>
      <c r="D6" s="11"/>
      <c r="E6" s="53"/>
      <c r="F6" s="35"/>
      <c r="G6" s="35"/>
      <c r="H6" s="35"/>
      <c r="I6" s="35"/>
      <c r="J6" s="12"/>
    </row>
    <row r="7" spans="1:10" ht="12.75">
      <c r="A7" s="10"/>
      <c r="B7" s="56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56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56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56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56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56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56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56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56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9">
    <tabColor indexed="47"/>
    <pageSetUpPr fitToPage="1"/>
  </sheetPr>
  <dimension ref="A1:J15"/>
  <sheetViews>
    <sheetView zoomScale="85" zoomScaleNormal="85" workbookViewId="0" topLeftCell="A1">
      <selection activeCell="B5" sqref="B5:B1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VLOOKUP(I2,COA34A,2,0)</f>
        <v>Gas and Oil Expense</v>
      </c>
      <c r="D2" s="6"/>
      <c r="E2" s="6"/>
      <c r="F2" s="6"/>
      <c r="G2" s="6"/>
      <c r="H2" s="6" t="s">
        <v>93</v>
      </c>
      <c r="I2" s="37" t="s">
        <v>123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56"/>
      <c r="C5" s="11"/>
      <c r="D5" s="11"/>
      <c r="E5" s="53"/>
      <c r="F5" s="35"/>
      <c r="G5" s="35"/>
      <c r="H5" s="35"/>
      <c r="I5" s="35"/>
      <c r="J5" s="12"/>
    </row>
    <row r="6" spans="1:10" ht="12.75">
      <c r="A6" s="10"/>
      <c r="B6" s="56"/>
      <c r="C6" s="42"/>
      <c r="D6" s="11"/>
      <c r="E6" s="53"/>
      <c r="F6" s="35"/>
      <c r="G6" s="35"/>
      <c r="H6" s="35"/>
      <c r="I6" s="35"/>
      <c r="J6" s="12"/>
    </row>
    <row r="7" spans="1:10" ht="12.75">
      <c r="A7" s="10"/>
      <c r="B7" s="56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56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56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56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56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56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56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56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56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0">
    <tabColor indexed="47"/>
    <pageSetUpPr fitToPage="1"/>
  </sheetPr>
  <dimension ref="A1:J15"/>
  <sheetViews>
    <sheetView zoomScale="85" zoomScaleNormal="85" workbookViewId="0" topLeftCell="A1">
      <selection activeCell="B5" sqref="B5:B1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VLOOKUP(I2,COA34A,2,0)</f>
        <v>Utilities Expense</v>
      </c>
      <c r="D2" s="6"/>
      <c r="E2" s="6"/>
      <c r="F2" s="6"/>
      <c r="G2" s="6"/>
      <c r="H2" s="6" t="s">
        <v>93</v>
      </c>
      <c r="I2" s="37" t="s">
        <v>124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56"/>
      <c r="C5" s="11"/>
      <c r="D5" s="11"/>
      <c r="E5" s="53"/>
      <c r="F5" s="35"/>
      <c r="G5" s="35"/>
      <c r="H5" s="35"/>
      <c r="I5" s="35"/>
      <c r="J5" s="12"/>
    </row>
    <row r="6" spans="1:10" ht="12.75">
      <c r="A6" s="10"/>
      <c r="B6" s="56"/>
      <c r="C6" s="42"/>
      <c r="D6" s="11"/>
      <c r="E6" s="53"/>
      <c r="F6" s="35"/>
      <c r="G6" s="35"/>
      <c r="H6" s="35"/>
      <c r="I6" s="35"/>
      <c r="J6" s="12"/>
    </row>
    <row r="7" spans="1:10" ht="12.75">
      <c r="A7" s="10"/>
      <c r="B7" s="56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56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56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56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56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56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56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56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56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1">
    <tabColor indexed="47"/>
    <pageSetUpPr fitToPage="1"/>
  </sheetPr>
  <dimension ref="A1:J15"/>
  <sheetViews>
    <sheetView zoomScale="85" zoomScaleNormal="85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VLOOKUP(I2,COA34A,2,0)</f>
        <v>Supplies Expense</v>
      </c>
      <c r="D2" s="6"/>
      <c r="E2" s="6"/>
      <c r="F2" s="6"/>
      <c r="G2" s="6"/>
      <c r="H2" s="6" t="s">
        <v>93</v>
      </c>
      <c r="I2" s="37" t="s">
        <v>125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56"/>
      <c r="C5" s="11"/>
      <c r="D5" s="11"/>
      <c r="E5" s="53"/>
      <c r="F5" s="35"/>
      <c r="G5" s="35"/>
      <c r="H5" s="35"/>
      <c r="I5" s="35"/>
      <c r="J5" s="12"/>
    </row>
    <row r="6" spans="1:10" ht="12.75">
      <c r="A6" s="10"/>
      <c r="B6" s="56"/>
      <c r="C6" s="42"/>
      <c r="D6" s="11"/>
      <c r="E6" s="53"/>
      <c r="F6" s="35"/>
      <c r="G6" s="35"/>
      <c r="H6" s="35"/>
      <c r="I6" s="35"/>
      <c r="J6" s="12"/>
    </row>
    <row r="7" spans="1:10" ht="12.75">
      <c r="A7" s="10"/>
      <c r="B7" s="56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56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56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56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56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56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56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56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56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2">
    <tabColor indexed="17"/>
    <pageSetUpPr fitToPage="1"/>
  </sheetPr>
  <dimension ref="A1:E17"/>
  <sheetViews>
    <sheetView workbookViewId="0" topLeftCell="A1">
      <selection activeCell="C16" sqref="C16"/>
    </sheetView>
  </sheetViews>
  <sheetFormatPr defaultColWidth="9.140625" defaultRowHeight="12.75"/>
  <cols>
    <col min="1" max="1" width="2.28125" style="0" customWidth="1"/>
    <col min="2" max="2" width="20.140625" style="0" customWidth="1"/>
    <col min="3" max="4" width="12.8515625" style="0" customWidth="1"/>
    <col min="5" max="5" width="2.421875" style="0" customWidth="1"/>
  </cols>
  <sheetData>
    <row r="1" spans="1:5" ht="12.75">
      <c r="A1" s="76"/>
      <c r="B1" s="76"/>
      <c r="C1" s="76"/>
      <c r="D1" s="76"/>
      <c r="E1" s="76"/>
    </row>
    <row r="2" spans="1:5" ht="12.75">
      <c r="A2" s="76"/>
      <c r="B2" s="76"/>
      <c r="C2" s="76"/>
      <c r="D2" s="76"/>
      <c r="E2" s="76"/>
    </row>
    <row r="3" spans="1:5" ht="13.5" thickBot="1">
      <c r="A3" s="77"/>
      <c r="B3" s="77"/>
      <c r="C3" s="77"/>
      <c r="D3" s="77"/>
      <c r="E3" s="77"/>
    </row>
    <row r="4" spans="1:5" ht="13.5" thickTop="1">
      <c r="A4" s="7"/>
      <c r="B4" s="52" t="s">
        <v>50</v>
      </c>
      <c r="C4" s="32" t="s">
        <v>48</v>
      </c>
      <c r="D4" s="32" t="s">
        <v>49</v>
      </c>
      <c r="E4" s="9"/>
    </row>
    <row r="5" spans="1:5" ht="12.75">
      <c r="A5" s="10"/>
      <c r="B5" s="51" t="str">
        <f>'COA 3-4A'!C8</f>
        <v>Cash</v>
      </c>
      <c r="C5" s="35"/>
      <c r="D5" s="35"/>
      <c r="E5" s="12"/>
    </row>
    <row r="6" spans="1:5" ht="12.75">
      <c r="A6" s="10"/>
      <c r="B6" s="51" t="str">
        <f>'COA 3-4A'!C9</f>
        <v>Accounts Receivable</v>
      </c>
      <c r="C6" s="35"/>
      <c r="D6" s="35"/>
      <c r="E6" s="12"/>
    </row>
    <row r="7" spans="1:5" ht="12.75">
      <c r="A7" s="10"/>
      <c r="B7" s="51" t="str">
        <f>'COA 3-4A'!C10</f>
        <v>Prepaid Insurance</v>
      </c>
      <c r="C7" s="35"/>
      <c r="D7" s="35"/>
      <c r="E7" s="12"/>
    </row>
    <row r="8" spans="1:5" ht="12.75">
      <c r="A8" s="10"/>
      <c r="B8" s="51" t="str">
        <f>'COA 3-4A'!C11</f>
        <v>Equipment</v>
      </c>
      <c r="C8" s="35"/>
      <c r="D8" s="35"/>
      <c r="E8" s="12"/>
    </row>
    <row r="9" spans="1:5" ht="12.75">
      <c r="A9" s="10"/>
      <c r="B9" s="51" t="str">
        <f>'COA 3-4A'!C12</f>
        <v>Accounts Payable</v>
      </c>
      <c r="C9" s="35"/>
      <c r="D9" s="35"/>
      <c r="E9" s="12"/>
    </row>
    <row r="10" spans="1:5" ht="12.75">
      <c r="A10" s="10"/>
      <c r="B10" s="51" t="str">
        <f>'COA 3-4A'!C13</f>
        <v>J. Dorn, Capital</v>
      </c>
      <c r="C10" s="35"/>
      <c r="D10" s="35"/>
      <c r="E10" s="12"/>
    </row>
    <row r="11" spans="1:5" ht="12.75">
      <c r="A11" s="10"/>
      <c r="B11" s="51" t="str">
        <f>'COA 3-4A'!C14</f>
        <v>J. Dorn, Drawing</v>
      </c>
      <c r="C11" s="35"/>
      <c r="D11" s="35"/>
      <c r="E11" s="12"/>
    </row>
    <row r="12" spans="1:5" ht="12.75">
      <c r="A12" s="10"/>
      <c r="B12" s="51" t="str">
        <f>'COA 3-4A'!C15</f>
        <v>Landscaping Income</v>
      </c>
      <c r="C12" s="35"/>
      <c r="D12" s="35"/>
      <c r="E12" s="12"/>
    </row>
    <row r="13" spans="1:5" ht="12.75">
      <c r="A13" s="10"/>
      <c r="B13" s="51" t="str">
        <f>'COA 3-4A'!C16</f>
        <v>Salary Expense</v>
      </c>
      <c r="C13" s="35"/>
      <c r="D13" s="35"/>
      <c r="E13" s="12"/>
    </row>
    <row r="14" spans="1:5" ht="12.75">
      <c r="A14" s="10"/>
      <c r="B14" s="51" t="str">
        <f>'COA 3-4A'!C17</f>
        <v>Rent Expense</v>
      </c>
      <c r="C14" s="35"/>
      <c r="D14" s="35"/>
      <c r="E14" s="12"/>
    </row>
    <row r="15" spans="1:5" ht="12.75">
      <c r="A15" s="10"/>
      <c r="B15" s="51" t="str">
        <f>'COA 3-4A'!C18</f>
        <v>Gas and Oil Expense</v>
      </c>
      <c r="C15" s="35"/>
      <c r="D15" s="35"/>
      <c r="E15" s="12"/>
    </row>
    <row r="16" spans="1:5" ht="12.75">
      <c r="A16" s="10"/>
      <c r="B16" s="51" t="str">
        <f>'COA 3-4A'!C19</f>
        <v>Utilities Expense</v>
      </c>
      <c r="C16" s="35"/>
      <c r="D16" s="35"/>
      <c r="E16" s="12"/>
    </row>
    <row r="17" spans="1:5" ht="12.75">
      <c r="A17" s="10"/>
      <c r="B17" s="51" t="str">
        <f>'COA 3-4A'!C20</f>
        <v>Supplies Expense</v>
      </c>
      <c r="C17" s="35"/>
      <c r="D17" s="35"/>
      <c r="E17" s="12"/>
    </row>
  </sheetData>
  <mergeCells count="3">
    <mergeCell ref="A2:E2"/>
    <mergeCell ref="A3:E3"/>
    <mergeCell ref="A1:E1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8">
    <tabColor indexed="20"/>
    <pageSetUpPr fitToPage="1"/>
  </sheetPr>
  <dimension ref="A1:A1"/>
  <sheetViews>
    <sheetView workbookViewId="0" topLeftCell="A1">
      <selection activeCell="C16" sqref="C16"/>
    </sheetView>
  </sheetViews>
  <sheetFormatPr defaultColWidth="9.140625" defaultRowHeight="12.75"/>
  <sheetData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9">
    <tabColor indexed="46"/>
    <pageSetUpPr fitToPage="1"/>
  </sheetPr>
  <dimension ref="A1:A1"/>
  <sheetViews>
    <sheetView workbookViewId="0" topLeftCell="A1">
      <selection activeCell="C16" sqref="C16"/>
    </sheetView>
  </sheetViews>
  <sheetFormatPr defaultColWidth="9.140625" defaultRowHeight="12.75"/>
  <sheetData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12"/>
    <pageSetUpPr fitToPage="1"/>
  </sheetPr>
  <dimension ref="A1:E104"/>
  <sheetViews>
    <sheetView zoomScale="85" zoomScaleNormal="85" workbookViewId="0" topLeftCell="A1">
      <selection activeCell="D32" sqref="D32"/>
    </sheetView>
  </sheetViews>
  <sheetFormatPr defaultColWidth="9.140625" defaultRowHeight="12.75"/>
  <cols>
    <col min="1" max="1" width="16.7109375" style="0" bestFit="1" customWidth="1"/>
    <col min="2" max="2" width="12.28125" style="0" bestFit="1" customWidth="1"/>
    <col min="3" max="3" width="18.57421875" style="0" bestFit="1" customWidth="1"/>
    <col min="4" max="5" width="10.57421875" style="0" bestFit="1" customWidth="1"/>
  </cols>
  <sheetData>
    <row r="1" spans="1:2" ht="12.75">
      <c r="A1" s="3" t="s">
        <v>78</v>
      </c>
      <c r="B1" s="38">
        <v>38899</v>
      </c>
    </row>
    <row r="2" spans="1:2" ht="12.75">
      <c r="A2" s="3" t="s">
        <v>43</v>
      </c>
      <c r="B2" s="3" t="s">
        <v>79</v>
      </c>
    </row>
    <row r="3" spans="1:2" ht="12.75">
      <c r="A3" s="3" t="s">
        <v>44</v>
      </c>
      <c r="B3" s="3" t="s">
        <v>80</v>
      </c>
    </row>
    <row r="4" spans="1:2" ht="12.75">
      <c r="A4" s="3" t="s">
        <v>82</v>
      </c>
      <c r="B4" s="3" t="s">
        <v>83</v>
      </c>
    </row>
    <row r="5" spans="1:2" ht="12.75">
      <c r="A5" s="3" t="s">
        <v>81</v>
      </c>
      <c r="B5" s="3" t="str">
        <f>LEFT(B2,1)&amp;". "&amp;B3&amp;" "&amp;B4</f>
        <v>K. Haas Clinic</v>
      </c>
    </row>
    <row r="7" spans="1:5" ht="12.75">
      <c r="A7" s="13" t="s">
        <v>71</v>
      </c>
      <c r="B7" s="13"/>
      <c r="C7" s="13"/>
      <c r="D7" s="3" t="s">
        <v>48</v>
      </c>
      <c r="E7" s="3" t="s">
        <v>49</v>
      </c>
    </row>
    <row r="8" spans="1:5" ht="12.75">
      <c r="A8" s="57" t="s">
        <v>75</v>
      </c>
      <c r="B8" s="14" t="s">
        <v>100</v>
      </c>
      <c r="C8" s="44" t="s">
        <v>52</v>
      </c>
      <c r="D8" s="49">
        <v>25312</v>
      </c>
      <c r="E8" s="49"/>
    </row>
    <row r="9" spans="1:5" ht="12.75">
      <c r="A9" s="57"/>
      <c r="B9" s="14" t="s">
        <v>101</v>
      </c>
      <c r="C9" s="44" t="s">
        <v>87</v>
      </c>
      <c r="D9" s="49">
        <v>560</v>
      </c>
      <c r="E9" s="49"/>
    </row>
    <row r="10" spans="1:5" ht="12.75">
      <c r="A10" s="57"/>
      <c r="B10" s="14" t="s">
        <v>102</v>
      </c>
      <c r="C10" s="44" t="s">
        <v>77</v>
      </c>
      <c r="D10" s="49">
        <v>450</v>
      </c>
      <c r="E10" s="49"/>
    </row>
    <row r="11" spans="1:5" ht="12.75">
      <c r="A11" s="57"/>
      <c r="B11" s="14" t="s">
        <v>103</v>
      </c>
      <c r="C11" s="44" t="s">
        <v>54</v>
      </c>
      <c r="D11" s="49">
        <v>16500</v>
      </c>
      <c r="E11" s="49"/>
    </row>
    <row r="12" spans="1:5" ht="12.75">
      <c r="A12" s="15" t="s">
        <v>74</v>
      </c>
      <c r="B12" s="16" t="s">
        <v>104</v>
      </c>
      <c r="C12" s="45" t="s">
        <v>55</v>
      </c>
      <c r="D12" s="49"/>
      <c r="E12" s="49">
        <v>2976</v>
      </c>
    </row>
    <row r="13" spans="1:5" ht="12.75">
      <c r="A13" s="58" t="s">
        <v>72</v>
      </c>
      <c r="B13" s="17" t="s">
        <v>105</v>
      </c>
      <c r="C13" s="46" t="str">
        <f>LEFT($B$2,1)&amp;". "&amp;$B$3&amp;", Capital"</f>
        <v>K. Haas, Capital</v>
      </c>
      <c r="D13" s="49"/>
      <c r="E13" s="49">
        <v>39846</v>
      </c>
    </row>
    <row r="14" spans="1:5" ht="12.75">
      <c r="A14" s="58"/>
      <c r="B14" s="17" t="s">
        <v>106</v>
      </c>
      <c r="C14" s="46" t="str">
        <f>LEFT($B$2,1)&amp;". "&amp;$B$3&amp;", Drawing"</f>
        <v>K. Haas, Drawing</v>
      </c>
      <c r="D14" s="49"/>
      <c r="E14" s="49"/>
    </row>
    <row r="15" spans="1:5" ht="12.75">
      <c r="A15" s="18" t="s">
        <v>76</v>
      </c>
      <c r="B15" s="19" t="s">
        <v>107</v>
      </c>
      <c r="C15" s="47" t="s">
        <v>84</v>
      </c>
      <c r="D15" s="49"/>
      <c r="E15" s="49"/>
    </row>
    <row r="16" spans="1:5" ht="12.75">
      <c r="A16" s="59" t="s">
        <v>73</v>
      </c>
      <c r="B16" s="20" t="s">
        <v>108</v>
      </c>
      <c r="C16" s="48" t="s">
        <v>85</v>
      </c>
      <c r="D16" s="49"/>
      <c r="E16" s="49"/>
    </row>
    <row r="17" spans="1:5" ht="12.75">
      <c r="A17" s="59"/>
      <c r="B17" s="20" t="s">
        <v>109</v>
      </c>
      <c r="C17" s="48" t="s">
        <v>60</v>
      </c>
      <c r="D17" s="49"/>
      <c r="E17" s="49"/>
    </row>
    <row r="18" spans="1:5" ht="12.75">
      <c r="A18" s="59"/>
      <c r="B18" s="20" t="s">
        <v>110</v>
      </c>
      <c r="C18" s="48" t="s">
        <v>86</v>
      </c>
      <c r="D18" s="49"/>
      <c r="E18" s="49"/>
    </row>
    <row r="19" spans="1:5" ht="12.75">
      <c r="A19" s="59"/>
      <c r="B19" s="20" t="s">
        <v>111</v>
      </c>
      <c r="C19" s="48" t="s">
        <v>58</v>
      </c>
      <c r="D19" s="49"/>
      <c r="E19" s="49"/>
    </row>
    <row r="20" spans="1:5" ht="12.75">
      <c r="A20" s="59"/>
      <c r="B20" s="20" t="s">
        <v>112</v>
      </c>
      <c r="C20" s="48" t="s">
        <v>59</v>
      </c>
      <c r="D20" s="49"/>
      <c r="E20" s="49"/>
    </row>
    <row r="21" spans="4:5" ht="12.75">
      <c r="D21" s="50">
        <f>SUM(D8:D20)</f>
        <v>42822</v>
      </c>
      <c r="E21" s="50">
        <f>SUM(E8:E20)</f>
        <v>42822</v>
      </c>
    </row>
    <row r="23" spans="2:4" ht="12.75">
      <c r="B23" s="21"/>
      <c r="D23" s="39" t="s">
        <v>97</v>
      </c>
    </row>
    <row r="24" spans="2:4" ht="12.75">
      <c r="B24" s="21"/>
      <c r="D24" s="3" t="s">
        <v>90</v>
      </c>
    </row>
    <row r="25" spans="2:4" ht="12.75">
      <c r="B25" s="21"/>
      <c r="D25" s="3" t="s">
        <v>94</v>
      </c>
    </row>
    <row r="26" spans="2:4" ht="12.75">
      <c r="B26" s="21"/>
      <c r="D26" s="3" t="s">
        <v>95</v>
      </c>
    </row>
    <row r="27" spans="2:4" ht="12.75">
      <c r="B27" s="21"/>
      <c r="D27" s="3" t="s">
        <v>96</v>
      </c>
    </row>
    <row r="28" ht="12.75">
      <c r="B28" s="21"/>
    </row>
    <row r="29" spans="2:4" ht="12.75">
      <c r="B29" s="21"/>
      <c r="D29" s="39" t="s">
        <v>98</v>
      </c>
    </row>
    <row r="30" spans="2:4" ht="12.75">
      <c r="B30" s="21"/>
      <c r="D30" s="3" t="s">
        <v>131</v>
      </c>
    </row>
    <row r="31" spans="2:4" ht="12.75">
      <c r="B31" s="21"/>
      <c r="D31" s="3" t="s">
        <v>132</v>
      </c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  <row r="42" ht="12.75">
      <c r="B42" s="21"/>
    </row>
    <row r="43" ht="12.75">
      <c r="B43" s="21"/>
    </row>
    <row r="44" ht="12.75">
      <c r="B44" s="21"/>
    </row>
    <row r="45" ht="12.75">
      <c r="B45" s="21"/>
    </row>
    <row r="46" ht="12.75">
      <c r="B46" s="21"/>
    </row>
    <row r="47" ht="12.75">
      <c r="B47" s="21"/>
    </row>
    <row r="48" ht="12.75">
      <c r="B48" s="21"/>
    </row>
    <row r="49" ht="12.75">
      <c r="B49" s="21"/>
    </row>
    <row r="50" ht="12.75">
      <c r="B50" s="21"/>
    </row>
    <row r="51" ht="12.75">
      <c r="B51" s="21"/>
    </row>
    <row r="52" ht="12.75">
      <c r="B52" s="21"/>
    </row>
    <row r="53" ht="12.75">
      <c r="B53" s="21"/>
    </row>
    <row r="54" ht="12.75">
      <c r="B54" s="21"/>
    </row>
    <row r="55" ht="12.75">
      <c r="B55" s="21"/>
    </row>
    <row r="56" ht="12.75">
      <c r="B56" s="21"/>
    </row>
    <row r="57" ht="12.75">
      <c r="B57" s="21"/>
    </row>
    <row r="58" ht="12.75">
      <c r="B58" s="21"/>
    </row>
    <row r="59" ht="12.75">
      <c r="B59" s="21"/>
    </row>
    <row r="60" ht="12.75">
      <c r="B60" s="21"/>
    </row>
    <row r="61" ht="12.75">
      <c r="B61" s="21"/>
    </row>
    <row r="62" ht="12.75">
      <c r="B62" s="21"/>
    </row>
    <row r="63" ht="12.75">
      <c r="B63" s="21"/>
    </row>
    <row r="64" ht="12.75">
      <c r="B64" s="21"/>
    </row>
    <row r="65" ht="12.75">
      <c r="B65" s="21"/>
    </row>
    <row r="66" ht="12.75">
      <c r="B66" s="21"/>
    </row>
    <row r="67" ht="12.75">
      <c r="B67" s="21"/>
    </row>
    <row r="68" ht="12.75">
      <c r="B68" s="21"/>
    </row>
    <row r="69" ht="12.75">
      <c r="B69" s="21"/>
    </row>
    <row r="70" ht="12.75">
      <c r="B70" s="21"/>
    </row>
    <row r="71" ht="12.75">
      <c r="B71" s="21"/>
    </row>
    <row r="72" ht="12.75">
      <c r="B72" s="21"/>
    </row>
    <row r="73" ht="12.75">
      <c r="B73" s="21"/>
    </row>
    <row r="74" ht="12.75">
      <c r="B74" s="21"/>
    </row>
    <row r="75" ht="12.75">
      <c r="B75" s="21"/>
    </row>
    <row r="76" ht="12.75">
      <c r="B76" s="21"/>
    </row>
    <row r="77" ht="12.75">
      <c r="B77" s="21"/>
    </row>
    <row r="78" ht="12.75">
      <c r="B78" s="21"/>
    </row>
    <row r="79" ht="12.75">
      <c r="B79" s="21"/>
    </row>
    <row r="80" ht="12.75">
      <c r="B80" s="21"/>
    </row>
    <row r="81" ht="12.75">
      <c r="B81" s="21"/>
    </row>
    <row r="82" ht="12.75">
      <c r="B82" s="21"/>
    </row>
    <row r="83" ht="12.75">
      <c r="B83" s="21"/>
    </row>
    <row r="84" ht="12.75">
      <c r="B84" s="21"/>
    </row>
    <row r="85" ht="12.75">
      <c r="B85" s="21"/>
    </row>
    <row r="86" ht="12.75">
      <c r="B86" s="21"/>
    </row>
    <row r="87" ht="12.75">
      <c r="B87" s="21"/>
    </row>
    <row r="88" ht="12.75">
      <c r="B88" s="21"/>
    </row>
    <row r="89" ht="12.75">
      <c r="B89" s="21"/>
    </row>
    <row r="90" ht="12.75">
      <c r="B90" s="21"/>
    </row>
    <row r="91" ht="12.75">
      <c r="B91" s="21"/>
    </row>
    <row r="92" ht="12.75">
      <c r="B92" s="21"/>
    </row>
    <row r="93" ht="12.75">
      <c r="B93" s="21"/>
    </row>
    <row r="94" ht="12.75">
      <c r="B94" s="21"/>
    </row>
    <row r="95" ht="12.75">
      <c r="B95" s="21"/>
    </row>
    <row r="96" ht="12.75">
      <c r="B96" s="21"/>
    </row>
    <row r="97" ht="12.75">
      <c r="B97" s="21"/>
    </row>
    <row r="98" ht="12.75">
      <c r="B98" s="21"/>
    </row>
    <row r="99" ht="12.75">
      <c r="B99" s="21"/>
    </row>
    <row r="100" ht="12.75">
      <c r="B100" s="21"/>
    </row>
    <row r="101" ht="12.75">
      <c r="B101" s="21"/>
    </row>
    <row r="102" ht="12.75">
      <c r="B102" s="21"/>
    </row>
    <row r="103" ht="12.75">
      <c r="B103" s="21"/>
    </row>
    <row r="104" ht="12.75">
      <c r="B104" s="21"/>
    </row>
  </sheetData>
  <mergeCells count="3">
    <mergeCell ref="A8:A11"/>
    <mergeCell ref="A13:A14"/>
    <mergeCell ref="A16:A20"/>
  </mergeCells>
  <printOptions horizontalCentered="1"/>
  <pageMargins left="0.75" right="0.75" top="1" bottom="1" header="0.5" footer="0.5"/>
  <pageSetup fitToHeight="1" fitToWidth="1" horizontalDpi="600" verticalDpi="600" orientation="portrait" scale="49" r:id="rId1"/>
  <headerFooter alignWithMargins="0">
    <oddHeader>&amp;L&amp;F&amp;C&amp;A&amp;RAccounting is Fun!</oddHeader>
    <oddFooter>&amp;CPage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10">
    <tabColor indexed="31"/>
    <pageSetUpPr fitToPage="1"/>
  </sheetPr>
  <dimension ref="A1:A1"/>
  <sheetViews>
    <sheetView workbookViewId="0" topLeftCell="A1">
      <selection activeCell="C16" sqref="C16"/>
    </sheetView>
  </sheetViews>
  <sheetFormatPr defaultColWidth="9.140625" defaultRowHeight="12.75"/>
  <sheetData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11">
    <tabColor indexed="13"/>
    <pageSetUpPr fitToPage="1"/>
  </sheetPr>
  <dimension ref="A1:A1"/>
  <sheetViews>
    <sheetView workbookViewId="0" topLeftCell="A1">
      <selection activeCell="C16" sqref="C16"/>
    </sheetView>
  </sheetViews>
  <sheetFormatPr defaultColWidth="9.140625" defaultRowHeight="12.75"/>
  <sheetData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12">
    <tabColor indexed="51"/>
    <pageSetUpPr fitToPage="1"/>
  </sheetPr>
  <dimension ref="A1:A1"/>
  <sheetViews>
    <sheetView workbookViewId="0" topLeftCell="A1">
      <selection activeCell="C16" sqref="C16"/>
    </sheetView>
  </sheetViews>
  <sheetFormatPr defaultColWidth="9.140625" defaultRowHeight="12.75"/>
  <sheetData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1"/>
    <pageSetUpPr fitToPage="1"/>
  </sheetPr>
  <dimension ref="A1:K44"/>
  <sheetViews>
    <sheetView zoomScale="85" zoomScaleNormal="85" workbookViewId="0" topLeftCell="A1">
      <selection activeCell="L17" sqref="L17"/>
    </sheetView>
  </sheetViews>
  <sheetFormatPr defaultColWidth="9.140625" defaultRowHeight="12.75"/>
  <cols>
    <col min="1" max="1" width="3.00390625" style="0" bestFit="1" customWidth="1"/>
    <col min="2" max="2" width="8.28125" style="0" customWidth="1"/>
    <col min="3" max="3" width="3.421875" style="0" customWidth="1"/>
    <col min="4" max="4" width="50.28125" style="0" customWidth="1"/>
    <col min="5" max="5" width="7.8515625" style="0" customWidth="1"/>
    <col min="6" max="7" width="12.7109375" style="0" customWidth="1"/>
    <col min="8" max="8" width="3.00390625" style="0" bestFit="1" customWidth="1"/>
  </cols>
  <sheetData>
    <row r="1" spans="1:8" s="6" customFormat="1" ht="20.25" customHeight="1" thickBot="1">
      <c r="A1" s="22" t="s">
        <v>64</v>
      </c>
      <c r="B1" s="22"/>
      <c r="C1" s="22"/>
      <c r="D1" s="22"/>
      <c r="E1" s="22"/>
      <c r="F1" s="23" t="s">
        <v>65</v>
      </c>
      <c r="G1" s="24" t="str">
        <f>'COA 3-3A'!D30</f>
        <v>J 21</v>
      </c>
      <c r="H1" s="25"/>
    </row>
    <row r="2" spans="1:8" s="6" customFormat="1" ht="31.5" customHeight="1" thickBot="1" thickTop="1">
      <c r="A2" s="26"/>
      <c r="B2" s="60" t="s">
        <v>66</v>
      </c>
      <c r="C2" s="61"/>
      <c r="D2" s="27" t="s">
        <v>67</v>
      </c>
      <c r="E2" s="28" t="s">
        <v>68</v>
      </c>
      <c r="F2" s="29" t="s">
        <v>69</v>
      </c>
      <c r="G2" s="29" t="s">
        <v>70</v>
      </c>
      <c r="H2" s="30"/>
    </row>
    <row r="3" spans="1:8" ht="13.5" thickTop="1">
      <c r="A3" s="7">
        <v>1</v>
      </c>
      <c r="B3" s="8"/>
      <c r="C3" s="8"/>
      <c r="D3" s="8"/>
      <c r="E3" s="8"/>
      <c r="F3" s="34"/>
      <c r="G3" s="34"/>
      <c r="H3" s="7">
        <v>1</v>
      </c>
    </row>
    <row r="4" spans="1:8" ht="12.75">
      <c r="A4" s="10">
        <v>2</v>
      </c>
      <c r="B4" s="11"/>
      <c r="C4" s="11"/>
      <c r="D4" s="11"/>
      <c r="E4" s="11"/>
      <c r="F4" s="35"/>
      <c r="G4" s="35"/>
      <c r="H4" s="10">
        <v>2</v>
      </c>
    </row>
    <row r="5" spans="1:8" ht="12.75">
      <c r="A5" s="10">
        <v>3</v>
      </c>
      <c r="B5" s="11"/>
      <c r="C5" s="11"/>
      <c r="D5" s="11"/>
      <c r="E5" s="11"/>
      <c r="F5" s="35"/>
      <c r="G5" s="35"/>
      <c r="H5" s="10">
        <v>3</v>
      </c>
    </row>
    <row r="6" spans="1:8" ht="12.75">
      <c r="A6" s="10">
        <v>4</v>
      </c>
      <c r="B6" s="11"/>
      <c r="C6" s="11"/>
      <c r="D6" s="11"/>
      <c r="E6" s="11"/>
      <c r="F6" s="35"/>
      <c r="G6" s="35"/>
      <c r="H6" s="10">
        <v>4</v>
      </c>
    </row>
    <row r="7" spans="1:8" ht="12.75">
      <c r="A7" s="10">
        <v>5</v>
      </c>
      <c r="B7" s="11"/>
      <c r="C7" s="11"/>
      <c r="D7" s="11"/>
      <c r="E7" s="11"/>
      <c r="F7" s="35"/>
      <c r="G7" s="35"/>
      <c r="H7" s="10">
        <v>5</v>
      </c>
    </row>
    <row r="8" spans="1:8" ht="12.75">
      <c r="A8" s="10">
        <v>6</v>
      </c>
      <c r="B8" s="11"/>
      <c r="C8" s="11"/>
      <c r="D8" s="11"/>
      <c r="E8" s="11"/>
      <c r="F8" s="35"/>
      <c r="G8" s="35"/>
      <c r="H8" s="10">
        <v>6</v>
      </c>
    </row>
    <row r="9" spans="1:11" ht="12.75">
      <c r="A9" s="10">
        <v>7</v>
      </c>
      <c r="B9" s="11"/>
      <c r="C9" s="11"/>
      <c r="D9" s="11"/>
      <c r="E9" s="11"/>
      <c r="F9" s="35"/>
      <c r="G9" s="35"/>
      <c r="H9" s="10">
        <v>7</v>
      </c>
      <c r="K9" t="s">
        <v>135</v>
      </c>
    </row>
    <row r="10" spans="1:8" ht="12.75">
      <c r="A10" s="10">
        <v>8</v>
      </c>
      <c r="B10" s="11"/>
      <c r="C10" s="11"/>
      <c r="D10" s="11"/>
      <c r="E10" s="11"/>
      <c r="F10" s="35"/>
      <c r="G10" s="35"/>
      <c r="H10" s="10">
        <v>8</v>
      </c>
    </row>
    <row r="11" spans="1:8" ht="12.75">
      <c r="A11" s="10">
        <v>9</v>
      </c>
      <c r="B11" s="11"/>
      <c r="C11" s="11"/>
      <c r="D11" s="11"/>
      <c r="E11" s="11"/>
      <c r="F11" s="35"/>
      <c r="G11" s="35"/>
      <c r="H11" s="10">
        <v>9</v>
      </c>
    </row>
    <row r="12" spans="1:8" ht="12.75">
      <c r="A12" s="10">
        <v>10</v>
      </c>
      <c r="B12" s="11"/>
      <c r="C12" s="11"/>
      <c r="D12" s="11"/>
      <c r="E12" s="11"/>
      <c r="F12" s="35"/>
      <c r="G12" s="35"/>
      <c r="H12" s="10">
        <v>10</v>
      </c>
    </row>
    <row r="13" spans="1:8" ht="12.75">
      <c r="A13" s="10">
        <v>11</v>
      </c>
      <c r="B13" s="11"/>
      <c r="C13" s="11"/>
      <c r="D13" s="11"/>
      <c r="E13" s="11"/>
      <c r="F13" s="35"/>
      <c r="G13" s="35"/>
      <c r="H13" s="10">
        <v>11</v>
      </c>
    </row>
    <row r="14" spans="1:8" ht="12.75">
      <c r="A14" s="10">
        <v>12</v>
      </c>
      <c r="B14" s="11"/>
      <c r="C14" s="11"/>
      <c r="D14" s="11"/>
      <c r="E14" s="11"/>
      <c r="F14" s="35"/>
      <c r="G14" s="35"/>
      <c r="H14" s="10">
        <v>12</v>
      </c>
    </row>
    <row r="15" spans="1:8" ht="12.75">
      <c r="A15" s="10">
        <v>13</v>
      </c>
      <c r="B15" s="11"/>
      <c r="C15" s="11"/>
      <c r="D15" s="11"/>
      <c r="E15" s="11"/>
      <c r="F15" s="35"/>
      <c r="G15" s="35"/>
      <c r="H15" s="10">
        <v>13</v>
      </c>
    </row>
    <row r="16" spans="1:8" ht="12.75">
      <c r="A16" s="10">
        <v>14</v>
      </c>
      <c r="B16" s="11"/>
      <c r="C16" s="11"/>
      <c r="D16" s="11"/>
      <c r="E16" s="11"/>
      <c r="F16" s="35"/>
      <c r="G16" s="35"/>
      <c r="H16" s="10">
        <v>14</v>
      </c>
    </row>
    <row r="17" spans="1:8" ht="12.75">
      <c r="A17" s="10">
        <v>15</v>
      </c>
      <c r="B17" s="11"/>
      <c r="C17" s="11"/>
      <c r="D17" s="11"/>
      <c r="E17" s="11"/>
      <c r="F17" s="35"/>
      <c r="G17" s="35"/>
      <c r="H17" s="10">
        <v>15</v>
      </c>
    </row>
    <row r="18" spans="1:8" ht="12.75">
      <c r="A18" s="10">
        <v>16</v>
      </c>
      <c r="B18" s="11"/>
      <c r="C18" s="11"/>
      <c r="D18" s="11"/>
      <c r="E18" s="11"/>
      <c r="F18" s="35"/>
      <c r="G18" s="35"/>
      <c r="H18" s="10">
        <v>16</v>
      </c>
    </row>
    <row r="19" spans="1:8" ht="12.75">
      <c r="A19" s="10">
        <v>17</v>
      </c>
      <c r="B19" s="11"/>
      <c r="C19" s="11"/>
      <c r="D19" s="11"/>
      <c r="E19" s="11"/>
      <c r="F19" s="35"/>
      <c r="G19" s="35"/>
      <c r="H19" s="10">
        <v>17</v>
      </c>
    </row>
    <row r="20" spans="1:8" ht="12.75">
      <c r="A20" s="10">
        <v>18</v>
      </c>
      <c r="B20" s="11"/>
      <c r="C20" s="11"/>
      <c r="D20" s="11"/>
      <c r="E20" s="11"/>
      <c r="F20" s="35"/>
      <c r="G20" s="35"/>
      <c r="H20" s="10">
        <v>18</v>
      </c>
    </row>
    <row r="21" spans="1:8" ht="12.75">
      <c r="A21" s="10">
        <v>19</v>
      </c>
      <c r="B21" s="11"/>
      <c r="C21" s="11"/>
      <c r="D21" s="11"/>
      <c r="E21" s="11"/>
      <c r="F21" s="35"/>
      <c r="G21" s="35"/>
      <c r="H21" s="10">
        <v>19</v>
      </c>
    </row>
    <row r="22" spans="1:8" ht="12.75">
      <c r="A22" s="10">
        <v>20</v>
      </c>
      <c r="B22" s="11"/>
      <c r="C22" s="11"/>
      <c r="D22" s="11"/>
      <c r="E22" s="11"/>
      <c r="F22" s="35"/>
      <c r="G22" s="35"/>
      <c r="H22" s="10">
        <v>20</v>
      </c>
    </row>
    <row r="23" spans="1:8" ht="12.75">
      <c r="A23" s="10">
        <v>21</v>
      </c>
      <c r="B23" s="11"/>
      <c r="C23" s="11"/>
      <c r="D23" s="11"/>
      <c r="E23" s="11"/>
      <c r="F23" s="35"/>
      <c r="G23" s="35"/>
      <c r="H23" s="10">
        <v>21</v>
      </c>
    </row>
    <row r="24" spans="1:8" ht="12.75">
      <c r="A24" s="10">
        <v>22</v>
      </c>
      <c r="B24" s="11"/>
      <c r="C24" s="11"/>
      <c r="D24" s="11"/>
      <c r="E24" s="11"/>
      <c r="F24" s="35"/>
      <c r="G24" s="35"/>
      <c r="H24" s="10">
        <v>22</v>
      </c>
    </row>
    <row r="25" spans="1:8" ht="12.75">
      <c r="A25" s="10">
        <v>23</v>
      </c>
      <c r="B25" s="11"/>
      <c r="C25" s="11"/>
      <c r="D25" s="11"/>
      <c r="E25" s="11"/>
      <c r="F25" s="35"/>
      <c r="G25" s="35"/>
      <c r="H25" s="10">
        <v>23</v>
      </c>
    </row>
    <row r="26" spans="1:8" ht="12.75">
      <c r="A26" s="10">
        <v>24</v>
      </c>
      <c r="B26" s="11"/>
      <c r="C26" s="11"/>
      <c r="D26" s="11"/>
      <c r="E26" s="11"/>
      <c r="F26" s="35"/>
      <c r="G26" s="35"/>
      <c r="H26" s="10">
        <v>24</v>
      </c>
    </row>
    <row r="27" spans="1:8" ht="12.75">
      <c r="A27" s="10">
        <v>25</v>
      </c>
      <c r="B27" s="11"/>
      <c r="C27" s="11"/>
      <c r="D27" s="11"/>
      <c r="E27" s="11"/>
      <c r="F27" s="35"/>
      <c r="G27" s="35"/>
      <c r="H27" s="10">
        <v>25</v>
      </c>
    </row>
    <row r="28" spans="1:8" ht="12.75">
      <c r="A28" s="10">
        <v>26</v>
      </c>
      <c r="B28" s="11"/>
      <c r="C28" s="11"/>
      <c r="D28" s="11"/>
      <c r="E28" s="11"/>
      <c r="F28" s="35"/>
      <c r="G28" s="35"/>
      <c r="H28" s="10">
        <v>26</v>
      </c>
    </row>
    <row r="29" spans="1:8" ht="12.75">
      <c r="A29" s="10">
        <v>27</v>
      </c>
      <c r="B29" s="11"/>
      <c r="C29" s="11"/>
      <c r="D29" s="11"/>
      <c r="E29" s="11"/>
      <c r="F29" s="35"/>
      <c r="G29" s="35"/>
      <c r="H29" s="10">
        <v>27</v>
      </c>
    </row>
    <row r="30" spans="1:8" ht="12.75">
      <c r="A30" s="10">
        <v>28</v>
      </c>
      <c r="B30" s="11"/>
      <c r="C30" s="11"/>
      <c r="D30" s="11"/>
      <c r="E30" s="11"/>
      <c r="F30" s="35"/>
      <c r="G30" s="35"/>
      <c r="H30" s="10">
        <v>28</v>
      </c>
    </row>
    <row r="31" spans="1:8" ht="12.75">
      <c r="A31" s="10">
        <v>29</v>
      </c>
      <c r="B31" s="11"/>
      <c r="C31" s="11"/>
      <c r="D31" s="11"/>
      <c r="E31" s="11"/>
      <c r="F31" s="35"/>
      <c r="G31" s="35"/>
      <c r="H31" s="10">
        <v>29</v>
      </c>
    </row>
    <row r="32" spans="1:8" ht="12.75">
      <c r="A32" s="10">
        <v>30</v>
      </c>
      <c r="B32" s="11"/>
      <c r="C32" s="11"/>
      <c r="D32" s="11"/>
      <c r="E32" s="11"/>
      <c r="F32" s="35"/>
      <c r="G32" s="35"/>
      <c r="H32" s="10">
        <v>30</v>
      </c>
    </row>
    <row r="33" spans="1:8" ht="12.75">
      <c r="A33" s="10">
        <v>31</v>
      </c>
      <c r="B33" s="11"/>
      <c r="C33" s="11"/>
      <c r="D33" s="11"/>
      <c r="E33" s="11"/>
      <c r="F33" s="35"/>
      <c r="G33" s="35"/>
      <c r="H33" s="10">
        <v>31</v>
      </c>
    </row>
    <row r="34" spans="1:8" ht="12.75">
      <c r="A34" s="10">
        <v>32</v>
      </c>
      <c r="B34" s="11"/>
      <c r="C34" s="11"/>
      <c r="D34" s="11"/>
      <c r="E34" s="11"/>
      <c r="F34" s="35"/>
      <c r="G34" s="35"/>
      <c r="H34" s="10">
        <v>32</v>
      </c>
    </row>
    <row r="35" spans="1:8" ht="12.75">
      <c r="A35" s="10">
        <v>33</v>
      </c>
      <c r="B35" s="11"/>
      <c r="C35" s="11"/>
      <c r="D35" s="11"/>
      <c r="E35" s="11"/>
      <c r="F35" s="35"/>
      <c r="G35" s="35"/>
      <c r="H35" s="10">
        <v>33</v>
      </c>
    </row>
    <row r="36" spans="1:8" ht="12.75">
      <c r="A36" s="10">
        <v>34</v>
      </c>
      <c r="B36" s="11"/>
      <c r="C36" s="11"/>
      <c r="D36" s="11"/>
      <c r="E36" s="11"/>
      <c r="F36" s="35"/>
      <c r="G36" s="35"/>
      <c r="H36" s="10">
        <v>34</v>
      </c>
    </row>
    <row r="37" spans="1:8" ht="12.75">
      <c r="A37" s="10">
        <v>35</v>
      </c>
      <c r="B37" s="11"/>
      <c r="C37" s="11"/>
      <c r="D37" s="11"/>
      <c r="E37" s="11"/>
      <c r="F37" s="35"/>
      <c r="G37" s="35"/>
      <c r="H37" s="10">
        <v>35</v>
      </c>
    </row>
    <row r="38" spans="1:8" ht="12.75">
      <c r="A38" s="10">
        <v>36</v>
      </c>
      <c r="B38" s="11"/>
      <c r="C38" s="11"/>
      <c r="D38" s="11"/>
      <c r="E38" s="11"/>
      <c r="F38" s="35"/>
      <c r="G38" s="35"/>
      <c r="H38" s="10">
        <v>36</v>
      </c>
    </row>
    <row r="39" spans="1:8" ht="12.75">
      <c r="A39" s="10">
        <v>37</v>
      </c>
      <c r="B39" s="11"/>
      <c r="C39" s="11"/>
      <c r="D39" s="11"/>
      <c r="E39" s="11"/>
      <c r="F39" s="35"/>
      <c r="G39" s="35"/>
      <c r="H39" s="10">
        <v>37</v>
      </c>
    </row>
    <row r="40" spans="1:8" ht="12.75">
      <c r="A40" s="10">
        <v>38</v>
      </c>
      <c r="B40" s="11"/>
      <c r="C40" s="11"/>
      <c r="D40" s="11"/>
      <c r="E40" s="11"/>
      <c r="F40" s="35"/>
      <c r="G40" s="35"/>
      <c r="H40" s="10">
        <v>38</v>
      </c>
    </row>
    <row r="41" spans="1:8" ht="12.75">
      <c r="A41" s="10">
        <v>39</v>
      </c>
      <c r="B41" s="11"/>
      <c r="C41" s="11"/>
      <c r="D41" s="11"/>
      <c r="E41" s="11"/>
      <c r="F41" s="35"/>
      <c r="G41" s="35"/>
      <c r="H41" s="10">
        <v>39</v>
      </c>
    </row>
    <row r="42" spans="1:8" ht="12.75">
      <c r="A42" s="10">
        <v>40</v>
      </c>
      <c r="B42" s="11"/>
      <c r="C42" s="11"/>
      <c r="D42" s="11"/>
      <c r="E42" s="11"/>
      <c r="F42" s="35"/>
      <c r="G42" s="35"/>
      <c r="H42" s="10">
        <v>40</v>
      </c>
    </row>
    <row r="43" spans="1:8" ht="12.75">
      <c r="A43" s="10">
        <v>41</v>
      </c>
      <c r="B43" s="11"/>
      <c r="C43" s="11"/>
      <c r="D43" s="11"/>
      <c r="E43" s="11"/>
      <c r="F43" s="35"/>
      <c r="G43" s="35"/>
      <c r="H43" s="10">
        <v>41</v>
      </c>
    </row>
    <row r="44" spans="1:8" ht="12.75">
      <c r="A44" s="10">
        <v>42</v>
      </c>
      <c r="B44" s="11"/>
      <c r="C44" s="11"/>
      <c r="D44" s="11"/>
      <c r="E44" s="11"/>
      <c r="F44" s="35"/>
      <c r="G44" s="35"/>
      <c r="H44" s="10">
        <v>42</v>
      </c>
    </row>
  </sheetData>
  <mergeCells count="1">
    <mergeCell ref="B2:C2"/>
  </mergeCells>
  <dataValidations count="1">
    <dataValidation type="list" allowBlank="1" showInputMessage="1" showErrorMessage="1" sqref="E4:E44">
      <formula1>COANO3A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scale="89" r:id="rId1"/>
  <headerFooter alignWithMargins="0">
    <oddHeader>&amp;L&amp;F&amp;C&amp;A&amp;RAccounting is Fun!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11"/>
    <pageSetUpPr fitToPage="1"/>
  </sheetPr>
  <dimension ref="A1:H44"/>
  <sheetViews>
    <sheetView zoomScale="85" zoomScaleNormal="85" workbookViewId="0" topLeftCell="A1">
      <selection activeCell="B3" sqref="B3"/>
    </sheetView>
  </sheetViews>
  <sheetFormatPr defaultColWidth="9.140625" defaultRowHeight="12.75"/>
  <cols>
    <col min="1" max="1" width="3.00390625" style="0" bestFit="1" customWidth="1"/>
    <col min="2" max="2" width="8.28125" style="0" customWidth="1"/>
    <col min="3" max="3" width="3.421875" style="0" customWidth="1"/>
    <col min="4" max="4" width="50.28125" style="0" customWidth="1"/>
    <col min="5" max="5" width="7.8515625" style="0" customWidth="1"/>
    <col min="6" max="7" width="12.7109375" style="0" customWidth="1"/>
    <col min="8" max="8" width="3.00390625" style="0" bestFit="1" customWidth="1"/>
  </cols>
  <sheetData>
    <row r="1" spans="1:8" s="6" customFormat="1" ht="20.25" customHeight="1" thickBot="1">
      <c r="A1" s="22" t="s">
        <v>64</v>
      </c>
      <c r="B1" s="22"/>
      <c r="C1" s="22"/>
      <c r="D1" s="22"/>
      <c r="E1" s="22"/>
      <c r="F1" s="23" t="s">
        <v>65</v>
      </c>
      <c r="G1" s="24" t="str">
        <f>'COA 3-3A'!D31</f>
        <v>J 22</v>
      </c>
      <c r="H1" s="25"/>
    </row>
    <row r="2" spans="1:8" s="6" customFormat="1" ht="31.5" customHeight="1" thickBot="1" thickTop="1">
      <c r="A2" s="26"/>
      <c r="B2" s="60" t="s">
        <v>66</v>
      </c>
      <c r="C2" s="61"/>
      <c r="D2" s="27" t="s">
        <v>67</v>
      </c>
      <c r="E2" s="28" t="s">
        <v>68</v>
      </c>
      <c r="F2" s="29" t="s">
        <v>69</v>
      </c>
      <c r="G2" s="29" t="s">
        <v>70</v>
      </c>
      <c r="H2" s="30"/>
    </row>
    <row r="3" spans="1:8" ht="13.5" thickTop="1">
      <c r="A3" s="7">
        <v>1</v>
      </c>
      <c r="B3" s="8"/>
      <c r="C3" s="8"/>
      <c r="D3" s="8"/>
      <c r="E3" s="8"/>
      <c r="F3" s="34"/>
      <c r="G3" s="34"/>
      <c r="H3" s="7">
        <v>1</v>
      </c>
    </row>
    <row r="4" spans="1:8" ht="12.75">
      <c r="A4" s="10">
        <v>2</v>
      </c>
      <c r="B4" s="11"/>
      <c r="C4" s="11"/>
      <c r="D4" s="11"/>
      <c r="E4" s="11"/>
      <c r="F4" s="35"/>
      <c r="G4" s="35"/>
      <c r="H4" s="10">
        <v>2</v>
      </c>
    </row>
    <row r="5" spans="1:8" ht="12.75">
      <c r="A5" s="10">
        <v>3</v>
      </c>
      <c r="B5" s="11"/>
      <c r="C5" s="11"/>
      <c r="D5" s="11"/>
      <c r="E5" s="11"/>
      <c r="F5" s="35"/>
      <c r="G5" s="35"/>
      <c r="H5" s="10">
        <v>3</v>
      </c>
    </row>
    <row r="6" spans="1:8" ht="12.75">
      <c r="A6" s="10">
        <v>4</v>
      </c>
      <c r="B6" s="11"/>
      <c r="C6" s="11"/>
      <c r="D6" s="11"/>
      <c r="E6" s="11"/>
      <c r="F6" s="35"/>
      <c r="G6" s="35"/>
      <c r="H6" s="10">
        <v>4</v>
      </c>
    </row>
    <row r="7" spans="1:8" ht="12.75">
      <c r="A7" s="10">
        <v>5</v>
      </c>
      <c r="B7" s="11"/>
      <c r="C7" s="11"/>
      <c r="D7" s="11"/>
      <c r="E7" s="11"/>
      <c r="F7" s="35"/>
      <c r="G7" s="35"/>
      <c r="H7" s="10">
        <v>5</v>
      </c>
    </row>
    <row r="8" spans="1:8" ht="12.75">
      <c r="A8" s="10">
        <v>6</v>
      </c>
      <c r="B8" s="11"/>
      <c r="C8" s="11"/>
      <c r="D8" s="11"/>
      <c r="E8" s="11"/>
      <c r="F8" s="35"/>
      <c r="G8" s="35"/>
      <c r="H8" s="10">
        <v>6</v>
      </c>
    </row>
    <row r="9" spans="1:8" ht="12.75">
      <c r="A9" s="10">
        <v>7</v>
      </c>
      <c r="B9" s="11"/>
      <c r="C9" s="11"/>
      <c r="D9" s="11"/>
      <c r="E9" s="11"/>
      <c r="F9" s="35"/>
      <c r="G9" s="35"/>
      <c r="H9" s="10">
        <v>7</v>
      </c>
    </row>
    <row r="10" spans="1:8" ht="12.75">
      <c r="A10" s="10">
        <v>8</v>
      </c>
      <c r="B10" s="11"/>
      <c r="C10" s="11"/>
      <c r="D10" s="11"/>
      <c r="E10" s="11"/>
      <c r="F10" s="35"/>
      <c r="G10" s="35"/>
      <c r="H10" s="10">
        <v>8</v>
      </c>
    </row>
    <row r="11" spans="1:8" ht="12.75">
      <c r="A11" s="10">
        <v>9</v>
      </c>
      <c r="B11" s="11"/>
      <c r="C11" s="11"/>
      <c r="D11" s="11"/>
      <c r="E11" s="11"/>
      <c r="F11" s="35"/>
      <c r="G11" s="35"/>
      <c r="H11" s="10">
        <v>9</v>
      </c>
    </row>
    <row r="12" spans="1:8" ht="12.75">
      <c r="A12" s="10">
        <v>10</v>
      </c>
      <c r="B12" s="11"/>
      <c r="C12" s="11"/>
      <c r="D12" s="11"/>
      <c r="E12" s="11"/>
      <c r="F12" s="35"/>
      <c r="G12" s="35"/>
      <c r="H12" s="10">
        <v>10</v>
      </c>
    </row>
    <row r="13" spans="1:8" ht="12.75">
      <c r="A13" s="10">
        <v>11</v>
      </c>
      <c r="B13" s="11"/>
      <c r="C13" s="11"/>
      <c r="D13" s="11"/>
      <c r="E13" s="11"/>
      <c r="F13" s="35"/>
      <c r="G13" s="35"/>
      <c r="H13" s="10">
        <v>11</v>
      </c>
    </row>
    <row r="14" spans="1:8" ht="12.75">
      <c r="A14" s="10">
        <v>12</v>
      </c>
      <c r="B14" s="11"/>
      <c r="C14" s="11"/>
      <c r="D14" s="11"/>
      <c r="E14" s="11"/>
      <c r="F14" s="35"/>
      <c r="G14" s="35"/>
      <c r="H14" s="10">
        <v>12</v>
      </c>
    </row>
    <row r="15" spans="1:8" ht="12.75">
      <c r="A15" s="10">
        <v>13</v>
      </c>
      <c r="B15" s="11"/>
      <c r="C15" s="11"/>
      <c r="D15" s="11"/>
      <c r="E15" s="11"/>
      <c r="F15" s="35"/>
      <c r="G15" s="35"/>
      <c r="H15" s="10">
        <v>13</v>
      </c>
    </row>
    <row r="16" spans="1:8" ht="12.75">
      <c r="A16" s="10">
        <v>14</v>
      </c>
      <c r="B16" s="11"/>
      <c r="C16" s="11"/>
      <c r="D16" s="11"/>
      <c r="E16" s="11"/>
      <c r="F16" s="35"/>
      <c r="G16" s="35"/>
      <c r="H16" s="10">
        <v>14</v>
      </c>
    </row>
    <row r="17" spans="1:8" ht="12.75">
      <c r="A17" s="10">
        <v>15</v>
      </c>
      <c r="B17" s="11"/>
      <c r="C17" s="11"/>
      <c r="D17" s="11"/>
      <c r="E17" s="11"/>
      <c r="F17" s="35"/>
      <c r="G17" s="35"/>
      <c r="H17" s="10">
        <v>15</v>
      </c>
    </row>
    <row r="18" spans="1:8" ht="12.75">
      <c r="A18" s="10">
        <v>16</v>
      </c>
      <c r="B18" s="11"/>
      <c r="C18" s="11"/>
      <c r="D18" s="11"/>
      <c r="E18" s="11"/>
      <c r="F18" s="35"/>
      <c r="G18" s="35"/>
      <c r="H18" s="10">
        <v>16</v>
      </c>
    </row>
    <row r="19" spans="1:8" ht="12.75">
      <c r="A19" s="10">
        <v>17</v>
      </c>
      <c r="B19" s="11"/>
      <c r="C19" s="11"/>
      <c r="D19" s="11"/>
      <c r="E19" s="11"/>
      <c r="F19" s="35"/>
      <c r="G19" s="35"/>
      <c r="H19" s="10">
        <v>17</v>
      </c>
    </row>
    <row r="20" spans="1:8" ht="12.75">
      <c r="A20" s="10">
        <v>18</v>
      </c>
      <c r="B20" s="11"/>
      <c r="C20" s="11"/>
      <c r="D20" s="11"/>
      <c r="E20" s="11"/>
      <c r="F20" s="35"/>
      <c r="G20" s="35"/>
      <c r="H20" s="10">
        <v>18</v>
      </c>
    </row>
    <row r="21" spans="1:8" ht="12.75">
      <c r="A21" s="10">
        <v>19</v>
      </c>
      <c r="B21" s="11"/>
      <c r="C21" s="11"/>
      <c r="D21" s="11"/>
      <c r="E21" s="11"/>
      <c r="F21" s="35"/>
      <c r="G21" s="35"/>
      <c r="H21" s="10">
        <v>19</v>
      </c>
    </row>
    <row r="22" spans="1:8" ht="12.75">
      <c r="A22" s="10">
        <v>20</v>
      </c>
      <c r="B22" s="11"/>
      <c r="C22" s="11"/>
      <c r="D22" s="11"/>
      <c r="E22" s="11"/>
      <c r="F22" s="35"/>
      <c r="G22" s="35"/>
      <c r="H22" s="10">
        <v>20</v>
      </c>
    </row>
    <row r="23" spans="1:8" ht="12.75">
      <c r="A23" s="10">
        <v>21</v>
      </c>
      <c r="B23" s="11"/>
      <c r="C23" s="11"/>
      <c r="D23" s="11"/>
      <c r="E23" s="11"/>
      <c r="F23" s="35"/>
      <c r="G23" s="35"/>
      <c r="H23" s="10">
        <v>21</v>
      </c>
    </row>
    <row r="24" spans="1:8" ht="12.75">
      <c r="A24" s="10">
        <v>22</v>
      </c>
      <c r="B24" s="11"/>
      <c r="C24" s="11"/>
      <c r="D24" s="11"/>
      <c r="E24" s="11"/>
      <c r="F24" s="35"/>
      <c r="G24" s="35"/>
      <c r="H24" s="10">
        <v>22</v>
      </c>
    </row>
    <row r="25" spans="1:8" ht="12.75">
      <c r="A25" s="10">
        <v>23</v>
      </c>
      <c r="B25" s="11"/>
      <c r="C25" s="11"/>
      <c r="D25" s="11"/>
      <c r="E25" s="11"/>
      <c r="F25" s="35"/>
      <c r="G25" s="35"/>
      <c r="H25" s="10">
        <v>23</v>
      </c>
    </row>
    <row r="26" spans="1:8" ht="12.75">
      <c r="A26" s="10">
        <v>24</v>
      </c>
      <c r="B26" s="11"/>
      <c r="C26" s="11"/>
      <c r="D26" s="11"/>
      <c r="E26" s="11"/>
      <c r="F26" s="35"/>
      <c r="G26" s="35"/>
      <c r="H26" s="10">
        <v>24</v>
      </c>
    </row>
    <row r="27" spans="1:8" ht="12.75">
      <c r="A27" s="10">
        <v>25</v>
      </c>
      <c r="B27" s="11"/>
      <c r="C27" s="11"/>
      <c r="D27" s="11"/>
      <c r="E27" s="11"/>
      <c r="F27" s="35"/>
      <c r="G27" s="35"/>
      <c r="H27" s="10">
        <v>25</v>
      </c>
    </row>
    <row r="28" spans="1:8" ht="12.75">
      <c r="A28" s="10">
        <v>26</v>
      </c>
      <c r="B28" s="11"/>
      <c r="C28" s="11"/>
      <c r="D28" s="11"/>
      <c r="E28" s="11"/>
      <c r="F28" s="35"/>
      <c r="G28" s="35"/>
      <c r="H28" s="10">
        <v>26</v>
      </c>
    </row>
    <row r="29" spans="1:8" ht="12.75">
      <c r="A29" s="10">
        <v>27</v>
      </c>
      <c r="B29" s="11"/>
      <c r="C29" s="11"/>
      <c r="D29" s="11"/>
      <c r="E29" s="11"/>
      <c r="F29" s="35"/>
      <c r="G29" s="35"/>
      <c r="H29" s="10">
        <v>27</v>
      </c>
    </row>
    <row r="30" spans="1:8" ht="12.75">
      <c r="A30" s="10">
        <v>28</v>
      </c>
      <c r="B30" s="11"/>
      <c r="C30" s="11"/>
      <c r="D30" s="11"/>
      <c r="E30" s="11"/>
      <c r="F30" s="35"/>
      <c r="G30" s="35"/>
      <c r="H30" s="10">
        <v>28</v>
      </c>
    </row>
    <row r="31" spans="1:8" ht="12.75">
      <c r="A31" s="10">
        <v>29</v>
      </c>
      <c r="B31" s="11"/>
      <c r="C31" s="11"/>
      <c r="D31" s="11"/>
      <c r="E31" s="11"/>
      <c r="F31" s="35"/>
      <c r="G31" s="35"/>
      <c r="H31" s="10">
        <v>29</v>
      </c>
    </row>
    <row r="32" spans="1:8" ht="12.75">
      <c r="A32" s="10">
        <v>30</v>
      </c>
      <c r="B32" s="11"/>
      <c r="C32" s="11"/>
      <c r="D32" s="11"/>
      <c r="E32" s="11"/>
      <c r="F32" s="35"/>
      <c r="G32" s="35"/>
      <c r="H32" s="10">
        <v>30</v>
      </c>
    </row>
    <row r="33" spans="1:8" ht="12.75">
      <c r="A33" s="10">
        <v>31</v>
      </c>
      <c r="B33" s="11"/>
      <c r="C33" s="11"/>
      <c r="D33" s="11"/>
      <c r="E33" s="11"/>
      <c r="F33" s="35"/>
      <c r="G33" s="35"/>
      <c r="H33" s="10">
        <v>31</v>
      </c>
    </row>
    <row r="34" spans="1:8" ht="12.75">
      <c r="A34" s="10">
        <v>32</v>
      </c>
      <c r="B34" s="11"/>
      <c r="C34" s="11"/>
      <c r="D34" s="11"/>
      <c r="E34" s="11"/>
      <c r="F34" s="35"/>
      <c r="G34" s="35"/>
      <c r="H34" s="10">
        <v>32</v>
      </c>
    </row>
    <row r="35" spans="1:8" ht="12.75">
      <c r="A35" s="10">
        <v>33</v>
      </c>
      <c r="B35" s="11"/>
      <c r="C35" s="11"/>
      <c r="D35" s="11"/>
      <c r="E35" s="11"/>
      <c r="F35" s="35"/>
      <c r="G35" s="35"/>
      <c r="H35" s="10">
        <v>33</v>
      </c>
    </row>
    <row r="36" spans="1:8" ht="12.75">
      <c r="A36" s="10">
        <v>34</v>
      </c>
      <c r="B36" s="11"/>
      <c r="C36" s="11"/>
      <c r="D36" s="11"/>
      <c r="E36" s="11"/>
      <c r="F36" s="35"/>
      <c r="G36" s="35"/>
      <c r="H36" s="10">
        <v>34</v>
      </c>
    </row>
    <row r="37" spans="1:8" ht="12.75">
      <c r="A37" s="10">
        <v>35</v>
      </c>
      <c r="B37" s="11"/>
      <c r="C37" s="11"/>
      <c r="D37" s="11"/>
      <c r="E37" s="11"/>
      <c r="F37" s="35"/>
      <c r="G37" s="35"/>
      <c r="H37" s="10">
        <v>35</v>
      </c>
    </row>
    <row r="38" spans="1:8" ht="12.75">
      <c r="A38" s="10">
        <v>36</v>
      </c>
      <c r="B38" s="11"/>
      <c r="C38" s="11"/>
      <c r="D38" s="11"/>
      <c r="E38" s="11"/>
      <c r="F38" s="35"/>
      <c r="G38" s="35"/>
      <c r="H38" s="10">
        <v>36</v>
      </c>
    </row>
    <row r="39" spans="1:8" ht="12.75">
      <c r="A39" s="10">
        <v>37</v>
      </c>
      <c r="B39" s="11"/>
      <c r="C39" s="11"/>
      <c r="D39" s="11"/>
      <c r="E39" s="11"/>
      <c r="F39" s="35"/>
      <c r="G39" s="35"/>
      <c r="H39" s="10">
        <v>37</v>
      </c>
    </row>
    <row r="40" spans="1:8" ht="12.75">
      <c r="A40" s="10">
        <v>38</v>
      </c>
      <c r="B40" s="11"/>
      <c r="C40" s="11"/>
      <c r="D40" s="11"/>
      <c r="E40" s="11"/>
      <c r="F40" s="35"/>
      <c r="G40" s="35"/>
      <c r="H40" s="10">
        <v>38</v>
      </c>
    </row>
    <row r="41" spans="1:8" ht="12.75">
      <c r="A41" s="10">
        <v>39</v>
      </c>
      <c r="B41" s="11"/>
      <c r="C41" s="11"/>
      <c r="D41" s="11"/>
      <c r="E41" s="11"/>
      <c r="F41" s="35"/>
      <c r="G41" s="35"/>
      <c r="H41" s="10">
        <v>39</v>
      </c>
    </row>
    <row r="42" spans="1:8" ht="12.75">
      <c r="A42" s="10">
        <v>40</v>
      </c>
      <c r="B42" s="11"/>
      <c r="C42" s="11"/>
      <c r="D42" s="11"/>
      <c r="E42" s="11"/>
      <c r="F42" s="35"/>
      <c r="G42" s="35"/>
      <c r="H42" s="10">
        <v>40</v>
      </c>
    </row>
    <row r="43" spans="1:8" ht="12.75">
      <c r="A43" s="10">
        <v>41</v>
      </c>
      <c r="B43" s="11"/>
      <c r="C43" s="11"/>
      <c r="D43" s="11"/>
      <c r="E43" s="11"/>
      <c r="F43" s="35"/>
      <c r="G43" s="35"/>
      <c r="H43" s="10">
        <v>41</v>
      </c>
    </row>
    <row r="44" spans="1:8" ht="12.75">
      <c r="A44" s="10">
        <v>42</v>
      </c>
      <c r="B44" s="11"/>
      <c r="C44" s="11"/>
      <c r="D44" s="11"/>
      <c r="E44" s="11"/>
      <c r="F44" s="35"/>
      <c r="G44" s="35"/>
      <c r="H44" s="10">
        <v>42</v>
      </c>
    </row>
  </sheetData>
  <mergeCells count="1">
    <mergeCell ref="B2:C2"/>
  </mergeCells>
  <dataValidations count="1">
    <dataValidation type="list" allowBlank="1" showInputMessage="1" showErrorMessage="1" sqref="E4:E44">
      <formula1>COANO3A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scale="89" r:id="rId1"/>
  <headerFooter alignWithMargins="0">
    <oddHeader>&amp;L&amp;F&amp;C&amp;A&amp;RAccounting is Fun!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42"/>
    <pageSetUpPr fitToPage="1"/>
  </sheetPr>
  <dimension ref="A1:J15"/>
  <sheetViews>
    <sheetView zoomScale="85" zoomScaleNormal="85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VLOOKUP(I2,COA33A,2,0)</f>
        <v>Cash</v>
      </c>
      <c r="D2" s="6"/>
      <c r="E2" s="6"/>
      <c r="F2" s="6"/>
      <c r="G2" s="6"/>
      <c r="H2" s="6" t="s">
        <v>93</v>
      </c>
      <c r="I2" s="37" t="s">
        <v>100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40">
        <f>'COA 3-3A'!$B$1-1</f>
        <v>38898</v>
      </c>
      <c r="C5" s="11"/>
      <c r="D5" s="11"/>
      <c r="E5" s="11"/>
      <c r="F5" s="35"/>
      <c r="G5" s="35"/>
      <c r="H5" s="35"/>
      <c r="I5" s="35"/>
      <c r="J5" s="12"/>
    </row>
    <row r="6" spans="1:10" ht="12.75">
      <c r="A6" s="10"/>
      <c r="B6" s="41">
        <f>'COA 3-3A'!$B$1-1</f>
        <v>38898</v>
      </c>
      <c r="C6" s="42">
        <f>'COA 3-3A'!$B$1-1</f>
        <v>38898</v>
      </c>
      <c r="D6" s="11" t="s">
        <v>90</v>
      </c>
      <c r="E6" s="43" t="s">
        <v>99</v>
      </c>
      <c r="F6" s="35"/>
      <c r="G6" s="35"/>
      <c r="H6" s="35">
        <f>'COA 3-3A'!D8</f>
        <v>25312</v>
      </c>
      <c r="I6" s="35"/>
      <c r="J6" s="12"/>
    </row>
    <row r="7" spans="1:10" ht="12.75">
      <c r="A7" s="10"/>
      <c r="B7" s="11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11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11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11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11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11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11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11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11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tabColor indexed="42"/>
    <pageSetUpPr fitToPage="1"/>
  </sheetPr>
  <dimension ref="A1:J15"/>
  <sheetViews>
    <sheetView zoomScale="85" zoomScaleNormal="85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VLOOKUP(I2,COA33A,2,0)</f>
        <v>Accounts Receivable</v>
      </c>
      <c r="D2" s="6"/>
      <c r="E2" s="6"/>
      <c r="F2" s="6"/>
      <c r="G2" s="6"/>
      <c r="H2" s="6" t="s">
        <v>93</v>
      </c>
      <c r="I2" s="37" t="s">
        <v>101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40">
        <f>'COA 3-3A'!$B$1-1</f>
        <v>38898</v>
      </c>
      <c r="C5" s="11"/>
      <c r="D5" s="11"/>
      <c r="E5" s="11"/>
      <c r="F5" s="35"/>
      <c r="G5" s="35"/>
      <c r="H5" s="35"/>
      <c r="I5" s="35"/>
      <c r="J5" s="12"/>
    </row>
    <row r="6" spans="1:10" ht="12.75">
      <c r="A6" s="10"/>
      <c r="B6" s="41">
        <f>'COA 3-3A'!$B$1-1</f>
        <v>38898</v>
      </c>
      <c r="C6" s="42">
        <f>'COA 3-3A'!$B$1-1</f>
        <v>38898</v>
      </c>
      <c r="D6" s="11" t="s">
        <v>90</v>
      </c>
      <c r="E6" s="43" t="s">
        <v>99</v>
      </c>
      <c r="F6" s="35"/>
      <c r="G6" s="35"/>
      <c r="H6" s="35">
        <f>'COA 3-3A'!D9</f>
        <v>560</v>
      </c>
      <c r="I6" s="35"/>
      <c r="J6" s="12"/>
    </row>
    <row r="7" spans="1:10" ht="12.75">
      <c r="A7" s="10"/>
      <c r="B7" s="11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11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11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11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11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11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11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11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11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indexed="42"/>
    <pageSetUpPr fitToPage="1"/>
  </sheetPr>
  <dimension ref="A1:J15"/>
  <sheetViews>
    <sheetView zoomScale="85" zoomScaleNormal="85" workbookViewId="0" topLeftCell="A1">
      <selection activeCell="E6" sqref="E6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3.7109375" style="0" customWidth="1"/>
    <col min="4" max="4" width="11.28125" style="0" customWidth="1"/>
    <col min="5" max="5" width="7.57421875" style="0" customWidth="1"/>
    <col min="6" max="9" width="13.140625" style="0" customWidth="1"/>
    <col min="10" max="10" width="2.7109375" style="0" customWidth="1"/>
  </cols>
  <sheetData>
    <row r="1" spans="1:10" ht="1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9.5" customHeight="1" thickBot="1">
      <c r="A2" s="6" t="s">
        <v>92</v>
      </c>
      <c r="B2" s="6"/>
      <c r="C2" s="36" t="str">
        <f>VLOOKUP(I2,COA33A,2,0)</f>
        <v>Prepaid Insurance</v>
      </c>
      <c r="D2" s="6"/>
      <c r="E2" s="6"/>
      <c r="F2" s="6"/>
      <c r="G2" s="6"/>
      <c r="H2" s="6" t="s">
        <v>93</v>
      </c>
      <c r="I2" s="37" t="s">
        <v>102</v>
      </c>
    </row>
    <row r="3" spans="1:10" ht="13.5" thickTop="1">
      <c r="A3" s="62"/>
      <c r="B3" s="72" t="s">
        <v>66</v>
      </c>
      <c r="C3" s="73"/>
      <c r="D3" s="68" t="s">
        <v>89</v>
      </c>
      <c r="E3" s="70" t="s">
        <v>91</v>
      </c>
      <c r="F3" s="68" t="s">
        <v>69</v>
      </c>
      <c r="G3" s="68" t="s">
        <v>70</v>
      </c>
      <c r="H3" s="66" t="s">
        <v>90</v>
      </c>
      <c r="I3" s="67"/>
      <c r="J3" s="64"/>
    </row>
    <row r="4" spans="1:10" ht="12.75">
      <c r="A4" s="63"/>
      <c r="B4" s="74"/>
      <c r="C4" s="75"/>
      <c r="D4" s="69"/>
      <c r="E4" s="71"/>
      <c r="F4" s="69"/>
      <c r="G4" s="69"/>
      <c r="H4" s="33" t="s">
        <v>48</v>
      </c>
      <c r="I4" s="33" t="s">
        <v>49</v>
      </c>
      <c r="J4" s="65"/>
    </row>
    <row r="5" spans="1:10" ht="12.75">
      <c r="A5" s="10"/>
      <c r="B5" s="40">
        <f>'COA 3-3A'!$B$1-1</f>
        <v>38898</v>
      </c>
      <c r="C5" s="11"/>
      <c r="D5" s="11"/>
      <c r="E5" s="11"/>
      <c r="F5" s="35"/>
      <c r="G5" s="35"/>
      <c r="H5" s="35"/>
      <c r="I5" s="35"/>
      <c r="J5" s="12"/>
    </row>
    <row r="6" spans="1:10" ht="12.75">
      <c r="A6" s="10"/>
      <c r="B6" s="41">
        <f>'COA 3-3A'!$B$1-1</f>
        <v>38898</v>
      </c>
      <c r="C6" s="42">
        <f>'COA 3-3A'!$B$1-1</f>
        <v>38898</v>
      </c>
      <c r="D6" s="11" t="s">
        <v>90</v>
      </c>
      <c r="E6" s="43" t="s">
        <v>99</v>
      </c>
      <c r="F6" s="35"/>
      <c r="G6" s="35"/>
      <c r="H6" s="35">
        <f>'COA 3-3A'!D10</f>
        <v>450</v>
      </c>
      <c r="I6" s="35"/>
      <c r="J6" s="12"/>
    </row>
    <row r="7" spans="1:10" ht="12.75">
      <c r="A7" s="10"/>
      <c r="B7" s="11"/>
      <c r="C7" s="11"/>
      <c r="D7" s="11"/>
      <c r="E7" s="53"/>
      <c r="F7" s="35"/>
      <c r="G7" s="35"/>
      <c r="H7" s="35"/>
      <c r="I7" s="35"/>
      <c r="J7" s="12"/>
    </row>
    <row r="8" spans="1:10" ht="12.75">
      <c r="A8" s="10"/>
      <c r="B8" s="11"/>
      <c r="C8" s="11"/>
      <c r="D8" s="11"/>
      <c r="E8" s="53"/>
      <c r="F8" s="35"/>
      <c r="G8" s="35"/>
      <c r="H8" s="35"/>
      <c r="I8" s="35"/>
      <c r="J8" s="12"/>
    </row>
    <row r="9" spans="1:10" ht="12.75">
      <c r="A9" s="10"/>
      <c r="B9" s="11"/>
      <c r="C9" s="11"/>
      <c r="D9" s="11"/>
      <c r="E9" s="53"/>
      <c r="F9" s="35"/>
      <c r="G9" s="35"/>
      <c r="H9" s="35"/>
      <c r="I9" s="35"/>
      <c r="J9" s="12"/>
    </row>
    <row r="10" spans="1:10" ht="12.75">
      <c r="A10" s="10"/>
      <c r="B10" s="11"/>
      <c r="C10" s="11"/>
      <c r="D10" s="11"/>
      <c r="E10" s="53"/>
      <c r="F10" s="35"/>
      <c r="G10" s="35"/>
      <c r="H10" s="35"/>
      <c r="I10" s="35"/>
      <c r="J10" s="12"/>
    </row>
    <row r="11" spans="1:10" ht="12.75">
      <c r="A11" s="10"/>
      <c r="B11" s="11"/>
      <c r="C11" s="11"/>
      <c r="D11" s="11"/>
      <c r="E11" s="53"/>
      <c r="F11" s="35"/>
      <c r="G11" s="35"/>
      <c r="H11" s="35"/>
      <c r="I11" s="35"/>
      <c r="J11" s="12"/>
    </row>
    <row r="12" spans="1:10" ht="12.75">
      <c r="A12" s="10"/>
      <c r="B12" s="11"/>
      <c r="C12" s="11"/>
      <c r="D12" s="11"/>
      <c r="E12" s="53"/>
      <c r="F12" s="35"/>
      <c r="G12" s="35"/>
      <c r="H12" s="35"/>
      <c r="I12" s="35"/>
      <c r="J12" s="12"/>
    </row>
    <row r="13" spans="1:10" ht="12.75">
      <c r="A13" s="10"/>
      <c r="B13" s="11"/>
      <c r="C13" s="11"/>
      <c r="D13" s="11"/>
      <c r="E13" s="53"/>
      <c r="F13" s="35"/>
      <c r="G13" s="35"/>
      <c r="H13" s="35"/>
      <c r="I13" s="35"/>
      <c r="J13" s="12"/>
    </row>
    <row r="14" spans="1:10" ht="12.75">
      <c r="A14" s="10"/>
      <c r="B14" s="11"/>
      <c r="C14" s="11"/>
      <c r="D14" s="11"/>
      <c r="E14" s="53"/>
      <c r="F14" s="35"/>
      <c r="G14" s="35"/>
      <c r="H14" s="35"/>
      <c r="I14" s="35"/>
      <c r="J14" s="12"/>
    </row>
    <row r="15" spans="1:10" ht="12.75">
      <c r="A15" s="10"/>
      <c r="B15" s="11"/>
      <c r="C15" s="11"/>
      <c r="D15" s="11"/>
      <c r="E15" s="53"/>
      <c r="F15" s="35"/>
      <c r="G15" s="35"/>
      <c r="H15" s="35"/>
      <c r="I15" s="35"/>
      <c r="J15" s="12"/>
    </row>
  </sheetData>
  <mergeCells count="8">
    <mergeCell ref="A3:A4"/>
    <mergeCell ref="J3:J4"/>
    <mergeCell ref="H3:I3"/>
    <mergeCell ref="D3:D4"/>
    <mergeCell ref="E3:E4"/>
    <mergeCell ref="F3:F4"/>
    <mergeCell ref="G3:G4"/>
    <mergeCell ref="B3:C4"/>
  </mergeCells>
  <dataValidations count="1">
    <dataValidation type="list" allowBlank="1" showInputMessage="1" showErrorMessage="1" sqref="D5:D15">
      <formula1>ITEM</formula1>
    </dataValidation>
  </dataValidation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&amp;L&amp;F&amp;C&amp;A&amp;RAccounting is Fun!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Girvin</dc:creator>
  <cp:keywords/>
  <dc:description/>
  <cp:lastModifiedBy>IC Public Workstation</cp:lastModifiedBy>
  <cp:lastPrinted>2006-10-05T14:59:16Z</cp:lastPrinted>
  <dcterms:created xsi:type="dcterms:W3CDTF">2006-02-11T18:08:14Z</dcterms:created>
  <dcterms:modified xsi:type="dcterms:W3CDTF">2006-10-19T16:50:49Z</dcterms:modified>
  <cp:category/>
  <cp:version/>
  <cp:contentType/>
  <cp:contentStatus/>
</cp:coreProperties>
</file>