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9405" activeTab="0"/>
  </bookViews>
  <sheets>
    <sheet name="NT(1)" sheetId="1" r:id="rId1"/>
    <sheet name="NT(2)" sheetId="2" r:id="rId2"/>
    <sheet name="NT(3)" sheetId="3" r:id="rId3"/>
    <sheet name="NT(4)" sheetId="4" r:id="rId4"/>
    <sheet name="NT(5)" sheetId="5" r:id="rId5"/>
    <sheet name="NT(6)" sheetId="6" r:id="rId6"/>
    <sheet name="NT(7)" sheetId="7" r:id="rId7"/>
    <sheet name="NT(8)" sheetId="8" r:id="rId8"/>
    <sheet name="NT(9)" sheetId="9" r:id="rId9"/>
    <sheet name="NT(10)" sheetId="10" r:id="rId10"/>
    <sheet name="NT(11.1)" sheetId="11" r:id="rId11"/>
    <sheet name="NT(11.2)" sheetId="12" r:id="rId12"/>
    <sheet name="NT(12.1)" sheetId="13" r:id="rId13"/>
    <sheet name="NT(12.2)" sheetId="14" r:id="rId14"/>
    <sheet name="NT(12.3)" sheetId="15" r:id="rId15"/>
    <sheet name="COA" sheetId="16" r:id="rId16"/>
  </sheets>
  <definedNames>
    <definedName name="IRR1999">'NT(1)'!$D$10</definedName>
    <definedName name="ROA2000">'NT(1)'!$D$9</definedName>
    <definedName name="Sex1">'NT(1)'!$D$11</definedName>
  </definedNames>
  <calcPr fullCalcOnLoad="1"/>
</workbook>
</file>

<file path=xl/sharedStrings.xml><?xml version="1.0" encoding="utf-8"?>
<sst xmlns="http://schemas.openxmlformats.org/spreadsheetml/2006/main" count="207" uniqueCount="163">
  <si>
    <t>Rate</t>
  </si>
  <si>
    <t>Qrt 1</t>
  </si>
  <si>
    <t>Qrt 2</t>
  </si>
  <si>
    <t>Qrt 3</t>
  </si>
  <si>
    <t>Qrt 4</t>
  </si>
  <si>
    <t>ROA2000</t>
  </si>
  <si>
    <t>IRR1999</t>
  </si>
  <si>
    <t>SEX1</t>
  </si>
  <si>
    <t>Total</t>
  </si>
  <si>
    <t>Projected Sales</t>
  </si>
  <si>
    <t>Chart of Accounts</t>
  </si>
  <si>
    <t>No.</t>
  </si>
  <si>
    <t>Name</t>
  </si>
  <si>
    <t>Cash</t>
  </si>
  <si>
    <t>Accounts Receivable</t>
  </si>
  <si>
    <t>Equipment</t>
  </si>
  <si>
    <t>Accumulated Depreciation, Equipment</t>
  </si>
  <si>
    <t>Accounts Payable</t>
  </si>
  <si>
    <t>Notes Payable</t>
  </si>
  <si>
    <t>Capital, Your Name</t>
  </si>
  <si>
    <t>Drawing, Your Name</t>
  </si>
  <si>
    <t>COGS</t>
  </si>
  <si>
    <t>Rent Expense</t>
  </si>
  <si>
    <t>Advertising Expense</t>
  </si>
  <si>
    <t>Supplies Expense</t>
  </si>
  <si>
    <t>Insurance Expense</t>
  </si>
  <si>
    <t>Depreciation Expense, Equipment</t>
  </si>
  <si>
    <t>Machine Maintenance Expense</t>
  </si>
  <si>
    <t>Names can be used to navigate to other parts of the workbook</t>
  </si>
  <si>
    <t>To name a cell/s: Select Cell or Range, Click In Name Box, Type Name, Hit Enter.</t>
  </si>
  <si>
    <t>To Go To a named range, use the drop down arrow next to the Name box to select range</t>
  </si>
  <si>
    <t>Time for Oil Changes</t>
  </si>
  <si>
    <t>Deviations (X - Average)</t>
  </si>
  <si>
    <t>Average</t>
  </si>
  <si>
    <t>Date</t>
  </si>
  <si>
    <t>Sales</t>
  </si>
  <si>
    <t>Names can be used in formulas instead of cell references. This can make some formulas easier to understand.</t>
  </si>
  <si>
    <t>Names can be used in formulas and functions to reduce the amount we have to type in formulas.</t>
  </si>
  <si>
    <t>Names can be used in formulas and functions to reduce "range reference errors" (highlighting the wrong cells).</t>
  </si>
  <si>
    <t>If you insert rows or columns, names will update.</t>
  </si>
  <si>
    <t>If you want to edit the named range and add an extra cell at the bottom, open the Name Manager dialog box (2007) or the Define Name dialog box (2003), with the keyboard shortcut Ctrl + F3.</t>
  </si>
  <si>
    <t>Scores</t>
  </si>
  <si>
    <t>AVEARGE</t>
  </si>
  <si>
    <t>SUM</t>
  </si>
  <si>
    <t>MEDAIN</t>
  </si>
  <si>
    <t>A named range can be used to refer to the individual cells that make up the range when you are in the same row as the named range (both whole range or individual cells).</t>
  </si>
  <si>
    <t>We can Paste Names by using the F3 keyboard short cut. You can Paste Names in many places in Excel such as Formulas, Data Validation, and more…</t>
  </si>
  <si>
    <t>In Excel 2003, the last cell is named : IV65536. This means that you could name cells names such as: ROA2000, IRR1999, or SEX1</t>
  </si>
  <si>
    <t>In Excel 2007, the last cell is named : XFD1048576. This means that there are 3 letters for some columns. If you had names such as ROA2000, IRR1999, or SEX1, they will automatically be updated  when you Saves As and use the new extension .xlsx or .xlsm to: _ROA2000, _IRR1999, or _SEX1.</t>
  </si>
  <si>
    <t>When you are looking at a range of data many times and you are typing all your formulas in, it is efficient and fast to use short named ranges.</t>
  </si>
  <si>
    <t>STDEVP</t>
  </si>
  <si>
    <t>When you will be looking at the range of data For Data Validation, VLOOKUP function, Pivot Tables and COUNTIF function, it is efficient to use a named range.</t>
  </si>
  <si>
    <t>Customer</t>
  </si>
  <si>
    <t>Birthday</t>
  </si>
  <si>
    <t>Chin Ho</t>
  </si>
  <si>
    <t>Shelia Winn</t>
  </si>
  <si>
    <t>Loung Pham</t>
  </si>
  <si>
    <t>Car Type</t>
  </si>
  <si>
    <t>Count</t>
  </si>
  <si>
    <t>Toyota</t>
  </si>
  <si>
    <t>Chevy</t>
  </si>
  <si>
    <t>Honda</t>
  </si>
  <si>
    <t>Ford</t>
  </si>
  <si>
    <t>Saab</t>
  </si>
  <si>
    <t>GM</t>
  </si>
  <si>
    <t>Kia</t>
  </si>
  <si>
    <t>Jan</t>
  </si>
  <si>
    <t>Feb</t>
  </si>
  <si>
    <t>Mar</t>
  </si>
  <si>
    <t>Apr</t>
  </si>
  <si>
    <t>May</t>
  </si>
  <si>
    <t>Jun</t>
  </si>
  <si>
    <t>The Keyboard shortcut for "Create Name From Selection" is Ctrl + Shirt + F3</t>
  </si>
  <si>
    <t>Addresses</t>
  </si>
  <si>
    <t>The Keyboard shortcut for selecting whole table is Ctrl + * (number pad)</t>
  </si>
  <si>
    <t>Count Addresses on:</t>
  </si>
  <si>
    <t>Birch</t>
  </si>
  <si>
    <t>Count is =</t>
  </si>
  <si>
    <t>The Error #NULL! Means that there is no intersection</t>
  </si>
  <si>
    <t>And in 9000 block</t>
  </si>
  <si>
    <t>The formula =COUNTIF(Addresses,"*"&amp;C8&amp;"*") will count items that contain whatever is in cell C12. * is the wild card for 1 or more characters.</t>
  </si>
  <si>
    <t>The formula =COUNTIF(Addresses,E9&amp;"????"&amp;E8&amp;"*") will count addresses in the 9000 block of Birch. * is the wild card for 1 or more characters. ? Is the wildcard for 1 character.</t>
  </si>
  <si>
    <t>The formula =MID(B12,FIND(" ",B12,1)+1,LEN($C$8))=$C$8 can be used to apply Conditional Formatting to apply format when the cell contains "Birch".</t>
  </si>
  <si>
    <t>The formula =INDIRECT(F13) INDIRECT(G12)</t>
  </si>
  <si>
    <t>The space is an intersector operator that can be used in formulas. For example, the formula, =Chevy Apr, will return Chevy cars sold in Apr.</t>
  </si>
  <si>
    <t>Ctrl + F3 opens the name manager. The scope column shows if you have the same names but on different sheets. Workbook means that the name can be used anywhere in the workbook. A sheet tab name means that that name can be used on the sheet with that name.</t>
  </si>
  <si>
    <t>For Data Validation for a List from a different sheet, you must use a name.</t>
  </si>
  <si>
    <t>By Default, named Ranges are Absolute. You can edit named ranges and create Relative Cell reference names and Mixed Cell Reference Names</t>
  </si>
  <si>
    <t>To Edit or create names in the Name Manager (2007) or Define Names (2003), use the keyboard shortcut Ctrl + F3.</t>
  </si>
  <si>
    <t>You can create formulas as names.</t>
  </si>
  <si>
    <t>Accounting</t>
  </si>
  <si>
    <t>Operations</t>
  </si>
  <si>
    <t>Marketing</t>
  </si>
  <si>
    <t>Finance</t>
  </si>
  <si>
    <t>Random Sales</t>
  </si>
  <si>
    <t>Tax</t>
  </si>
  <si>
    <t>Departments</t>
  </si>
  <si>
    <t>Subaru</t>
  </si>
  <si>
    <t>Volkswagen</t>
  </si>
  <si>
    <t>A Data Validation Dropdown arrow can be added with the keyboard shortcut Alt + D + L</t>
  </si>
  <si>
    <t>The INDIRECT function takes cell  reference as "Text" and converts it to a cell reference that can be used in a formula</t>
  </si>
  <si>
    <t>The formula =AND(LEFT(B12,1)="9",MID(B12,6,1)="B") can be used to apply Conditional Formatting to apply format when the cell contains an address on the 9000 block of Birch.</t>
  </si>
  <si>
    <t>Sioux Green</t>
  </si>
  <si>
    <t>The formula name: =OFFSET('NT(9)'!$B$13,0,0,COUNTA('NT(9)'!$B$13:$B$21),1) will define a dynamic range.</t>
  </si>
  <si>
    <t>For 2007, the formula name: =RANDBETWEEN(5000,10000)+ROUND(RAND(),2) will randomly generate numbers between 50,000.00 and 100,000.99</t>
  </si>
  <si>
    <t>For 2003, the formula name: =50000+ROUND(RAND()*50000,2) will randomly generate numbers between 50,000 and 100,000</t>
  </si>
  <si>
    <t>The Formula name: =.092 will store the constant number .092.</t>
  </si>
  <si>
    <t>Product</t>
  </si>
  <si>
    <t>Price</t>
  </si>
  <si>
    <t>Pro1</t>
  </si>
  <si>
    <t>Pro2</t>
  </si>
  <si>
    <t>Pro3</t>
  </si>
  <si>
    <t>Pro4</t>
  </si>
  <si>
    <t>Such named arrays can be used in functions such as VLOOKUP</t>
  </si>
  <si>
    <t>Names can be used to store a table in memory, or it is called an Array, such as {"Pro1",10;"Pro2",12;"Prod3",16;"Prod4",22}</t>
  </si>
  <si>
    <t>Stock Price 2002</t>
  </si>
  <si>
    <t>Stock Price 2003</t>
  </si>
  <si>
    <t>Wage Before Raise</t>
  </si>
  <si>
    <t>Wage After Raise</t>
  </si>
  <si>
    <t>Grade Point Average 2002</t>
  </si>
  <si>
    <t>Grade Point Average 2003</t>
  </si>
  <si>
    <t>% change</t>
  </si>
  <si>
    <t>Sales 2007</t>
  </si>
  <si>
    <t>Sales 2008</t>
  </si>
  <si>
    <t>Time per Unit begin Month</t>
  </si>
  <si>
    <t>Time per Unit end Month</t>
  </si>
  <si>
    <t>You can create relative formulas that work in any sheet with three steps</t>
  </si>
  <si>
    <t>Step 1: create a formula like: ='NT(11.1)'!$C$13/'NT(11.1)'!$C$12-1</t>
  </si>
  <si>
    <t>Step 2: Remove the dollar signs: ='NT(11.1)'!C13/'NT(11.1)'!C12-1</t>
  </si>
  <si>
    <t>Step 2: Remove the dollar signs: =!C13/!C12-1</t>
  </si>
  <si>
    <t>Check</t>
  </si>
  <si>
    <t>Enter mode means that arrow keys will put formula in cell.</t>
  </si>
  <si>
    <t>Point mode means that the arrow keys can put cell references into your formula (each arrow tap moves the cell reference</t>
  </si>
  <si>
    <t>Edit mode means that the arrow keys will move the cursor through the formula.</t>
  </si>
  <si>
    <t>Day 1</t>
  </si>
  <si>
    <t>Day 2</t>
  </si>
  <si>
    <t>Day 3</t>
  </si>
  <si>
    <t>Day 4</t>
  </si>
  <si>
    <t>Day 5</t>
  </si>
  <si>
    <t>Birds Sited</t>
  </si>
  <si>
    <t>Eagle</t>
  </si>
  <si>
    <t>Hawk</t>
  </si>
  <si>
    <t>Falcon</t>
  </si>
  <si>
    <t>Total Birds</t>
  </si>
  <si>
    <t>Excel 2007: Apply Names in the Define Name dropdown arrow in the Defined Names Group on the Formula Ribbon.</t>
  </si>
  <si>
    <t>Excel 2007: Apply Names can be found in the Insert menu, Names, Apply Names</t>
  </si>
  <si>
    <t>F2 Key</t>
  </si>
  <si>
    <t>The Name of cell G9 is G9</t>
  </si>
  <si>
    <t>What is a name is Excel? It can be the column/row reference name such as G9 or G10:G13, a name such as "Rate" or "Sales", or it can be a named formula, constant or array in memory.</t>
  </si>
  <si>
    <t>The Name of the cell range G10:G13 is G10:G13</t>
  </si>
  <si>
    <t>To name a cell or cell range something other than its column/row reference name: Select Cell or Range, Click In Name Box, Type Name, Hit Enter. To see the name, you can use the dropdown arrow next to the Name Box or you can open Name Manager (2007) or Define Name (2003) with the keyboard shortcut Ctrl + F3.</t>
  </si>
  <si>
    <t>The Excel 2007 Table Feature has built in names that are called "Table Nomenclature". These names are dynamic and will update as new records are added.</t>
  </si>
  <si>
    <t>Formula, Pivot Tables, and Charts all update automatically when Excel 2007 Tables are used.</t>
  </si>
  <si>
    <t>Don't Forget the F2 key when you are in create formula mode: it will toggle between Enter, Edit and Point mode.</t>
  </si>
  <si>
    <t>The Apply Name feature can apply names to formulas that use the same range. This is good when you create formulas without names, but subsequently create names and want to add them to your formulas</t>
  </si>
  <si>
    <t>Traffic 2007</t>
  </si>
  <si>
    <t>Traffic 2008</t>
  </si>
  <si>
    <t>Syntax for arrays: {}, curly brackets, contain the array. ,, commas, mean column. ;, semi-colons mean rows. " ", double quotes must enclose text.</t>
  </si>
  <si>
    <t>SalesRep</t>
  </si>
  <si>
    <t>Joe</t>
  </si>
  <si>
    <t>Fran</t>
  </si>
  <si>
    <t>Chin</t>
  </si>
  <si>
    <t>To paste a list of all names, hit the F3 key and then Paste List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</si>
</sst>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quot;hours&quot;"/>
  </numFmts>
  <fonts count="44">
    <font>
      <sz val="11"/>
      <color theme="1"/>
      <name val="Calibri"/>
      <family val="2"/>
    </font>
    <font>
      <sz val="11"/>
      <color indexed="8"/>
      <name val="Calibri"/>
      <family val="2"/>
    </font>
    <font>
      <sz val="10"/>
      <color indexed="9"/>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1.5"/>
      <color indexed="8"/>
      <name val="Times New Roman"/>
      <family val="1"/>
    </font>
    <font>
      <sz val="16"/>
      <color indexed="9"/>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sz val="11.5"/>
      <color theme="1"/>
      <name val="Times New Roman"/>
      <family val="1"/>
    </font>
    <font>
      <sz val="16"/>
      <color theme="0"/>
      <name val="Calibri"/>
      <family val="2"/>
    </font>
    <font>
      <sz val="16"/>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12"/>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66FF33"/>
        <bgColor indexed="64"/>
      </patternFill>
    </fill>
    <fill>
      <patternFill patternType="solid">
        <fgColor rgb="FF000099"/>
        <bgColor indexed="64"/>
      </patternFill>
    </fill>
    <fill>
      <patternFill patternType="solid">
        <fgColor rgb="FFFF0000"/>
        <bgColor indexed="64"/>
      </patternFill>
    </fill>
    <fill>
      <patternFill patternType="solid">
        <fgColor theme="4" tint="-0.24997000396251678"/>
        <bgColor indexed="64"/>
      </patternFill>
    </fill>
    <fill>
      <patternFill patternType="solid">
        <fgColor indexed="13"/>
        <bgColor indexed="64"/>
      </patternFill>
    </fill>
    <fill>
      <patternFill patternType="solid">
        <fgColor rgb="FFCCFFCC"/>
        <bgColor indexed="64"/>
      </patternFill>
    </fill>
    <fill>
      <patternFill patternType="solid">
        <fgColor theme="1"/>
        <bgColor indexed="64"/>
      </patternFill>
    </fill>
    <fill>
      <patternFill patternType="solid">
        <fgColor rgb="FFFFFF00"/>
        <bgColor indexed="64"/>
      </patternFill>
    </fill>
    <fill>
      <patternFill patternType="solid">
        <fgColor rgb="FFCCFFFF"/>
        <bgColor indexed="64"/>
      </patternFill>
    </fill>
  </fills>
  <borders count="17">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color theme="0"/>
      </left>
      <right style="thin">
        <color theme="0"/>
      </right>
      <top style="thin">
        <color theme="0"/>
      </top>
      <bottom style="thin">
        <color theme="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 fillId="27" borderId="1">
      <alignment wrapText="1"/>
      <protection/>
    </xf>
    <xf numFmtId="0" fontId="26" fillId="28" borderId="2" applyNumberFormat="0" applyAlignment="0" applyProtection="0"/>
    <xf numFmtId="0" fontId="27"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30"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31" borderId="2" applyNumberFormat="0" applyAlignment="0" applyProtection="0"/>
    <xf numFmtId="0" fontId="34" fillId="0" borderId="7" applyNumberFormat="0" applyFill="0" applyAlignment="0" applyProtection="0"/>
    <xf numFmtId="0" fontId="35" fillId="32" borderId="0" applyNumberFormat="0" applyBorder="0" applyAlignment="0" applyProtection="0"/>
    <xf numFmtId="0" fontId="0" fillId="33" borderId="8" applyNumberFormat="0" applyFont="0" applyAlignment="0" applyProtection="0"/>
    <xf numFmtId="0" fontId="36" fillId="28" borderId="9"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0" applyNumberFormat="0" applyFill="0" applyAlignment="0" applyProtection="0"/>
    <xf numFmtId="0" fontId="39" fillId="0" borderId="0" applyNumberFormat="0" applyFill="0" applyBorder="0" applyAlignment="0" applyProtection="0"/>
  </cellStyleXfs>
  <cellXfs count="46">
    <xf numFmtId="0" fontId="0" fillId="0" borderId="0" xfId="0" applyFont="1" applyAlignment="1">
      <alignment/>
    </xf>
    <xf numFmtId="0" fontId="0" fillId="34" borderId="11" xfId="0" applyFill="1" applyBorder="1" applyAlignment="1">
      <alignment horizontal="centerContinuous" wrapText="1"/>
    </xf>
    <xf numFmtId="0" fontId="0" fillId="34" borderId="12" xfId="0" applyFill="1" applyBorder="1" applyAlignment="1">
      <alignment horizontal="centerContinuous" wrapText="1"/>
    </xf>
    <xf numFmtId="0" fontId="0" fillId="34" borderId="13" xfId="0" applyFill="1" applyBorder="1" applyAlignment="1">
      <alignment horizontal="centerContinuous" wrapText="1"/>
    </xf>
    <xf numFmtId="0" fontId="0" fillId="34" borderId="1" xfId="0" applyFill="1" applyBorder="1" applyAlignment="1">
      <alignment/>
    </xf>
    <xf numFmtId="0" fontId="40" fillId="0" borderId="0" xfId="0" applyFont="1" applyAlignment="1">
      <alignment horizontal="left" indent="5"/>
    </xf>
    <xf numFmtId="0" fontId="41" fillId="0" borderId="0" xfId="0" applyFont="1" applyAlignment="1">
      <alignment horizontal="left" indent="8"/>
    </xf>
    <xf numFmtId="0" fontId="0" fillId="0" borderId="1" xfId="0" applyBorder="1" applyAlignment="1">
      <alignment/>
    </xf>
    <xf numFmtId="43" fontId="0" fillId="0" borderId="1" xfId="43" applyFont="1" applyBorder="1" applyAlignment="1">
      <alignment/>
    </xf>
    <xf numFmtId="0" fontId="0" fillId="0" borderId="1" xfId="0" applyFill="1" applyBorder="1" applyAlignment="1">
      <alignment/>
    </xf>
    <xf numFmtId="0" fontId="0" fillId="35" borderId="1" xfId="0" applyFill="1" applyBorder="1" applyAlignment="1">
      <alignment/>
    </xf>
    <xf numFmtId="0" fontId="24" fillId="36" borderId="1" xfId="0" applyFont="1" applyFill="1" applyBorder="1" applyAlignment="1">
      <alignment/>
    </xf>
    <xf numFmtId="0" fontId="24" fillId="37" borderId="1" xfId="0" applyFont="1" applyFill="1" applyBorder="1" applyAlignment="1">
      <alignment/>
    </xf>
    <xf numFmtId="43" fontId="0" fillId="0" borderId="14" xfId="43" applyFont="1" applyBorder="1" applyAlignment="1">
      <alignment/>
    </xf>
    <xf numFmtId="0" fontId="24" fillId="38" borderId="1" xfId="0" applyFont="1" applyFill="1" applyBorder="1" applyAlignment="1">
      <alignment/>
    </xf>
    <xf numFmtId="0" fontId="24" fillId="38" borderId="14" xfId="0" applyFont="1" applyFill="1" applyBorder="1" applyAlignment="1">
      <alignment/>
    </xf>
    <xf numFmtId="0" fontId="2" fillId="27" borderId="1" xfId="0" applyFont="1" applyFill="1" applyBorder="1" applyAlignment="1">
      <alignment horizontal="centerContinuous"/>
    </xf>
    <xf numFmtId="0" fontId="3" fillId="39" borderId="1" xfId="0" applyFont="1" applyFill="1" applyBorder="1" applyAlignment="1">
      <alignment/>
    </xf>
    <xf numFmtId="0" fontId="2" fillId="27" borderId="1" xfId="40">
      <alignment wrapText="1"/>
      <protection/>
    </xf>
    <xf numFmtId="0" fontId="2" fillId="27" borderId="1" xfId="40" applyFont="1">
      <alignment wrapText="1"/>
      <protection/>
    </xf>
    <xf numFmtId="0" fontId="24" fillId="37" borderId="1" xfId="0" applyFont="1" applyFill="1" applyBorder="1" applyAlignment="1">
      <alignment horizontal="centerContinuous" wrapText="1"/>
    </xf>
    <xf numFmtId="0" fontId="24" fillId="37" borderId="15" xfId="0" applyFont="1" applyFill="1" applyBorder="1" applyAlignment="1">
      <alignment/>
    </xf>
    <xf numFmtId="14" fontId="0" fillId="0" borderId="1" xfId="0" applyNumberFormat="1" applyBorder="1" applyAlignment="1">
      <alignment/>
    </xf>
    <xf numFmtId="43" fontId="0" fillId="0" borderId="1" xfId="43" applyFont="1" applyBorder="1" applyAlignment="1">
      <alignment/>
    </xf>
    <xf numFmtId="0" fontId="2" fillId="27" borderId="1" xfId="0" applyFont="1" applyFill="1" applyBorder="1" applyAlignment="1">
      <alignment/>
    </xf>
    <xf numFmtId="43" fontId="24" fillId="0" borderId="1" xfId="43" applyFont="1" applyBorder="1" applyAlignment="1">
      <alignment/>
    </xf>
    <xf numFmtId="0" fontId="0" fillId="40" borderId="1" xfId="0" applyFill="1" applyBorder="1" applyAlignment="1">
      <alignment/>
    </xf>
    <xf numFmtId="0" fontId="24" fillId="41" borderId="1" xfId="0" applyFont="1" applyFill="1" applyBorder="1" applyAlignment="1">
      <alignment/>
    </xf>
    <xf numFmtId="0" fontId="0" fillId="42" borderId="1" xfId="0" applyFill="1" applyBorder="1" applyAlignment="1">
      <alignment/>
    </xf>
    <xf numFmtId="0" fontId="27" fillId="36" borderId="1" xfId="0" applyFont="1" applyFill="1" applyBorder="1" applyAlignment="1">
      <alignment/>
    </xf>
    <xf numFmtId="0" fontId="42" fillId="41" borderId="1" xfId="0" applyFont="1" applyFill="1" applyBorder="1" applyAlignment="1">
      <alignment horizontal="centerContinuous" wrapText="1"/>
    </xf>
    <xf numFmtId="0" fontId="0" fillId="43" borderId="1" xfId="0" applyFill="1" applyBorder="1" applyAlignment="1">
      <alignment/>
    </xf>
    <xf numFmtId="0" fontId="0" fillId="34" borderId="1" xfId="0" applyFill="1" applyBorder="1" applyAlignment="1">
      <alignment horizontal="centerContinuous" wrapText="1"/>
    </xf>
    <xf numFmtId="0" fontId="0" fillId="42" borderId="14" xfId="0" applyFill="1" applyBorder="1" applyAlignment="1">
      <alignment/>
    </xf>
    <xf numFmtId="0" fontId="24" fillId="41" borderId="16" xfId="0" applyFont="1" applyFill="1" applyBorder="1" applyAlignment="1">
      <alignment/>
    </xf>
    <xf numFmtId="43" fontId="0" fillId="42" borderId="1" xfId="43" applyFont="1" applyFill="1" applyBorder="1" applyAlignment="1">
      <alignment/>
    </xf>
    <xf numFmtId="44" fontId="0" fillId="42" borderId="1" xfId="45" applyFont="1" applyFill="1" applyBorder="1" applyAlignment="1">
      <alignment/>
    </xf>
    <xf numFmtId="44" fontId="24" fillId="41" borderId="16" xfId="45" applyFont="1" applyFill="1" applyBorder="1" applyAlignment="1">
      <alignment/>
    </xf>
    <xf numFmtId="43" fontId="24" fillId="41" borderId="16" xfId="43" applyFont="1" applyFill="1" applyBorder="1" applyAlignment="1">
      <alignment/>
    </xf>
    <xf numFmtId="164" fontId="24" fillId="37" borderId="15" xfId="0" applyNumberFormat="1" applyFont="1" applyFill="1" applyBorder="1" applyAlignment="1">
      <alignment/>
    </xf>
    <xf numFmtId="164" fontId="24" fillId="37" borderId="1" xfId="0" applyNumberFormat="1" applyFont="1" applyFill="1" applyBorder="1" applyAlignment="1">
      <alignment/>
    </xf>
    <xf numFmtId="10" fontId="24" fillId="41" borderId="16" xfId="58" applyNumberFormat="1" applyFont="1" applyFill="1" applyBorder="1" applyAlignment="1">
      <alignment/>
    </xf>
    <xf numFmtId="10" fontId="0" fillId="42" borderId="14" xfId="58" applyNumberFormat="1" applyFont="1" applyFill="1" applyBorder="1" applyAlignment="1">
      <alignment/>
    </xf>
    <xf numFmtId="10" fontId="24" fillId="37" borderId="1" xfId="58" applyNumberFormat="1" applyFont="1" applyFill="1" applyBorder="1" applyAlignment="1">
      <alignment/>
    </xf>
    <xf numFmtId="0" fontId="43" fillId="42" borderId="1" xfId="0" applyFont="1" applyFill="1" applyBorder="1" applyAlignment="1">
      <alignment horizontal="centerContinuous" wrapText="1"/>
    </xf>
    <xf numFmtId="43" fontId="0" fillId="40" borderId="1" xfId="0" applyNumberForma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lue"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9">
    <dxf>
      <fill>
        <patternFill>
          <bgColor rgb="FFFFFF00"/>
        </patternFill>
      </fill>
    </dxf>
    <dxf>
      <fill>
        <patternFill>
          <bgColor rgb="FFFF0000"/>
        </patternFill>
      </fill>
    </dxf>
    <dxf>
      <fill>
        <patternFill>
          <bgColor rgb="FF66FF66"/>
        </patternFill>
      </fill>
    </dxf>
    <dxf>
      <fill>
        <patternFill>
          <bgColor rgb="FF66FF66"/>
        </patternFill>
      </fill>
    </dxf>
    <dxf>
      <fill>
        <patternFill>
          <bgColor rgb="FFFF0000"/>
        </patternFill>
      </fill>
    </dxf>
    <dxf>
      <fill>
        <patternFill>
          <bgColor rgb="FFFFFF00"/>
        </patternFill>
      </fill>
    </dxf>
    <dxf>
      <fill>
        <patternFill>
          <bgColor rgb="FFCCFFFF"/>
        </patternFill>
      </fill>
    </dxf>
    <dxf>
      <fill>
        <patternFill>
          <bgColor rgb="FF66FF66"/>
        </patternFill>
      </fill>
    </dxf>
    <dxf>
      <fill>
        <patternFill>
          <bgColor rgb="FF66FF66"/>
        </patternFill>
      </fill>
    </dxf>
    <dxf>
      <fill>
        <patternFill>
          <bgColor rgb="FF66FF33"/>
        </patternFill>
      </fill>
    </dxf>
    <dxf>
      <fill>
        <patternFill>
          <bgColor theme="7" tint="-0.24993999302387238"/>
        </patternFill>
      </fill>
    </dxf>
    <dxf>
      <font>
        <color theme="0"/>
      </font>
      <fill>
        <patternFill>
          <bgColor theme="1"/>
        </patternFill>
      </fill>
    </dxf>
    <dxf>
      <font>
        <color theme="0"/>
      </font>
      <fill>
        <patternFill>
          <bgColor rgb="FFFF0000"/>
        </patternFill>
      </fill>
    </dxf>
    <dxf>
      <font>
        <color theme="0"/>
      </font>
      <fill>
        <patternFill>
          <bgColor theme="1"/>
        </patternFill>
      </fill>
    </dxf>
    <dxf>
      <font>
        <color theme="0"/>
      </font>
      <fill>
        <patternFill>
          <bgColor rgb="FFFF0000"/>
        </patternFill>
      </fill>
    </dxf>
    <dxf>
      <fill>
        <patternFill>
          <bgColor rgb="FF66FFFF"/>
        </patternFill>
      </fill>
    </dxf>
    <dxf>
      <fill>
        <patternFill>
          <bgColor rgb="FF00FF00"/>
        </patternFill>
      </fill>
    </dxf>
    <dxf>
      <font>
        <color theme="0"/>
      </font>
      <fill>
        <patternFill>
          <bgColor rgb="FFFF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rgb="FFFFFF00"/>
  </sheetPr>
  <dimension ref="A1:H16"/>
  <sheetViews>
    <sheetView tabSelected="1" zoomScale="85" zoomScaleNormal="85" zoomScalePageLayoutView="0" workbookViewId="0" topLeftCell="A1">
      <selection activeCell="G14" sqref="G14"/>
    </sheetView>
  </sheetViews>
  <sheetFormatPr defaultColWidth="9.140625" defaultRowHeight="15"/>
  <cols>
    <col min="1" max="1" width="3.7109375" style="0" bestFit="1" customWidth="1"/>
    <col min="6" max="6" width="14.7109375" style="0" bestFit="1" customWidth="1"/>
    <col min="7" max="7" width="11.140625" style="0" bestFit="1" customWidth="1"/>
  </cols>
  <sheetData>
    <row r="1" spans="1:7" ht="45">
      <c r="A1" s="4" t="str">
        <f>ROW()&amp;")"</f>
        <v>1)</v>
      </c>
      <c r="B1" s="1" t="s">
        <v>148</v>
      </c>
      <c r="C1" s="2"/>
      <c r="D1" s="2"/>
      <c r="E1" s="2"/>
      <c r="F1" s="2"/>
      <c r="G1" s="3"/>
    </row>
    <row r="2" spans="1:8" ht="15.75">
      <c r="A2" s="4" t="str">
        <f aca="true" t="shared" si="0" ref="A2:A7">ROW()&amp;")"</f>
        <v>2)</v>
      </c>
      <c r="B2" s="1" t="s">
        <v>147</v>
      </c>
      <c r="C2" s="2"/>
      <c r="D2" s="2"/>
      <c r="E2" s="2"/>
      <c r="F2" s="2"/>
      <c r="G2" s="3"/>
      <c r="H2" s="5"/>
    </row>
    <row r="3" spans="1:8" ht="15">
      <c r="A3" s="4" t="str">
        <f t="shared" si="0"/>
        <v>3)</v>
      </c>
      <c r="B3" s="1" t="s">
        <v>149</v>
      </c>
      <c r="C3" s="2"/>
      <c r="D3" s="2"/>
      <c r="E3" s="2"/>
      <c r="F3" s="2"/>
      <c r="G3" s="3"/>
      <c r="H3" s="6"/>
    </row>
    <row r="4" spans="1:8" ht="30">
      <c r="A4" s="4" t="str">
        <f t="shared" si="0"/>
        <v>4)</v>
      </c>
      <c r="B4" s="1" t="s">
        <v>47</v>
      </c>
      <c r="C4" s="2"/>
      <c r="D4" s="2"/>
      <c r="E4" s="2"/>
      <c r="F4" s="2"/>
      <c r="G4" s="3"/>
      <c r="H4" s="6"/>
    </row>
    <row r="5" spans="1:8" ht="75">
      <c r="A5" s="4" t="str">
        <f t="shared" si="0"/>
        <v>5)</v>
      </c>
      <c r="B5" s="1" t="s">
        <v>48</v>
      </c>
      <c r="C5" s="2"/>
      <c r="D5" s="2"/>
      <c r="E5" s="2"/>
      <c r="F5" s="2"/>
      <c r="G5" s="3"/>
      <c r="H5" s="6"/>
    </row>
    <row r="6" spans="1:8" ht="75">
      <c r="A6" s="4" t="str">
        <f t="shared" si="0"/>
        <v>6)</v>
      </c>
      <c r="B6" s="1" t="s">
        <v>150</v>
      </c>
      <c r="C6" s="2"/>
      <c r="D6" s="2"/>
      <c r="E6" s="2"/>
      <c r="F6" s="2"/>
      <c r="G6" s="3"/>
      <c r="H6" s="6"/>
    </row>
    <row r="7" spans="1:8" ht="30">
      <c r="A7" s="4" t="str">
        <f t="shared" si="0"/>
        <v>7)</v>
      </c>
      <c r="B7" s="1" t="s">
        <v>36</v>
      </c>
      <c r="C7" s="2"/>
      <c r="D7" s="2"/>
      <c r="E7" s="2"/>
      <c r="F7" s="2"/>
      <c r="G7" s="3"/>
      <c r="H7" s="6"/>
    </row>
    <row r="9" spans="4:7" ht="15">
      <c r="D9" s="10" t="s">
        <v>5</v>
      </c>
      <c r="F9" s="14" t="s">
        <v>0</v>
      </c>
      <c r="G9" s="7">
        <v>1.05</v>
      </c>
    </row>
    <row r="10" spans="4:7" ht="15">
      <c r="D10" s="11" t="s">
        <v>6</v>
      </c>
      <c r="F10" s="14" t="s">
        <v>1</v>
      </c>
      <c r="G10" s="8">
        <v>5000</v>
      </c>
    </row>
    <row r="11" spans="4:7" ht="15">
      <c r="D11" s="12" t="s">
        <v>7</v>
      </c>
      <c r="F11" s="14" t="s">
        <v>2</v>
      </c>
      <c r="G11" s="8">
        <v>6500</v>
      </c>
    </row>
    <row r="12" spans="6:7" ht="15">
      <c r="F12" s="14" t="s">
        <v>3</v>
      </c>
      <c r="G12" s="8">
        <v>6000</v>
      </c>
    </row>
    <row r="13" spans="6:7" ht="15">
      <c r="F13" s="15" t="s">
        <v>4</v>
      </c>
      <c r="G13" s="13">
        <v>12000</v>
      </c>
    </row>
    <row r="14" spans="6:7" ht="15">
      <c r="F14" s="14" t="s">
        <v>8</v>
      </c>
      <c r="G14" s="45"/>
    </row>
    <row r="16" spans="6:7" ht="15">
      <c r="F16" s="14" t="s">
        <v>9</v>
      </c>
      <c r="G16" s="26"/>
    </row>
  </sheetData>
  <sheetProtection/>
  <printOptions/>
  <pageMargins left="0.7" right="0.7" top="0.75" bottom="0.75" header="0.3" footer="0.3"/>
  <pageSetup orientation="portrait" paperSize="9"/>
  <legacyDrawing r:id="rId2"/>
  <oleObjects>
    <oleObject progId="Word.Document.12" shapeId="4585262" r:id="rId1"/>
  </oleObjects>
</worksheet>
</file>

<file path=xl/worksheets/sheet10.xml><?xml version="1.0" encoding="utf-8"?>
<worksheet xmlns="http://schemas.openxmlformats.org/spreadsheetml/2006/main" xmlns:r="http://schemas.openxmlformats.org/officeDocument/2006/relationships">
  <sheetPr>
    <tabColor theme="1"/>
  </sheetPr>
  <dimension ref="A1:I9"/>
  <sheetViews>
    <sheetView zoomScale="115" zoomScaleNormal="115" zoomScalePageLayoutView="0" workbookViewId="0" topLeftCell="A1">
      <selection activeCell="B5" sqref="B5"/>
    </sheetView>
  </sheetViews>
  <sheetFormatPr defaultColWidth="9.140625" defaultRowHeight="15"/>
  <cols>
    <col min="1" max="1" width="3.7109375" style="0" bestFit="1" customWidth="1"/>
    <col min="3" max="3" width="1.7109375" style="0" customWidth="1"/>
    <col min="5" max="5" width="1.7109375" style="0" customWidth="1"/>
  </cols>
  <sheetData>
    <row r="1" spans="1:9" ht="30">
      <c r="A1" s="4" t="str">
        <f>ROW()&amp;")"</f>
        <v>1)</v>
      </c>
      <c r="B1" s="1" t="s">
        <v>88</v>
      </c>
      <c r="C1" s="2"/>
      <c r="D1" s="2"/>
      <c r="E1" s="2"/>
      <c r="F1" s="2"/>
      <c r="G1" s="2"/>
      <c r="H1" s="2"/>
      <c r="I1" s="3"/>
    </row>
    <row r="2" spans="1:9" ht="30">
      <c r="A2" s="4" t="str">
        <f>ROW()&amp;")"</f>
        <v>2)</v>
      </c>
      <c r="B2" s="1" t="s">
        <v>114</v>
      </c>
      <c r="C2" s="2"/>
      <c r="D2" s="2"/>
      <c r="E2" s="2"/>
      <c r="F2" s="2"/>
      <c r="G2" s="2"/>
      <c r="H2" s="2"/>
      <c r="I2" s="3"/>
    </row>
    <row r="3" spans="1:9" ht="45">
      <c r="A3" s="4" t="str">
        <f>ROW()&amp;")"</f>
        <v>3)</v>
      </c>
      <c r="B3" s="1" t="s">
        <v>157</v>
      </c>
      <c r="C3" s="2"/>
      <c r="D3" s="2"/>
      <c r="E3" s="2"/>
      <c r="F3" s="2"/>
      <c r="G3" s="2"/>
      <c r="H3" s="2"/>
      <c r="I3" s="3"/>
    </row>
    <row r="4" spans="1:9" ht="15">
      <c r="A4" s="4" t="str">
        <f>ROW()&amp;")"</f>
        <v>4)</v>
      </c>
      <c r="B4" s="1" t="s">
        <v>113</v>
      </c>
      <c r="C4" s="2"/>
      <c r="D4" s="2"/>
      <c r="E4" s="2"/>
      <c r="F4" s="2"/>
      <c r="G4" s="2"/>
      <c r="H4" s="2"/>
      <c r="I4" s="3"/>
    </row>
    <row r="6" spans="2:7" ht="15">
      <c r="B6" s="27" t="s">
        <v>107</v>
      </c>
      <c r="D6" s="27" t="s">
        <v>107</v>
      </c>
      <c r="F6" s="12" t="s">
        <v>109</v>
      </c>
      <c r="G6" s="27">
        <v>10</v>
      </c>
    </row>
    <row r="7" spans="2:7" ht="15">
      <c r="B7" s="7" t="s">
        <v>111</v>
      </c>
      <c r="D7" s="7" t="s">
        <v>111</v>
      </c>
      <c r="F7" s="27" t="s">
        <v>110</v>
      </c>
      <c r="G7" s="12">
        <v>12</v>
      </c>
    </row>
    <row r="8" spans="2:7" ht="15">
      <c r="B8" s="12" t="s">
        <v>108</v>
      </c>
      <c r="D8" s="12" t="s">
        <v>108</v>
      </c>
      <c r="F8" s="12" t="s">
        <v>111</v>
      </c>
      <c r="G8" s="27">
        <v>16</v>
      </c>
    </row>
    <row r="9" spans="2:7" ht="15">
      <c r="B9" s="31">
        <f>VLOOKUP(B7,F6:G9,2,0)</f>
        <v>16</v>
      </c>
      <c r="D9" s="31"/>
      <c r="F9" s="27" t="s">
        <v>112</v>
      </c>
      <c r="G9" s="12">
        <v>22</v>
      </c>
    </row>
  </sheetData>
  <sheetProtection/>
  <dataValidations count="1">
    <dataValidation type="list" allowBlank="1" showInputMessage="1" showErrorMessage="1" sqref="B7:D7">
      <formula1>$F$6:$F$9</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FF00"/>
  </sheetPr>
  <dimension ref="A1:G20"/>
  <sheetViews>
    <sheetView zoomScalePageLayoutView="0" workbookViewId="0" topLeftCell="A1">
      <selection activeCell="B5" sqref="B5"/>
    </sheetView>
  </sheetViews>
  <sheetFormatPr defaultColWidth="9.140625" defaultRowHeight="15"/>
  <cols>
    <col min="1" max="1" width="3.7109375" style="0" bestFit="1" customWidth="1"/>
    <col min="2" max="2" width="24.00390625" style="0" bestFit="1" customWidth="1"/>
  </cols>
  <sheetData>
    <row r="1" spans="1:7" ht="30">
      <c r="A1" s="4" t="str">
        <f>ROW()&amp;")"</f>
        <v>1)</v>
      </c>
      <c r="B1" s="32" t="s">
        <v>88</v>
      </c>
      <c r="C1" s="32"/>
      <c r="D1" s="32"/>
      <c r="E1" s="32"/>
      <c r="F1" s="32"/>
      <c r="G1" s="32"/>
    </row>
    <row r="2" spans="1:7" ht="15">
      <c r="A2" s="4" t="str">
        <f aca="true" t="shared" si="0" ref="A2:A10">ROW()&amp;")"</f>
        <v>2)</v>
      </c>
      <c r="B2" s="1" t="s">
        <v>126</v>
      </c>
      <c r="C2" s="2"/>
      <c r="D2" s="2"/>
      <c r="E2" s="2"/>
      <c r="F2" s="2"/>
      <c r="G2" s="3"/>
    </row>
    <row r="3" spans="1:7" ht="15">
      <c r="A3" s="4" t="str">
        <f t="shared" si="0"/>
        <v>3)</v>
      </c>
      <c r="B3" s="1" t="s">
        <v>127</v>
      </c>
      <c r="C3" s="2"/>
      <c r="D3" s="2"/>
      <c r="E3" s="2"/>
      <c r="F3" s="2"/>
      <c r="G3" s="3"/>
    </row>
    <row r="4" spans="1:7" ht="15">
      <c r="A4" s="4" t="str">
        <f t="shared" si="0"/>
        <v>4)</v>
      </c>
      <c r="B4" s="1" t="s">
        <v>128</v>
      </c>
      <c r="C4" s="2"/>
      <c r="D4" s="2"/>
      <c r="E4" s="2"/>
      <c r="F4" s="2"/>
      <c r="G4" s="3"/>
    </row>
    <row r="5" spans="1:7" ht="15">
      <c r="A5" s="4" t="str">
        <f t="shared" si="0"/>
        <v>5)</v>
      </c>
      <c r="B5" s="1" t="s">
        <v>129</v>
      </c>
      <c r="C5" s="2"/>
      <c r="D5" s="2"/>
      <c r="E5" s="2"/>
      <c r="F5" s="2"/>
      <c r="G5" s="3"/>
    </row>
    <row r="6" spans="1:7" ht="15">
      <c r="A6" s="4" t="str">
        <f t="shared" si="0"/>
        <v>6)</v>
      </c>
      <c r="B6" s="1"/>
      <c r="C6" s="2"/>
      <c r="D6" s="2"/>
      <c r="E6" s="2"/>
      <c r="F6" s="2"/>
      <c r="G6" s="3"/>
    </row>
    <row r="7" spans="1:7" ht="15">
      <c r="A7" s="4" t="str">
        <f t="shared" si="0"/>
        <v>7)</v>
      </c>
      <c r="B7" s="1"/>
      <c r="C7" s="2"/>
      <c r="D7" s="2"/>
      <c r="E7" s="2"/>
      <c r="F7" s="2"/>
      <c r="G7" s="3"/>
    </row>
    <row r="8" spans="1:7" ht="15">
      <c r="A8" s="4" t="str">
        <f t="shared" si="0"/>
        <v>8)</v>
      </c>
      <c r="B8" s="1"/>
      <c r="C8" s="2"/>
      <c r="D8" s="2"/>
      <c r="E8" s="2"/>
      <c r="F8" s="2"/>
      <c r="G8" s="3"/>
    </row>
    <row r="9" spans="1:7" ht="15">
      <c r="A9" s="4" t="str">
        <f t="shared" si="0"/>
        <v>9)</v>
      </c>
      <c r="B9" s="1"/>
      <c r="C9" s="2"/>
      <c r="D9" s="2"/>
      <c r="E9" s="2"/>
      <c r="F9" s="2"/>
      <c r="G9" s="3"/>
    </row>
    <row r="10" spans="1:7" ht="15">
      <c r="A10" s="4" t="str">
        <f t="shared" si="0"/>
        <v>10)</v>
      </c>
      <c r="B10" s="1"/>
      <c r="C10" s="2"/>
      <c r="D10" s="2"/>
      <c r="E10" s="2"/>
      <c r="F10" s="2"/>
      <c r="G10" s="3"/>
    </row>
    <row r="12" spans="2:5" ht="15">
      <c r="B12" s="34" t="s">
        <v>117</v>
      </c>
      <c r="C12" s="37">
        <v>15</v>
      </c>
      <c r="E12" s="7" t="s">
        <v>130</v>
      </c>
    </row>
    <row r="13" spans="2:5" ht="15">
      <c r="B13" s="34" t="s">
        <v>118</v>
      </c>
      <c r="C13" s="37">
        <v>20</v>
      </c>
      <c r="E13" s="7"/>
    </row>
    <row r="14" spans="2:5" ht="15">
      <c r="B14" s="34" t="s">
        <v>121</v>
      </c>
      <c r="C14" s="41"/>
      <c r="E14" s="7">
        <f>C13/C12-1</f>
        <v>0.33333333333333326</v>
      </c>
    </row>
    <row r="15" spans="2:5" ht="15">
      <c r="B15" s="28" t="s">
        <v>115</v>
      </c>
      <c r="C15" s="36">
        <v>59.52</v>
      </c>
      <c r="E15" s="7"/>
    </row>
    <row r="16" spans="2:5" ht="15">
      <c r="B16" s="28" t="s">
        <v>116</v>
      </c>
      <c r="C16" s="36">
        <v>41.75</v>
      </c>
      <c r="E16" s="7"/>
    </row>
    <row r="17" spans="2:5" ht="15">
      <c r="B17" s="33" t="s">
        <v>121</v>
      </c>
      <c r="C17" s="42"/>
      <c r="E17" s="7">
        <f>C16/C15-1</f>
        <v>-0.29855510752688175</v>
      </c>
    </row>
    <row r="18" spans="2:5" ht="15">
      <c r="B18" s="21" t="s">
        <v>119</v>
      </c>
      <c r="C18" s="21">
        <v>2.95</v>
      </c>
      <c r="E18" s="7"/>
    </row>
    <row r="19" spans="2:5" ht="15">
      <c r="B19" s="12" t="s">
        <v>120</v>
      </c>
      <c r="C19" s="12">
        <v>3.25</v>
      </c>
      <c r="E19" s="7"/>
    </row>
    <row r="20" spans="2:5" ht="15">
      <c r="B20" s="12" t="s">
        <v>121</v>
      </c>
      <c r="C20" s="43"/>
      <c r="E20" s="7">
        <f>C19/C18-1</f>
        <v>0.10169491525423724</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1"/>
  </sheetPr>
  <dimension ref="A1:D9"/>
  <sheetViews>
    <sheetView zoomScale="145" zoomScaleNormal="145" zoomScalePageLayoutView="0" workbookViewId="0" topLeftCell="A1">
      <selection activeCell="B5" sqref="B5"/>
    </sheetView>
  </sheetViews>
  <sheetFormatPr defaultColWidth="9.140625" defaultRowHeight="15"/>
  <cols>
    <col min="1" max="1" width="24.00390625" style="0" bestFit="1" customWidth="1"/>
    <col min="2" max="2" width="14.57421875" style="0" bestFit="1" customWidth="1"/>
  </cols>
  <sheetData>
    <row r="1" spans="1:4" ht="15">
      <c r="A1" s="34" t="s">
        <v>122</v>
      </c>
      <c r="B1" s="38">
        <v>51589625</v>
      </c>
      <c r="D1" s="7" t="s">
        <v>130</v>
      </c>
    </row>
    <row r="2" spans="1:4" ht="15">
      <c r="A2" s="34" t="s">
        <v>123</v>
      </c>
      <c r="B2" s="38">
        <f>B1+4500989</f>
        <v>56090614</v>
      </c>
      <c r="D2" s="7"/>
    </row>
    <row r="3" spans="1:4" ht="15">
      <c r="A3" s="34" t="s">
        <v>121</v>
      </c>
      <c r="B3" s="41"/>
      <c r="D3" s="7">
        <f>B2/B1-1</f>
        <v>0.08724601118926523</v>
      </c>
    </row>
    <row r="4" spans="1:4" ht="15">
      <c r="A4" s="28" t="s">
        <v>155</v>
      </c>
      <c r="B4" s="35">
        <v>30525900</v>
      </c>
      <c r="D4" s="7"/>
    </row>
    <row r="5" spans="1:4" ht="15">
      <c r="A5" s="28" t="s">
        <v>156</v>
      </c>
      <c r="B5" s="35">
        <f>B4+525600</f>
        <v>31051500</v>
      </c>
      <c r="D5" s="7"/>
    </row>
    <row r="6" spans="1:4" ht="15">
      <c r="A6" s="33" t="s">
        <v>121</v>
      </c>
      <c r="B6" s="42"/>
      <c r="D6" s="7">
        <f>B5/B4-1</f>
        <v>0.017218165557772336</v>
      </c>
    </row>
    <row r="7" spans="1:4" ht="15">
      <c r="A7" s="21" t="s">
        <v>124</v>
      </c>
      <c r="B7" s="39">
        <v>8.25</v>
      </c>
      <c r="D7" s="7"/>
    </row>
    <row r="8" spans="1:4" ht="15">
      <c r="A8" s="21" t="s">
        <v>125</v>
      </c>
      <c r="B8" s="40">
        <v>8.02</v>
      </c>
      <c r="D8" s="7"/>
    </row>
    <row r="9" spans="1:4" ht="15">
      <c r="A9" s="12" t="s">
        <v>121</v>
      </c>
      <c r="B9" s="43"/>
      <c r="D9" s="7">
        <f>B8/B7-1</f>
        <v>-0.027878787878787947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FFFF00"/>
  </sheetPr>
  <dimension ref="A1:H20"/>
  <sheetViews>
    <sheetView zoomScalePageLayoutView="0" workbookViewId="0" topLeftCell="A1">
      <selection activeCell="B5" sqref="B5"/>
    </sheetView>
  </sheetViews>
  <sheetFormatPr defaultColWidth="9.140625" defaultRowHeight="15"/>
  <cols>
    <col min="2" max="2" width="10.28125" style="0" bestFit="1" customWidth="1"/>
  </cols>
  <sheetData>
    <row r="1" spans="1:7" ht="60">
      <c r="A1" s="4" t="str">
        <f aca="true" t="shared" si="0" ref="A1:A7">ROW()&amp;")"</f>
        <v>1)</v>
      </c>
      <c r="B1" s="1" t="s">
        <v>154</v>
      </c>
      <c r="C1" s="2"/>
      <c r="D1" s="2"/>
      <c r="E1" s="2"/>
      <c r="F1" s="2"/>
      <c r="G1" s="3"/>
    </row>
    <row r="2" spans="1:7" ht="30">
      <c r="A2" s="4" t="str">
        <f t="shared" si="0"/>
        <v>2)</v>
      </c>
      <c r="B2" s="1" t="s">
        <v>144</v>
      </c>
      <c r="C2" s="2"/>
      <c r="D2" s="2"/>
      <c r="E2" s="2"/>
      <c r="F2" s="2"/>
      <c r="G2" s="3"/>
    </row>
    <row r="3" spans="1:7" ht="30">
      <c r="A3" s="4" t="str">
        <f t="shared" si="0"/>
        <v>3)</v>
      </c>
      <c r="B3" s="1" t="s">
        <v>145</v>
      </c>
      <c r="C3" s="2"/>
      <c r="D3" s="2"/>
      <c r="E3" s="2"/>
      <c r="F3" s="2"/>
      <c r="G3" s="3"/>
    </row>
    <row r="4" spans="1:7" ht="30">
      <c r="A4" s="4" t="str">
        <f t="shared" si="0"/>
        <v>4)</v>
      </c>
      <c r="B4" s="1" t="s">
        <v>153</v>
      </c>
      <c r="C4" s="2"/>
      <c r="D4" s="2"/>
      <c r="E4" s="2"/>
      <c r="F4" s="2"/>
      <c r="G4" s="3"/>
    </row>
    <row r="5" spans="1:7" ht="15">
      <c r="A5" s="4" t="str">
        <f t="shared" si="0"/>
        <v>5)</v>
      </c>
      <c r="B5" s="1" t="s">
        <v>131</v>
      </c>
      <c r="C5" s="2"/>
      <c r="D5" s="2"/>
      <c r="E5" s="2"/>
      <c r="F5" s="2"/>
      <c r="G5" s="3"/>
    </row>
    <row r="6" spans="1:7" ht="45">
      <c r="A6" s="4" t="str">
        <f t="shared" si="0"/>
        <v>6)</v>
      </c>
      <c r="B6" s="1" t="s">
        <v>132</v>
      </c>
      <c r="C6" s="2"/>
      <c r="D6" s="2"/>
      <c r="E6" s="2"/>
      <c r="F6" s="2"/>
      <c r="G6" s="3"/>
    </row>
    <row r="7" spans="1:7" ht="30">
      <c r="A7" s="4" t="str">
        <f t="shared" si="0"/>
        <v>7)</v>
      </c>
      <c r="B7" s="1" t="s">
        <v>133</v>
      </c>
      <c r="C7" s="2"/>
      <c r="D7" s="2"/>
      <c r="E7" s="2"/>
      <c r="F7" s="2"/>
      <c r="G7" s="3"/>
    </row>
    <row r="9" spans="2:7" ht="21">
      <c r="B9" s="44" t="s">
        <v>139</v>
      </c>
      <c r="C9" s="44"/>
      <c r="D9" s="44"/>
      <c r="G9" s="12" t="s">
        <v>146</v>
      </c>
    </row>
    <row r="10" spans="1:7" ht="15">
      <c r="A10" s="7"/>
      <c r="B10" s="20" t="s">
        <v>140</v>
      </c>
      <c r="C10" s="27" t="s">
        <v>141</v>
      </c>
      <c r="D10" s="12" t="s">
        <v>142</v>
      </c>
      <c r="G10" s="26">
        <f>D11+B11</f>
        <v>15</v>
      </c>
    </row>
    <row r="11" spans="1:4" ht="15">
      <c r="A11" s="27" t="s">
        <v>134</v>
      </c>
      <c r="B11" s="7">
        <v>6</v>
      </c>
      <c r="C11" s="7">
        <v>2</v>
      </c>
      <c r="D11" s="7">
        <v>9</v>
      </c>
    </row>
    <row r="12" spans="1:4" ht="15">
      <c r="A12" s="12" t="s">
        <v>135</v>
      </c>
      <c r="B12" s="7">
        <v>2</v>
      </c>
      <c r="C12" s="7">
        <v>6</v>
      </c>
      <c r="D12" s="7">
        <v>7</v>
      </c>
    </row>
    <row r="13" spans="1:4" ht="15">
      <c r="A13" s="27" t="s">
        <v>136</v>
      </c>
      <c r="B13" s="7">
        <v>8</v>
      </c>
      <c r="C13" s="7">
        <v>8</v>
      </c>
      <c r="D13" s="7">
        <v>5</v>
      </c>
    </row>
    <row r="14" spans="1:4" ht="15">
      <c r="A14" s="12" t="s">
        <v>137</v>
      </c>
      <c r="B14" s="7">
        <v>7</v>
      </c>
      <c r="C14" s="7">
        <v>8</v>
      </c>
      <c r="D14" s="7">
        <v>1</v>
      </c>
    </row>
    <row r="15" spans="1:4" ht="15">
      <c r="A15" s="27" t="s">
        <v>138</v>
      </c>
      <c r="B15" s="7">
        <v>4</v>
      </c>
      <c r="C15" s="7">
        <v>8</v>
      </c>
      <c r="D15" s="7">
        <v>7</v>
      </c>
    </row>
    <row r="16" spans="6:8" ht="15">
      <c r="F16" s="7">
        <f aca="true" t="shared" si="1" ref="F16:H20">B11</f>
        <v>6</v>
      </c>
      <c r="G16" s="7">
        <f t="shared" si="1"/>
        <v>2</v>
      </c>
      <c r="H16" s="7">
        <f t="shared" si="1"/>
        <v>9</v>
      </c>
    </row>
    <row r="17" spans="2:8" ht="15">
      <c r="B17" s="7" t="s">
        <v>143</v>
      </c>
      <c r="C17" s="26"/>
      <c r="F17" s="7">
        <f t="shared" si="1"/>
        <v>2</v>
      </c>
      <c r="G17" s="7">
        <f t="shared" si="1"/>
        <v>6</v>
      </c>
      <c r="H17" s="7">
        <f t="shared" si="1"/>
        <v>7</v>
      </c>
    </row>
    <row r="18" spans="6:8" ht="15">
      <c r="F18" s="7">
        <f t="shared" si="1"/>
        <v>8</v>
      </c>
      <c r="G18" s="7">
        <f t="shared" si="1"/>
        <v>8</v>
      </c>
      <c r="H18" s="7">
        <f t="shared" si="1"/>
        <v>5</v>
      </c>
    </row>
    <row r="19" spans="6:8" ht="15">
      <c r="F19" s="7">
        <f t="shared" si="1"/>
        <v>7</v>
      </c>
      <c r="G19" s="7">
        <f t="shared" si="1"/>
        <v>8</v>
      </c>
      <c r="H19" s="7">
        <f t="shared" si="1"/>
        <v>1</v>
      </c>
    </row>
    <row r="20" spans="6:8" ht="15">
      <c r="F20" s="7">
        <f t="shared" si="1"/>
        <v>4</v>
      </c>
      <c r="G20" s="7">
        <f t="shared" si="1"/>
        <v>8</v>
      </c>
      <c r="H20" s="7">
        <f t="shared" si="1"/>
        <v>7</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FFFF00"/>
  </sheetPr>
  <dimension ref="A1:G9"/>
  <sheetViews>
    <sheetView zoomScalePageLayoutView="0" workbookViewId="0" topLeftCell="A1">
      <selection activeCell="B4" sqref="B4:D4"/>
    </sheetView>
  </sheetViews>
  <sheetFormatPr defaultColWidth="9.140625" defaultRowHeight="15"/>
  <cols>
    <col min="2" max="2" width="10.28125" style="0" bestFit="1" customWidth="1"/>
  </cols>
  <sheetData>
    <row r="1" spans="1:7" ht="45">
      <c r="A1" s="4" t="str">
        <f>ROW()&amp;")"</f>
        <v>1)</v>
      </c>
      <c r="B1" s="1" t="s">
        <v>151</v>
      </c>
      <c r="C1" s="2"/>
      <c r="D1" s="2"/>
      <c r="E1" s="2"/>
      <c r="F1" s="2"/>
      <c r="G1" s="3"/>
    </row>
    <row r="2" spans="1:7" ht="30">
      <c r="A2" s="4" t="str">
        <f>ROW()&amp;")"</f>
        <v>2)</v>
      </c>
      <c r="B2" s="1" t="s">
        <v>152</v>
      </c>
      <c r="C2" s="2"/>
      <c r="D2" s="2"/>
      <c r="E2" s="2"/>
      <c r="F2" s="2"/>
      <c r="G2" s="3"/>
    </row>
    <row r="4" spans="2:4" ht="15">
      <c r="B4" s="7" t="s">
        <v>34</v>
      </c>
      <c r="C4" s="7" t="s">
        <v>35</v>
      </c>
      <c r="D4" s="7" t="s">
        <v>158</v>
      </c>
    </row>
    <row r="5" spans="2:4" ht="15">
      <c r="B5" s="7" t="s">
        <v>66</v>
      </c>
      <c r="C5" s="7">
        <v>1000</v>
      </c>
      <c r="D5" s="7" t="s">
        <v>159</v>
      </c>
    </row>
    <row r="6" spans="2:4" ht="15">
      <c r="B6" s="7" t="s">
        <v>66</v>
      </c>
      <c r="C6" s="7">
        <v>1500</v>
      </c>
      <c r="D6" s="7" t="s">
        <v>160</v>
      </c>
    </row>
    <row r="7" spans="2:4" ht="15">
      <c r="B7" s="7" t="s">
        <v>67</v>
      </c>
      <c r="C7" s="7">
        <v>2000</v>
      </c>
      <c r="D7" s="7" t="s">
        <v>159</v>
      </c>
    </row>
    <row r="8" spans="2:4" ht="15">
      <c r="B8" s="7" t="s">
        <v>67</v>
      </c>
      <c r="C8" s="7">
        <v>2120</v>
      </c>
      <c r="D8" s="7" t="s">
        <v>160</v>
      </c>
    </row>
    <row r="9" spans="2:4" ht="15">
      <c r="B9" s="7" t="s">
        <v>67</v>
      </c>
      <c r="C9" s="7">
        <v>2500</v>
      </c>
      <c r="D9" s="7" t="s">
        <v>161</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FF00"/>
  </sheetPr>
  <dimension ref="A1:G1"/>
  <sheetViews>
    <sheetView zoomScalePageLayoutView="0" workbookViewId="0" topLeftCell="A1">
      <selection activeCell="E12" sqref="E12"/>
    </sheetView>
  </sheetViews>
  <sheetFormatPr defaultColWidth="9.140625" defaultRowHeight="15"/>
  <cols>
    <col min="2" max="2" width="10.28125" style="0" bestFit="1" customWidth="1"/>
    <col min="4" max="4" width="11.140625" style="0" customWidth="1"/>
  </cols>
  <sheetData>
    <row r="1" spans="1:7" ht="15">
      <c r="A1" s="4" t="str">
        <f>ROW()&amp;")"</f>
        <v>1)</v>
      </c>
      <c r="B1" s="1" t="s">
        <v>162</v>
      </c>
      <c r="C1" s="2"/>
      <c r="D1" s="2"/>
      <c r="E1" s="2"/>
      <c r="F1" s="2"/>
      <c r="G1" s="3"/>
    </row>
  </sheetData>
  <sheetProtection/>
  <conditionalFormatting sqref="A2:H26">
    <cfRule type="expression" priority="1" dxfId="2" stopIfTrue="1">
      <formula>AND(MOD(ROW(),2)=RANDBETWEEN(0,1),MOD(COLUMN(),2)=RANDBETWEEN(0,1))</formula>
    </cfRule>
    <cfRule type="expression" priority="2" dxfId="1" stopIfTrue="1">
      <formula>AND(MOD(ROW(),2)=RANDBETWEEN(0,1),MOD(COLUMN(),2)=RANDBETWEEN(0,1))</formula>
    </cfRule>
    <cfRule type="expression" priority="3" dxfId="0" stopIfTrue="1">
      <formula>AND(MOD(ROW(),2)=RANDBETWEEN(0,1),MOD(COLUMN(),2)=RANDBETWEEN(0,1))</formula>
    </cfRule>
  </conditionalFormatting>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theme="1"/>
  </sheetPr>
  <dimension ref="A1:B17"/>
  <sheetViews>
    <sheetView zoomScalePageLayoutView="0" workbookViewId="0" topLeftCell="A1">
      <selection activeCell="B5" sqref="B5"/>
    </sheetView>
  </sheetViews>
  <sheetFormatPr defaultColWidth="9.140625" defaultRowHeight="15"/>
  <cols>
    <col min="1" max="1" width="8.00390625" style="0" customWidth="1"/>
    <col min="2" max="2" width="36.00390625" style="0" bestFit="1" customWidth="1"/>
  </cols>
  <sheetData>
    <row r="1" spans="1:2" ht="15">
      <c r="A1" s="16" t="s">
        <v>10</v>
      </c>
      <c r="B1" s="16"/>
    </row>
    <row r="2" spans="1:2" ht="15">
      <c r="A2" s="17" t="s">
        <v>11</v>
      </c>
      <c r="B2" s="17" t="s">
        <v>12</v>
      </c>
    </row>
    <row r="3" spans="1:2" ht="15">
      <c r="A3" s="7">
        <v>100</v>
      </c>
      <c r="B3" s="7" t="s">
        <v>13</v>
      </c>
    </row>
    <row r="4" spans="1:2" ht="15">
      <c r="A4" s="7">
        <v>115</v>
      </c>
      <c r="B4" s="7" t="s">
        <v>14</v>
      </c>
    </row>
    <row r="5" spans="1:2" ht="15">
      <c r="A5" s="7">
        <v>150</v>
      </c>
      <c r="B5" s="7" t="s">
        <v>15</v>
      </c>
    </row>
    <row r="6" spans="1:2" ht="15">
      <c r="A6" s="7">
        <v>155</v>
      </c>
      <c r="B6" s="7" t="s">
        <v>16</v>
      </c>
    </row>
    <row r="7" spans="1:2" ht="15">
      <c r="A7" s="7">
        <v>200</v>
      </c>
      <c r="B7" s="7" t="s">
        <v>17</v>
      </c>
    </row>
    <row r="8" spans="1:2" ht="15">
      <c r="A8" s="7">
        <v>250</v>
      </c>
      <c r="B8" s="7" t="s">
        <v>18</v>
      </c>
    </row>
    <row r="9" spans="1:2" ht="15">
      <c r="A9" s="7">
        <v>300</v>
      </c>
      <c r="B9" s="7" t="s">
        <v>19</v>
      </c>
    </row>
    <row r="10" spans="1:2" ht="15">
      <c r="A10" s="7">
        <v>310</v>
      </c>
      <c r="B10" s="7" t="s">
        <v>20</v>
      </c>
    </row>
    <row r="11" spans="1:2" ht="15">
      <c r="A11" s="7">
        <v>500</v>
      </c>
      <c r="B11" s="7" t="s">
        <v>21</v>
      </c>
    </row>
    <row r="12" spans="1:2" ht="15">
      <c r="A12" s="7">
        <v>600</v>
      </c>
      <c r="B12" s="7" t="s">
        <v>22</v>
      </c>
    </row>
    <row r="13" spans="1:2" ht="15">
      <c r="A13" s="7">
        <v>610</v>
      </c>
      <c r="B13" s="7" t="s">
        <v>23</v>
      </c>
    </row>
    <row r="14" spans="1:2" ht="15">
      <c r="A14" s="7">
        <v>620</v>
      </c>
      <c r="B14" s="7" t="s">
        <v>24</v>
      </c>
    </row>
    <row r="15" spans="1:2" ht="15">
      <c r="A15" s="9">
        <v>630</v>
      </c>
      <c r="B15" s="7" t="s">
        <v>25</v>
      </c>
    </row>
    <row r="16" spans="1:2" ht="15">
      <c r="A16" s="9">
        <v>655</v>
      </c>
      <c r="B16" s="7" t="s">
        <v>26</v>
      </c>
    </row>
    <row r="17" spans="1:2" ht="15">
      <c r="A17" s="9">
        <v>700</v>
      </c>
      <c r="B17" s="7" t="s">
        <v>27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G17"/>
  <sheetViews>
    <sheetView zoomScalePageLayoutView="0" workbookViewId="0" topLeftCell="A1">
      <selection activeCell="B5" sqref="B5"/>
    </sheetView>
  </sheetViews>
  <sheetFormatPr defaultColWidth="9.140625" defaultRowHeight="15"/>
  <cols>
    <col min="1" max="1" width="3.7109375" style="0" bestFit="1" customWidth="1"/>
    <col min="2" max="2" width="9.7109375" style="0" bestFit="1" customWidth="1"/>
    <col min="3" max="3" width="11.57421875" style="0" bestFit="1" customWidth="1"/>
  </cols>
  <sheetData>
    <row r="1" spans="1:7" ht="15">
      <c r="A1" s="4" t="str">
        <f>ROW()&amp;")"</f>
        <v>1)</v>
      </c>
      <c r="B1" s="1" t="s">
        <v>28</v>
      </c>
      <c r="C1" s="2"/>
      <c r="D1" s="2"/>
      <c r="E1" s="2"/>
      <c r="F1" s="2"/>
      <c r="G1" s="3"/>
    </row>
    <row r="2" spans="1:7" ht="30">
      <c r="A2" s="4" t="str">
        <f>ROW()&amp;")"</f>
        <v>2)</v>
      </c>
      <c r="B2" s="1" t="s">
        <v>29</v>
      </c>
      <c r="C2" s="2"/>
      <c r="D2" s="2"/>
      <c r="E2" s="2"/>
      <c r="F2" s="2"/>
      <c r="G2" s="3"/>
    </row>
    <row r="3" spans="1:7" ht="30">
      <c r="A3" s="4" t="str">
        <f>ROW()&amp;")"</f>
        <v>3)</v>
      </c>
      <c r="B3" s="1" t="s">
        <v>30</v>
      </c>
      <c r="C3" s="2"/>
      <c r="D3" s="2"/>
      <c r="E3" s="2"/>
      <c r="F3" s="2"/>
      <c r="G3" s="3"/>
    </row>
    <row r="5" spans="2:3" ht="15">
      <c r="B5" s="20" t="s">
        <v>34</v>
      </c>
      <c r="C5" s="12" t="s">
        <v>35</v>
      </c>
    </row>
    <row r="6" spans="2:3" ht="15">
      <c r="B6" s="22">
        <v>39609</v>
      </c>
      <c r="C6" s="23">
        <f aca="true" ca="1" t="shared" si="0" ref="C6:C17">RANDBETWEEN(50000,300000)</f>
        <v>125160</v>
      </c>
    </row>
    <row r="7" spans="2:3" ht="15">
      <c r="B7" s="22">
        <v>39610</v>
      </c>
      <c r="C7" s="23">
        <f ca="1" t="shared" si="0"/>
        <v>120465</v>
      </c>
    </row>
    <row r="8" spans="2:3" ht="15">
      <c r="B8" s="22">
        <v>39611</v>
      </c>
      <c r="C8" s="23">
        <f ca="1" t="shared" si="0"/>
        <v>90225</v>
      </c>
    </row>
    <row r="9" spans="2:3" ht="15">
      <c r="B9" s="22">
        <v>39612</v>
      </c>
      <c r="C9" s="23">
        <f ca="1" t="shared" si="0"/>
        <v>77064</v>
      </c>
    </row>
    <row r="10" spans="2:3" ht="15">
      <c r="B10" s="22">
        <v>39613</v>
      </c>
      <c r="C10" s="23">
        <f ca="1" t="shared" si="0"/>
        <v>274710</v>
      </c>
    </row>
    <row r="11" spans="2:3" ht="15">
      <c r="B11" s="22">
        <v>39614</v>
      </c>
      <c r="C11" s="23">
        <f ca="1" t="shared" si="0"/>
        <v>142996</v>
      </c>
    </row>
    <row r="12" spans="2:3" ht="15">
      <c r="B12" s="22">
        <v>39615</v>
      </c>
      <c r="C12" s="23">
        <f ca="1" t="shared" si="0"/>
        <v>253246</v>
      </c>
    </row>
    <row r="13" spans="2:3" ht="15">
      <c r="B13" s="22">
        <v>39616</v>
      </c>
      <c r="C13" s="23">
        <f ca="1" t="shared" si="0"/>
        <v>130305</v>
      </c>
    </row>
    <row r="14" spans="2:3" ht="15">
      <c r="B14" s="22">
        <v>39617</v>
      </c>
      <c r="C14" s="23">
        <f ca="1" t="shared" si="0"/>
        <v>293646</v>
      </c>
    </row>
    <row r="15" spans="2:3" ht="15">
      <c r="B15" s="22">
        <v>39618</v>
      </c>
      <c r="C15" s="23">
        <f ca="1" t="shared" si="0"/>
        <v>223608</v>
      </c>
    </row>
    <row r="16" spans="2:3" ht="15">
      <c r="B16" s="22">
        <v>39619</v>
      </c>
      <c r="C16" s="23">
        <f ca="1" t="shared" si="0"/>
        <v>259733</v>
      </c>
    </row>
    <row r="17" spans="2:3" ht="15">
      <c r="B17" s="22">
        <v>39620</v>
      </c>
      <c r="C17" s="23">
        <f ca="1" t="shared" si="0"/>
        <v>50360</v>
      </c>
    </row>
  </sheetData>
  <sheetProtection/>
  <conditionalFormatting sqref="B6:C17">
    <cfRule type="expression" priority="1" dxfId="16" stopIfTrue="1">
      <formula>MOD(ROW(),2)=0</formula>
    </cfRule>
    <cfRule type="expression" priority="2" dxfId="15" stopIfTrue="1">
      <formula>MOD(ROW(),2)</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G21"/>
  <sheetViews>
    <sheetView zoomScalePageLayoutView="0" workbookViewId="0" topLeftCell="A7">
      <selection activeCell="B5" sqref="B5"/>
    </sheetView>
  </sheetViews>
  <sheetFormatPr defaultColWidth="9.140625" defaultRowHeight="15"/>
  <cols>
    <col min="1" max="1" width="7.57421875" style="0" bestFit="1" customWidth="1"/>
  </cols>
  <sheetData>
    <row r="1" spans="1:7" ht="30">
      <c r="A1" s="4" t="str">
        <f>ROW()&amp;")"</f>
        <v>1)</v>
      </c>
      <c r="B1" s="1" t="s">
        <v>37</v>
      </c>
      <c r="C1" s="2"/>
      <c r="D1" s="2"/>
      <c r="E1" s="2"/>
      <c r="F1" s="2"/>
      <c r="G1" s="3"/>
    </row>
    <row r="2" spans="1:7" ht="30">
      <c r="A2" s="4" t="str">
        <f aca="true" t="shared" si="0" ref="A2:A7">ROW()&amp;")"</f>
        <v>2)</v>
      </c>
      <c r="B2" s="1" t="s">
        <v>38</v>
      </c>
      <c r="C2" s="2"/>
      <c r="D2" s="2"/>
      <c r="E2" s="2"/>
      <c r="F2" s="2"/>
      <c r="G2" s="3"/>
    </row>
    <row r="3" spans="1:7" ht="30">
      <c r="A3" s="4" t="str">
        <f t="shared" si="0"/>
        <v>3)</v>
      </c>
      <c r="B3" s="1" t="s">
        <v>29</v>
      </c>
      <c r="C3" s="2"/>
      <c r="D3" s="2"/>
      <c r="E3" s="2"/>
      <c r="F3" s="2"/>
      <c r="G3" s="3"/>
    </row>
    <row r="4" spans="1:7" ht="45">
      <c r="A4" s="4" t="str">
        <f t="shared" si="0"/>
        <v>4)</v>
      </c>
      <c r="B4" s="1" t="s">
        <v>45</v>
      </c>
      <c r="C4" s="2"/>
      <c r="D4" s="2"/>
      <c r="E4" s="2"/>
      <c r="F4" s="2"/>
      <c r="G4" s="3"/>
    </row>
    <row r="5" spans="1:7" ht="15">
      <c r="A5" s="4" t="str">
        <f t="shared" si="0"/>
        <v>5)</v>
      </c>
      <c r="B5" s="1" t="s">
        <v>39</v>
      </c>
      <c r="C5" s="2"/>
      <c r="D5" s="2"/>
      <c r="E5" s="2"/>
      <c r="F5" s="2"/>
      <c r="G5" s="3"/>
    </row>
    <row r="6" spans="1:7" ht="60">
      <c r="A6" s="4" t="str">
        <f t="shared" si="0"/>
        <v>6)</v>
      </c>
      <c r="B6" s="1" t="s">
        <v>40</v>
      </c>
      <c r="C6" s="2"/>
      <c r="D6" s="2"/>
      <c r="E6" s="2"/>
      <c r="F6" s="2"/>
      <c r="G6" s="3"/>
    </row>
    <row r="7" spans="1:7" ht="45">
      <c r="A7" s="4" t="str">
        <f t="shared" si="0"/>
        <v>7)</v>
      </c>
      <c r="B7" s="1" t="s">
        <v>46</v>
      </c>
      <c r="C7" s="2"/>
      <c r="D7" s="2"/>
      <c r="E7" s="2"/>
      <c r="F7" s="2"/>
      <c r="G7" s="3"/>
    </row>
    <row r="9" spans="2:6" ht="39">
      <c r="B9" s="18" t="s">
        <v>31</v>
      </c>
      <c r="D9" s="19" t="s">
        <v>32</v>
      </c>
      <c r="F9" s="19" t="s">
        <v>32</v>
      </c>
    </row>
    <row r="10" spans="2:6" ht="15">
      <c r="B10" s="7">
        <v>19</v>
      </c>
      <c r="D10" s="26"/>
      <c r="F10" s="26"/>
    </row>
    <row r="11" spans="2:6" ht="15">
      <c r="B11" s="7">
        <v>27</v>
      </c>
      <c r="D11" s="26"/>
      <c r="F11" s="26"/>
    </row>
    <row r="12" spans="2:6" ht="15">
      <c r="B12" s="7">
        <v>19</v>
      </c>
      <c r="D12" s="26"/>
      <c r="F12" s="26"/>
    </row>
    <row r="13" spans="2:6" ht="15">
      <c r="B13" s="7">
        <v>39</v>
      </c>
      <c r="D13" s="26"/>
      <c r="F13" s="26"/>
    </row>
    <row r="14" spans="2:6" ht="15">
      <c r="B14" s="7">
        <v>23</v>
      </c>
      <c r="D14" s="26"/>
      <c r="F14" s="26"/>
    </row>
    <row r="15" spans="2:6" ht="15">
      <c r="B15" s="7">
        <v>35</v>
      </c>
      <c r="D15" s="26"/>
      <c r="F15" s="26"/>
    </row>
    <row r="16" spans="2:6" ht="15">
      <c r="B16" s="7">
        <v>11</v>
      </c>
      <c r="D16" s="26"/>
      <c r="F16" s="26"/>
    </row>
    <row r="17" spans="2:6" ht="15">
      <c r="B17" s="7">
        <v>15</v>
      </c>
      <c r="D17" s="26"/>
      <c r="F17" s="26"/>
    </row>
    <row r="18" spans="2:6" ht="15">
      <c r="B18" s="7">
        <v>28</v>
      </c>
      <c r="D18" s="26"/>
      <c r="F18" s="26"/>
    </row>
    <row r="19" spans="2:6" ht="15">
      <c r="B19" s="7">
        <v>16</v>
      </c>
      <c r="D19" s="26"/>
      <c r="F19" s="26"/>
    </row>
    <row r="21" spans="1:2" ht="15">
      <c r="A21" s="19" t="s">
        <v>33</v>
      </c>
      <c r="B21" s="26"/>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1"/>
  </sheetPr>
  <dimension ref="A1:G112"/>
  <sheetViews>
    <sheetView zoomScale="130" zoomScaleNormal="130" zoomScalePageLayoutView="0" workbookViewId="0" topLeftCell="A1">
      <selection activeCell="B5" sqref="B5"/>
    </sheetView>
  </sheetViews>
  <sheetFormatPr defaultColWidth="9.140625" defaultRowHeight="15"/>
  <cols>
    <col min="1" max="1" width="3.7109375" style="0" bestFit="1" customWidth="1"/>
    <col min="4" max="4" width="13.28125" style="0" customWidth="1"/>
  </cols>
  <sheetData>
    <row r="1" spans="1:7" ht="45">
      <c r="A1" s="4" t="str">
        <f>ROW()&amp;")"</f>
        <v>1)</v>
      </c>
      <c r="B1" s="1" t="s">
        <v>49</v>
      </c>
      <c r="C1" s="2"/>
      <c r="D1" s="2"/>
      <c r="E1" s="2"/>
      <c r="F1" s="2"/>
      <c r="G1" s="3"/>
    </row>
    <row r="2" spans="1:7" ht="30">
      <c r="A2" s="4" t="str">
        <f>ROW()&amp;")"</f>
        <v>2)</v>
      </c>
      <c r="B2" s="1" t="s">
        <v>29</v>
      </c>
      <c r="C2" s="2"/>
      <c r="D2" s="2"/>
      <c r="E2" s="2"/>
      <c r="F2" s="2"/>
      <c r="G2" s="3"/>
    </row>
    <row r="4" ht="15">
      <c r="B4" s="24" t="s">
        <v>41</v>
      </c>
    </row>
    <row r="5" spans="2:5" ht="15">
      <c r="B5" s="25">
        <v>24</v>
      </c>
      <c r="D5" s="25" t="s">
        <v>42</v>
      </c>
      <c r="E5" s="26"/>
    </row>
    <row r="6" spans="2:5" ht="15">
      <c r="B6" s="25">
        <v>35</v>
      </c>
      <c r="D6" s="25" t="s">
        <v>43</v>
      </c>
      <c r="E6" s="26"/>
    </row>
    <row r="7" spans="2:5" ht="15">
      <c r="B7" s="25">
        <v>36</v>
      </c>
      <c r="D7" s="25" t="s">
        <v>44</v>
      </c>
      <c r="E7" s="26"/>
    </row>
    <row r="8" spans="2:5" ht="15">
      <c r="B8" s="25">
        <v>38</v>
      </c>
      <c r="D8" s="25" t="s">
        <v>50</v>
      </c>
      <c r="E8" s="26"/>
    </row>
    <row r="9" ht="15">
      <c r="B9" s="25">
        <v>36</v>
      </c>
    </row>
    <row r="10" ht="15">
      <c r="B10" s="25">
        <v>12</v>
      </c>
    </row>
    <row r="11" ht="15">
      <c r="B11" s="25">
        <v>15</v>
      </c>
    </row>
    <row r="12" ht="15">
      <c r="B12" s="25">
        <v>45</v>
      </c>
    </row>
    <row r="13" ht="15">
      <c r="B13" s="25">
        <v>43</v>
      </c>
    </row>
    <row r="14" ht="15">
      <c r="B14" s="25">
        <v>15</v>
      </c>
    </row>
    <row r="15" ht="15">
      <c r="B15" s="25">
        <v>9</v>
      </c>
    </row>
    <row r="16" ht="15">
      <c r="B16" s="25">
        <v>50</v>
      </c>
    </row>
    <row r="17" ht="15">
      <c r="B17" s="25">
        <v>40</v>
      </c>
    </row>
    <row r="18" ht="15">
      <c r="B18" s="25">
        <v>25</v>
      </c>
    </row>
    <row r="19" ht="15">
      <c r="B19" s="25">
        <v>36</v>
      </c>
    </row>
    <row r="20" ht="15">
      <c r="B20" s="25">
        <v>37</v>
      </c>
    </row>
    <row r="21" ht="15">
      <c r="B21" s="25">
        <v>39</v>
      </c>
    </row>
    <row r="22" ht="15">
      <c r="B22" s="25">
        <v>45</v>
      </c>
    </row>
    <row r="23" ht="15">
      <c r="B23" s="25">
        <v>48</v>
      </c>
    </row>
    <row r="24" ht="15">
      <c r="B24" s="25">
        <v>21</v>
      </c>
    </row>
    <row r="25" ht="15">
      <c r="B25" s="25">
        <v>25</v>
      </c>
    </row>
    <row r="26" ht="15">
      <c r="B26" s="25">
        <v>34</v>
      </c>
    </row>
    <row r="27" ht="15">
      <c r="B27" s="25">
        <v>12</v>
      </c>
    </row>
    <row r="28" ht="15">
      <c r="B28" s="25">
        <v>45</v>
      </c>
    </row>
    <row r="29" ht="15">
      <c r="B29" s="25">
        <v>47</v>
      </c>
    </row>
    <row r="30" ht="15">
      <c r="B30" s="25">
        <v>39</v>
      </c>
    </row>
    <row r="31" ht="15">
      <c r="B31" s="25">
        <v>41</v>
      </c>
    </row>
    <row r="32" ht="15">
      <c r="B32" s="25">
        <v>32</v>
      </c>
    </row>
    <row r="33" ht="15">
      <c r="B33" s="25">
        <v>25</v>
      </c>
    </row>
    <row r="34" ht="15">
      <c r="B34" s="25">
        <v>26</v>
      </c>
    </row>
    <row r="35" ht="15">
      <c r="B35" s="25">
        <v>47</v>
      </c>
    </row>
    <row r="36" ht="15">
      <c r="B36" s="25">
        <v>10</v>
      </c>
    </row>
    <row r="37" ht="15">
      <c r="B37" s="25">
        <v>25</v>
      </c>
    </row>
    <row r="38" ht="15">
      <c r="B38" s="25">
        <v>9</v>
      </c>
    </row>
    <row r="39" ht="15">
      <c r="B39" s="25">
        <v>41</v>
      </c>
    </row>
    <row r="40" ht="15">
      <c r="B40" s="25">
        <v>50</v>
      </c>
    </row>
    <row r="41" ht="15">
      <c r="B41" s="25">
        <v>24</v>
      </c>
    </row>
    <row r="42" ht="15">
      <c r="B42" s="25">
        <v>35</v>
      </c>
    </row>
    <row r="43" ht="15">
      <c r="B43" s="25">
        <v>36</v>
      </c>
    </row>
    <row r="44" ht="15">
      <c r="B44" s="25">
        <v>38</v>
      </c>
    </row>
    <row r="45" ht="15">
      <c r="B45" s="25">
        <v>36</v>
      </c>
    </row>
    <row r="46" ht="15">
      <c r="B46" s="25">
        <v>36</v>
      </c>
    </row>
    <row r="47" ht="15">
      <c r="B47" s="25">
        <v>15</v>
      </c>
    </row>
    <row r="48" ht="15">
      <c r="B48" s="25">
        <v>45</v>
      </c>
    </row>
    <row r="49" ht="15">
      <c r="B49" s="25">
        <v>43</v>
      </c>
    </row>
    <row r="50" ht="15">
      <c r="B50" s="25">
        <v>15</v>
      </c>
    </row>
    <row r="51" ht="15">
      <c r="B51" s="25">
        <v>9</v>
      </c>
    </row>
    <row r="52" ht="15">
      <c r="B52" s="25">
        <v>50</v>
      </c>
    </row>
    <row r="53" ht="15">
      <c r="B53" s="25">
        <v>40</v>
      </c>
    </row>
    <row r="54" ht="15">
      <c r="B54" s="25">
        <v>25</v>
      </c>
    </row>
    <row r="55" ht="15">
      <c r="B55" s="25">
        <v>36</v>
      </c>
    </row>
    <row r="56" ht="15">
      <c r="B56" s="25">
        <v>37</v>
      </c>
    </row>
    <row r="57" ht="15">
      <c r="B57" s="25">
        <v>39</v>
      </c>
    </row>
    <row r="58" ht="15">
      <c r="B58" s="25">
        <v>45</v>
      </c>
    </row>
    <row r="59" ht="15">
      <c r="B59" s="25">
        <v>48</v>
      </c>
    </row>
    <row r="60" ht="15">
      <c r="B60" s="25">
        <v>21</v>
      </c>
    </row>
    <row r="61" ht="15">
      <c r="B61" s="25">
        <v>25</v>
      </c>
    </row>
    <row r="62" ht="15">
      <c r="B62" s="25">
        <v>34</v>
      </c>
    </row>
    <row r="63" ht="15">
      <c r="B63" s="25">
        <v>12</v>
      </c>
    </row>
    <row r="64" ht="15">
      <c r="B64" s="25">
        <v>45</v>
      </c>
    </row>
    <row r="65" ht="15">
      <c r="B65" s="25">
        <v>47</v>
      </c>
    </row>
    <row r="66" ht="15">
      <c r="B66" s="25">
        <v>39</v>
      </c>
    </row>
    <row r="67" ht="15">
      <c r="B67" s="25">
        <v>41</v>
      </c>
    </row>
    <row r="68" ht="15">
      <c r="B68" s="25">
        <v>32</v>
      </c>
    </row>
    <row r="69" ht="15">
      <c r="B69" s="25">
        <v>25</v>
      </c>
    </row>
    <row r="70" ht="15">
      <c r="B70" s="25">
        <v>26</v>
      </c>
    </row>
    <row r="71" ht="15">
      <c r="B71" s="25">
        <v>47</v>
      </c>
    </row>
    <row r="72" ht="15">
      <c r="B72" s="25">
        <v>10</v>
      </c>
    </row>
    <row r="73" ht="15">
      <c r="B73" s="25">
        <v>25</v>
      </c>
    </row>
    <row r="74" ht="15">
      <c r="B74" s="25">
        <v>9</v>
      </c>
    </row>
    <row r="75" ht="15">
      <c r="B75" s="25">
        <v>41</v>
      </c>
    </row>
    <row r="76" ht="15">
      <c r="B76" s="25">
        <v>50</v>
      </c>
    </row>
    <row r="77" ht="15">
      <c r="B77" s="25">
        <v>24</v>
      </c>
    </row>
    <row r="78" ht="15">
      <c r="B78" s="25">
        <v>35</v>
      </c>
    </row>
    <row r="79" ht="15">
      <c r="B79" s="25">
        <v>36</v>
      </c>
    </row>
    <row r="80" ht="15">
      <c r="B80" s="25">
        <v>38</v>
      </c>
    </row>
    <row r="81" ht="15">
      <c r="B81" s="25">
        <v>36</v>
      </c>
    </row>
    <row r="82" ht="15">
      <c r="B82" s="25">
        <v>36</v>
      </c>
    </row>
    <row r="83" ht="15">
      <c r="B83" s="25">
        <v>15</v>
      </c>
    </row>
    <row r="84" ht="15">
      <c r="B84" s="25">
        <v>45</v>
      </c>
    </row>
    <row r="85" ht="15">
      <c r="B85" s="25">
        <v>43</v>
      </c>
    </row>
    <row r="86" ht="15">
      <c r="B86" s="25">
        <v>15</v>
      </c>
    </row>
    <row r="87" ht="15">
      <c r="B87" s="25">
        <v>9</v>
      </c>
    </row>
    <row r="88" ht="15">
      <c r="B88" s="25">
        <v>50</v>
      </c>
    </row>
    <row r="89" ht="15">
      <c r="B89" s="25">
        <v>40</v>
      </c>
    </row>
    <row r="90" ht="15">
      <c r="B90" s="25">
        <v>25</v>
      </c>
    </row>
    <row r="91" ht="15">
      <c r="B91" s="25">
        <v>36</v>
      </c>
    </row>
    <row r="92" ht="15">
      <c r="B92" s="25">
        <v>37</v>
      </c>
    </row>
    <row r="93" ht="15">
      <c r="B93" s="25">
        <v>39</v>
      </c>
    </row>
    <row r="94" ht="15">
      <c r="B94" s="25">
        <v>45</v>
      </c>
    </row>
    <row r="95" ht="15">
      <c r="B95" s="25">
        <v>48</v>
      </c>
    </row>
    <row r="96" ht="15">
      <c r="B96" s="25">
        <v>21</v>
      </c>
    </row>
    <row r="97" ht="15">
      <c r="B97" s="25">
        <v>25</v>
      </c>
    </row>
    <row r="98" ht="15">
      <c r="B98" s="25">
        <v>34</v>
      </c>
    </row>
    <row r="99" ht="15">
      <c r="B99" s="25">
        <v>12</v>
      </c>
    </row>
    <row r="100" ht="15">
      <c r="B100" s="25">
        <v>45</v>
      </c>
    </row>
    <row r="101" ht="15">
      <c r="B101" s="25">
        <v>47</v>
      </c>
    </row>
    <row r="102" ht="15">
      <c r="B102" s="25">
        <v>39</v>
      </c>
    </row>
    <row r="103" ht="15">
      <c r="B103" s="25">
        <v>41</v>
      </c>
    </row>
    <row r="104" ht="15">
      <c r="B104" s="25">
        <v>32</v>
      </c>
    </row>
    <row r="105" ht="15">
      <c r="B105" s="25">
        <v>25</v>
      </c>
    </row>
    <row r="106" ht="15">
      <c r="B106" s="25">
        <v>26</v>
      </c>
    </row>
    <row r="107" ht="15">
      <c r="B107" s="25">
        <v>47</v>
      </c>
    </row>
    <row r="108" ht="15">
      <c r="B108" s="25">
        <v>10</v>
      </c>
    </row>
    <row r="109" ht="15">
      <c r="B109" s="25">
        <v>25</v>
      </c>
    </row>
    <row r="110" ht="15">
      <c r="B110" s="25">
        <v>9</v>
      </c>
    </row>
    <row r="111" ht="15">
      <c r="B111" s="25">
        <v>41</v>
      </c>
    </row>
    <row r="112" ht="15">
      <c r="B112" s="25">
        <v>50</v>
      </c>
    </row>
  </sheetData>
  <sheetProtection/>
  <conditionalFormatting sqref="B5:B112">
    <cfRule type="expression" priority="3" dxfId="17" stopIfTrue="1">
      <formula>MOD(ROW(),2)=0</formula>
    </cfRule>
    <cfRule type="expression" priority="4" dxfId="18" stopIfTrue="1">
      <formula>MOD(ROW(),2)</formula>
    </cfRule>
  </conditionalFormatting>
  <conditionalFormatting sqref="D5:D8">
    <cfRule type="expression" priority="1" dxfId="17" stopIfTrue="1">
      <formula>MOD(ROW(),2)=0</formula>
    </cfRule>
    <cfRule type="expression" priority="2" dxfId="18" stopIfTrue="1">
      <formula>MOD(ROW(),2)</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1:I19"/>
  <sheetViews>
    <sheetView zoomScalePageLayoutView="0" workbookViewId="0" topLeftCell="A1">
      <selection activeCell="B5" sqref="B5"/>
    </sheetView>
  </sheetViews>
  <sheetFormatPr defaultColWidth="9.140625" defaultRowHeight="15"/>
  <cols>
    <col min="1" max="1" width="3.7109375" style="0" bestFit="1" customWidth="1"/>
    <col min="2" max="2" width="8.57421875" style="0" bestFit="1" customWidth="1"/>
    <col min="3" max="3" width="2.57421875" style="0" customWidth="1"/>
    <col min="4" max="4" width="8.57421875" style="0" bestFit="1" customWidth="1"/>
    <col min="5" max="5" width="9.7109375" style="0" bestFit="1" customWidth="1"/>
    <col min="6" max="6" width="11.7109375" style="0" bestFit="1" customWidth="1"/>
    <col min="7" max="7" width="9.7109375" style="0" bestFit="1" customWidth="1"/>
    <col min="9" max="9" width="9.57421875" style="0" bestFit="1" customWidth="1"/>
  </cols>
  <sheetData>
    <row r="1" spans="1:7" ht="45">
      <c r="A1" s="4" t="str">
        <f>ROW()&amp;")"</f>
        <v>1)</v>
      </c>
      <c r="B1" s="1" t="s">
        <v>51</v>
      </c>
      <c r="C1" s="2"/>
      <c r="D1" s="2"/>
      <c r="E1" s="2"/>
      <c r="F1" s="2"/>
      <c r="G1" s="3"/>
    </row>
    <row r="2" spans="1:7" ht="30">
      <c r="A2" s="4" t="str">
        <f>ROW()&amp;")"</f>
        <v>2)</v>
      </c>
      <c r="B2" s="1" t="s">
        <v>29</v>
      </c>
      <c r="C2" s="2"/>
      <c r="D2" s="2"/>
      <c r="E2" s="2"/>
      <c r="F2" s="2"/>
      <c r="G2" s="3"/>
    </row>
    <row r="3" spans="1:7" ht="30">
      <c r="A3" s="4" t="str">
        <f>ROW()&amp;")"</f>
        <v>3)</v>
      </c>
      <c r="B3" s="1" t="s">
        <v>86</v>
      </c>
      <c r="C3" s="2"/>
      <c r="D3" s="2"/>
      <c r="E3" s="2"/>
      <c r="F3" s="2"/>
      <c r="G3" s="3"/>
    </row>
    <row r="4" spans="1:7" ht="15">
      <c r="A4" s="4" t="str">
        <f>ROW()&amp;")"</f>
        <v>4)</v>
      </c>
      <c r="B4" s="1"/>
      <c r="C4" s="2"/>
      <c r="D4" s="2"/>
      <c r="E4" s="2"/>
      <c r="F4" s="2"/>
      <c r="G4" s="3"/>
    </row>
    <row r="6" spans="2:9" ht="15">
      <c r="B6" s="11" t="s">
        <v>57</v>
      </c>
      <c r="D6" s="11" t="s">
        <v>57</v>
      </c>
      <c r="F6" s="11" t="s">
        <v>52</v>
      </c>
      <c r="G6" s="11" t="s">
        <v>53</v>
      </c>
      <c r="I6" s="11" t="s">
        <v>52</v>
      </c>
    </row>
    <row r="7" spans="2:9" ht="15">
      <c r="B7" s="7" t="str">
        <f ca="1">CHOOSE(RANDBETWEEN(1,4),"Honda","Toyota","Ford","Chevy")</f>
        <v>Chevy</v>
      </c>
      <c r="D7" s="7"/>
      <c r="F7" s="7" t="s">
        <v>102</v>
      </c>
      <c r="G7" s="22">
        <v>23245</v>
      </c>
      <c r="I7" s="7"/>
    </row>
    <row r="8" spans="2:9" ht="15">
      <c r="B8" s="7" t="str">
        <f aca="true" ca="1" t="shared" si="0" ref="B8:B19">CHOOSE(RANDBETWEEN(1,4),"Honda","Toyota","Ford","Chevy")</f>
        <v>Ford</v>
      </c>
      <c r="D8" s="11" t="s">
        <v>58</v>
      </c>
      <c r="F8" s="7" t="s">
        <v>54</v>
      </c>
      <c r="G8" s="22">
        <v>27950</v>
      </c>
      <c r="I8" s="11" t="s">
        <v>53</v>
      </c>
    </row>
    <row r="9" spans="2:9" ht="15">
      <c r="B9" s="7" t="str">
        <f ca="1" t="shared" si="0"/>
        <v>Toyota</v>
      </c>
      <c r="D9" s="7"/>
      <c r="F9" s="7" t="s">
        <v>55</v>
      </c>
      <c r="G9" s="22">
        <v>23976</v>
      </c>
      <c r="I9" s="7"/>
    </row>
    <row r="10" spans="2:7" ht="15">
      <c r="B10" s="7" t="str">
        <f ca="1" t="shared" si="0"/>
        <v>Toyota</v>
      </c>
      <c r="F10" s="7" t="s">
        <v>56</v>
      </c>
      <c r="G10" s="22">
        <v>29445</v>
      </c>
    </row>
    <row r="11" ht="15">
      <c r="B11" s="7" t="str">
        <f ca="1" t="shared" si="0"/>
        <v>Honda</v>
      </c>
    </row>
    <row r="12" ht="15">
      <c r="B12" s="7" t="str">
        <f ca="1" t="shared" si="0"/>
        <v>Ford</v>
      </c>
    </row>
    <row r="13" ht="15">
      <c r="B13" s="7" t="str">
        <f ca="1" t="shared" si="0"/>
        <v>Honda</v>
      </c>
    </row>
    <row r="14" ht="15">
      <c r="B14" s="7" t="str">
        <f ca="1" t="shared" si="0"/>
        <v>Chevy</v>
      </c>
    </row>
    <row r="15" ht="15">
      <c r="B15" s="7" t="str">
        <f ca="1" t="shared" si="0"/>
        <v>Ford</v>
      </c>
    </row>
    <row r="16" ht="15">
      <c r="B16" s="7" t="str">
        <f ca="1" t="shared" si="0"/>
        <v>Toyota</v>
      </c>
    </row>
    <row r="17" ht="15">
      <c r="B17" s="7" t="str">
        <f ca="1" t="shared" si="0"/>
        <v>Honda</v>
      </c>
    </row>
    <row r="18" ht="15">
      <c r="B18" s="7" t="str">
        <f ca="1" t="shared" si="0"/>
        <v>Toyota</v>
      </c>
    </row>
    <row r="19" ht="15">
      <c r="B19" s="7" t="str">
        <f ca="1" t="shared" si="0"/>
        <v>Toyota</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1"/>
  </sheetPr>
  <dimension ref="A1:J290"/>
  <sheetViews>
    <sheetView zoomScalePageLayoutView="0" workbookViewId="0" topLeftCell="A1">
      <selection activeCell="B5" sqref="B5"/>
    </sheetView>
  </sheetViews>
  <sheetFormatPr defaultColWidth="9.140625" defaultRowHeight="15"/>
  <cols>
    <col min="1" max="1" width="3.7109375" style="0" bestFit="1" customWidth="1"/>
    <col min="2" max="2" width="19.421875" style="0" bestFit="1" customWidth="1"/>
    <col min="3" max="3" width="6.7109375" style="0" customWidth="1"/>
    <col min="4" max="4" width="19.421875" style="0" bestFit="1" customWidth="1"/>
    <col min="5" max="5" width="8.00390625" style="0" customWidth="1"/>
    <col min="6" max="6" width="11.7109375" style="0" customWidth="1"/>
  </cols>
  <sheetData>
    <row r="1" spans="1:7" ht="15">
      <c r="A1" s="4" t="str">
        <f aca="true" t="shared" si="0" ref="A1:A6">ROW()&amp;")"</f>
        <v>1)</v>
      </c>
      <c r="B1" s="1" t="s">
        <v>74</v>
      </c>
      <c r="C1" s="2"/>
      <c r="D1" s="2"/>
      <c r="E1" s="2"/>
      <c r="F1" s="2"/>
      <c r="G1" s="3"/>
    </row>
    <row r="2" spans="1:7" ht="15">
      <c r="A2" s="4" t="str">
        <f t="shared" si="0"/>
        <v>2)</v>
      </c>
      <c r="B2" s="1" t="s">
        <v>72</v>
      </c>
      <c r="C2" s="2"/>
      <c r="D2" s="2"/>
      <c r="E2" s="2"/>
      <c r="F2" s="2"/>
      <c r="G2" s="3"/>
    </row>
    <row r="3" spans="1:7" ht="30">
      <c r="A3" s="4" t="str">
        <f t="shared" si="0"/>
        <v>3)</v>
      </c>
      <c r="B3" s="1" t="s">
        <v>80</v>
      </c>
      <c r="C3" s="2"/>
      <c r="D3" s="2"/>
      <c r="E3" s="2"/>
      <c r="F3" s="2"/>
      <c r="G3" s="3"/>
    </row>
    <row r="4" spans="1:7" ht="45">
      <c r="A4" s="4" t="str">
        <f t="shared" si="0"/>
        <v>4)</v>
      </c>
      <c r="B4" s="1" t="s">
        <v>81</v>
      </c>
      <c r="C4" s="2"/>
      <c r="D4" s="2"/>
      <c r="E4" s="2"/>
      <c r="F4" s="2"/>
      <c r="G4" s="3"/>
    </row>
    <row r="5" spans="1:7" ht="30">
      <c r="A5" s="4" t="str">
        <f t="shared" si="0"/>
        <v>5)</v>
      </c>
      <c r="B5" s="1" t="s">
        <v>82</v>
      </c>
      <c r="C5" s="2"/>
      <c r="D5" s="2"/>
      <c r="E5" s="2"/>
      <c r="F5" s="2"/>
      <c r="G5" s="3"/>
    </row>
    <row r="6" spans="1:7" ht="45">
      <c r="A6" s="4" t="str">
        <f t="shared" si="0"/>
        <v>6)</v>
      </c>
      <c r="B6" s="1" t="s">
        <v>101</v>
      </c>
      <c r="C6" s="2"/>
      <c r="D6" s="2"/>
      <c r="E6" s="2"/>
      <c r="F6" s="2"/>
      <c r="G6" s="3"/>
    </row>
    <row r="8" spans="2:5" ht="15">
      <c r="B8" s="12" t="s">
        <v>75</v>
      </c>
      <c r="C8" s="7" t="s">
        <v>76</v>
      </c>
      <c r="D8" s="12" t="s">
        <v>75</v>
      </c>
      <c r="E8" s="7" t="s">
        <v>76</v>
      </c>
    </row>
    <row r="9" spans="2:5" ht="15">
      <c r="B9" s="12" t="s">
        <v>77</v>
      </c>
      <c r="C9" s="7"/>
      <c r="D9" s="12" t="s">
        <v>79</v>
      </c>
      <c r="E9" s="7">
        <v>9</v>
      </c>
    </row>
    <row r="10" spans="4:5" ht="15">
      <c r="D10" s="12" t="s">
        <v>77</v>
      </c>
      <c r="E10" s="7"/>
    </row>
    <row r="11" spans="2:10" ht="15">
      <c r="B11" s="7" t="s">
        <v>73</v>
      </c>
      <c r="I11" s="12">
        <f>COUNTIF(I12:I290,TRUE)</f>
        <v>35</v>
      </c>
      <c r="J11" s="12">
        <f>COUNTIF(J12:J290,TRUE)</f>
        <v>4</v>
      </c>
    </row>
    <row r="12" spans="2:10" ht="15">
      <c r="B12" s="7" t="str">
        <f aca="true" ca="1" t="shared" si="1" ref="B12:B76">RANDBETWEEN(100,9999)&amp;CHOOSE(RANDBETWEEN(1,7)," Maple "," First "," Birch "," Highland "," Second "," Walnut "," Cutting ")&amp;CHOOSE(RANDBETWEEN(1,3)," Ave"," Blvd"," St")</f>
        <v>4253 Second  Blvd</v>
      </c>
      <c r="I12" s="12" t="b">
        <f aca="true" t="shared" si="2" ref="I12:I75">MID(B12,FIND(" ",B12,1)+1,LEN($C$8))=$C$8</f>
        <v>0</v>
      </c>
      <c r="J12" s="12" t="b">
        <f>AND(LEFT(B12,1)="9",MID(B12,6,1)="B")</f>
        <v>0</v>
      </c>
    </row>
    <row r="13" spans="2:10" ht="15">
      <c r="B13" s="7" t="str">
        <f ca="1" t="shared" si="1"/>
        <v>7128 First  St</v>
      </c>
      <c r="I13" s="12" t="b">
        <f t="shared" si="2"/>
        <v>0</v>
      </c>
      <c r="J13" s="12" t="b">
        <f aca="true" t="shared" si="3" ref="J13:J76">AND(LEFT(B13,1)="9",MID(B13,6,1)="B")</f>
        <v>0</v>
      </c>
    </row>
    <row r="14" spans="2:10" ht="15">
      <c r="B14" s="7" t="str">
        <f ca="1" t="shared" si="1"/>
        <v>5894 Birch  Ave</v>
      </c>
      <c r="I14" s="12" t="b">
        <f t="shared" si="2"/>
        <v>1</v>
      </c>
      <c r="J14" s="12" t="b">
        <f t="shared" si="3"/>
        <v>0</v>
      </c>
    </row>
    <row r="15" spans="2:10" ht="15">
      <c r="B15" s="7" t="str">
        <f ca="1" t="shared" si="1"/>
        <v>1432 Walnut  St</v>
      </c>
      <c r="I15" s="12" t="b">
        <f t="shared" si="2"/>
        <v>0</v>
      </c>
      <c r="J15" s="12" t="b">
        <f t="shared" si="3"/>
        <v>0</v>
      </c>
    </row>
    <row r="16" spans="2:10" ht="15">
      <c r="B16" s="7" t="str">
        <f ca="1" t="shared" si="1"/>
        <v>4996 Second  Ave</v>
      </c>
      <c r="I16" s="12" t="b">
        <f t="shared" si="2"/>
        <v>0</v>
      </c>
      <c r="J16" s="12" t="b">
        <f t="shared" si="3"/>
        <v>0</v>
      </c>
    </row>
    <row r="17" spans="2:10" ht="15">
      <c r="B17" s="7" t="str">
        <f ca="1" t="shared" si="1"/>
        <v>4874 Second  St</v>
      </c>
      <c r="I17" s="12" t="b">
        <f t="shared" si="2"/>
        <v>0</v>
      </c>
      <c r="J17" s="12" t="b">
        <f t="shared" si="3"/>
        <v>0</v>
      </c>
    </row>
    <row r="18" spans="2:10" ht="15">
      <c r="B18" s="7" t="str">
        <f ca="1" t="shared" si="1"/>
        <v>8540 Maple  St</v>
      </c>
      <c r="I18" s="12" t="b">
        <f t="shared" si="2"/>
        <v>0</v>
      </c>
      <c r="J18" s="12" t="b">
        <f t="shared" si="3"/>
        <v>0</v>
      </c>
    </row>
    <row r="19" spans="2:10" ht="15">
      <c r="B19" s="7" t="str">
        <f ca="1" t="shared" si="1"/>
        <v>646 Birch  St</v>
      </c>
      <c r="I19" s="12" t="b">
        <f t="shared" si="2"/>
        <v>1</v>
      </c>
      <c r="J19" s="12" t="b">
        <f t="shared" si="3"/>
        <v>0</v>
      </c>
    </row>
    <row r="20" spans="2:10" ht="15">
      <c r="B20" s="7" t="str">
        <f ca="1" t="shared" si="1"/>
        <v>8098 Highland  Blvd</v>
      </c>
      <c r="I20" s="12" t="b">
        <f t="shared" si="2"/>
        <v>0</v>
      </c>
      <c r="J20" s="12" t="b">
        <f t="shared" si="3"/>
        <v>0</v>
      </c>
    </row>
    <row r="21" spans="2:10" ht="15">
      <c r="B21" s="7" t="str">
        <f ca="1" t="shared" si="1"/>
        <v>2940 Birch  Ave</v>
      </c>
      <c r="I21" s="12" t="b">
        <f t="shared" si="2"/>
        <v>1</v>
      </c>
      <c r="J21" s="12" t="b">
        <f t="shared" si="3"/>
        <v>0</v>
      </c>
    </row>
    <row r="22" spans="2:10" ht="15">
      <c r="B22" s="7" t="str">
        <f ca="1" t="shared" si="1"/>
        <v>9707 Cutting  Ave</v>
      </c>
      <c r="I22" s="12" t="b">
        <f t="shared" si="2"/>
        <v>0</v>
      </c>
      <c r="J22" s="12" t="b">
        <f t="shared" si="3"/>
        <v>0</v>
      </c>
    </row>
    <row r="23" spans="2:10" ht="15">
      <c r="B23" s="7" t="str">
        <f ca="1" t="shared" si="1"/>
        <v>2795 Cutting  Ave</v>
      </c>
      <c r="I23" s="12" t="b">
        <f t="shared" si="2"/>
        <v>0</v>
      </c>
      <c r="J23" s="12" t="b">
        <f t="shared" si="3"/>
        <v>0</v>
      </c>
    </row>
    <row r="24" spans="2:10" ht="15">
      <c r="B24" s="7" t="str">
        <f ca="1" t="shared" si="1"/>
        <v>3593 Highland  Blvd</v>
      </c>
      <c r="I24" s="12" t="b">
        <f t="shared" si="2"/>
        <v>0</v>
      </c>
      <c r="J24" s="12" t="b">
        <f t="shared" si="3"/>
        <v>0</v>
      </c>
    </row>
    <row r="25" spans="2:10" ht="15">
      <c r="B25" s="7" t="str">
        <f ca="1" t="shared" si="1"/>
        <v>2365 Birch  Blvd</v>
      </c>
      <c r="I25" s="12" t="b">
        <f t="shared" si="2"/>
        <v>1</v>
      </c>
      <c r="J25" s="12" t="b">
        <f t="shared" si="3"/>
        <v>0</v>
      </c>
    </row>
    <row r="26" spans="2:10" ht="15">
      <c r="B26" s="7" t="str">
        <f ca="1" t="shared" si="1"/>
        <v>3802 Cutting  Blvd</v>
      </c>
      <c r="I26" s="12" t="b">
        <f t="shared" si="2"/>
        <v>0</v>
      </c>
      <c r="J26" s="12" t="b">
        <f t="shared" si="3"/>
        <v>0</v>
      </c>
    </row>
    <row r="27" spans="2:10" ht="15">
      <c r="B27" s="7" t="str">
        <f ca="1" t="shared" si="1"/>
        <v>2626 Second  St</v>
      </c>
      <c r="I27" s="12" t="b">
        <f t="shared" si="2"/>
        <v>0</v>
      </c>
      <c r="J27" s="12" t="b">
        <f t="shared" si="3"/>
        <v>0</v>
      </c>
    </row>
    <row r="28" spans="2:10" ht="15">
      <c r="B28" s="7" t="str">
        <f ca="1" t="shared" si="1"/>
        <v>4256 Cutting  Blvd</v>
      </c>
      <c r="I28" s="12" t="b">
        <f t="shared" si="2"/>
        <v>0</v>
      </c>
      <c r="J28" s="12" t="b">
        <f t="shared" si="3"/>
        <v>0</v>
      </c>
    </row>
    <row r="29" spans="2:10" ht="15">
      <c r="B29" s="7" t="str">
        <f ca="1" t="shared" si="1"/>
        <v>7053 Highland  Ave</v>
      </c>
      <c r="I29" s="12" t="b">
        <f t="shared" si="2"/>
        <v>0</v>
      </c>
      <c r="J29" s="12" t="b">
        <f t="shared" si="3"/>
        <v>0</v>
      </c>
    </row>
    <row r="30" spans="2:10" ht="15">
      <c r="B30" s="7" t="str">
        <f ca="1" t="shared" si="1"/>
        <v>3531 Maple  Ave</v>
      </c>
      <c r="I30" s="12" t="b">
        <f t="shared" si="2"/>
        <v>0</v>
      </c>
      <c r="J30" s="12" t="b">
        <f t="shared" si="3"/>
        <v>0</v>
      </c>
    </row>
    <row r="31" spans="2:10" ht="15">
      <c r="B31" s="7" t="str">
        <f ca="1" t="shared" si="1"/>
        <v>310 First  Blvd</v>
      </c>
      <c r="I31" s="12" t="b">
        <f t="shared" si="2"/>
        <v>0</v>
      </c>
      <c r="J31" s="12" t="b">
        <f t="shared" si="3"/>
        <v>0</v>
      </c>
    </row>
    <row r="32" spans="2:10" ht="15">
      <c r="B32" s="7" t="str">
        <f ca="1" t="shared" si="1"/>
        <v>2919 Cutting  Ave</v>
      </c>
      <c r="I32" s="12" t="b">
        <f t="shared" si="2"/>
        <v>0</v>
      </c>
      <c r="J32" s="12" t="b">
        <f t="shared" si="3"/>
        <v>0</v>
      </c>
    </row>
    <row r="33" spans="2:10" ht="15">
      <c r="B33" s="7" t="str">
        <f ca="1" t="shared" si="1"/>
        <v>9001 Birch  St</v>
      </c>
      <c r="I33" s="12" t="b">
        <f t="shared" si="2"/>
        <v>1</v>
      </c>
      <c r="J33" s="12" t="b">
        <f t="shared" si="3"/>
        <v>1</v>
      </c>
    </row>
    <row r="34" spans="2:10" ht="15">
      <c r="B34" s="7" t="str">
        <f ca="1" t="shared" si="1"/>
        <v>6746 Walnut  St</v>
      </c>
      <c r="I34" s="12" t="b">
        <f t="shared" si="2"/>
        <v>0</v>
      </c>
      <c r="J34" s="12" t="b">
        <f t="shared" si="3"/>
        <v>0</v>
      </c>
    </row>
    <row r="35" spans="2:10" ht="15">
      <c r="B35" s="7" t="str">
        <f ca="1" t="shared" si="1"/>
        <v>3053 Highland  St</v>
      </c>
      <c r="I35" s="12" t="b">
        <f t="shared" si="2"/>
        <v>0</v>
      </c>
      <c r="J35" s="12" t="b">
        <f t="shared" si="3"/>
        <v>0</v>
      </c>
    </row>
    <row r="36" spans="2:10" ht="15">
      <c r="B36" s="7" t="str">
        <f ca="1" t="shared" si="1"/>
        <v>8009 Maple  Ave</v>
      </c>
      <c r="I36" s="12" t="b">
        <f t="shared" si="2"/>
        <v>0</v>
      </c>
      <c r="J36" s="12" t="b">
        <f t="shared" si="3"/>
        <v>0</v>
      </c>
    </row>
    <row r="37" spans="2:10" ht="15">
      <c r="B37" s="7" t="str">
        <f ca="1" t="shared" si="1"/>
        <v>3340 Maple  St</v>
      </c>
      <c r="I37" s="12" t="b">
        <f t="shared" si="2"/>
        <v>0</v>
      </c>
      <c r="J37" s="12" t="b">
        <f t="shared" si="3"/>
        <v>0</v>
      </c>
    </row>
    <row r="38" spans="2:10" ht="15">
      <c r="B38" s="7" t="str">
        <f ca="1" t="shared" si="1"/>
        <v>3368 Highland  St</v>
      </c>
      <c r="I38" s="12" t="b">
        <f t="shared" si="2"/>
        <v>0</v>
      </c>
      <c r="J38" s="12" t="b">
        <f t="shared" si="3"/>
        <v>0</v>
      </c>
    </row>
    <row r="39" spans="2:10" ht="15">
      <c r="B39" s="7" t="str">
        <f ca="1" t="shared" si="1"/>
        <v>9196 Second  Ave</v>
      </c>
      <c r="I39" s="12" t="b">
        <f t="shared" si="2"/>
        <v>0</v>
      </c>
      <c r="J39" s="12" t="b">
        <f t="shared" si="3"/>
        <v>0</v>
      </c>
    </row>
    <row r="40" spans="2:10" ht="15">
      <c r="B40" s="7" t="str">
        <f ca="1" t="shared" si="1"/>
        <v>1555 First  Blvd</v>
      </c>
      <c r="I40" s="12" t="b">
        <f t="shared" si="2"/>
        <v>0</v>
      </c>
      <c r="J40" s="12" t="b">
        <f t="shared" si="3"/>
        <v>0</v>
      </c>
    </row>
    <row r="41" spans="2:10" ht="15">
      <c r="B41" s="7" t="str">
        <f ca="1" t="shared" si="1"/>
        <v>6150 Highland  St</v>
      </c>
      <c r="I41" s="12" t="b">
        <f t="shared" si="2"/>
        <v>0</v>
      </c>
      <c r="J41" s="12" t="b">
        <f t="shared" si="3"/>
        <v>0</v>
      </c>
    </row>
    <row r="42" spans="2:10" ht="15">
      <c r="B42" s="7" t="str">
        <f ca="1" t="shared" si="1"/>
        <v>8735 Maple  St</v>
      </c>
      <c r="I42" s="12" t="b">
        <f t="shared" si="2"/>
        <v>0</v>
      </c>
      <c r="J42" s="12" t="b">
        <f t="shared" si="3"/>
        <v>0</v>
      </c>
    </row>
    <row r="43" spans="2:10" ht="15">
      <c r="B43" s="7" t="str">
        <f ca="1" t="shared" si="1"/>
        <v>3356 Second  Blvd</v>
      </c>
      <c r="I43" s="12" t="b">
        <f t="shared" si="2"/>
        <v>0</v>
      </c>
      <c r="J43" s="12" t="b">
        <f t="shared" si="3"/>
        <v>0</v>
      </c>
    </row>
    <row r="44" spans="2:10" ht="15">
      <c r="B44" s="7" t="str">
        <f ca="1" t="shared" si="1"/>
        <v>3271 Maple  Blvd</v>
      </c>
      <c r="I44" s="12" t="b">
        <f t="shared" si="2"/>
        <v>0</v>
      </c>
      <c r="J44" s="12" t="b">
        <f t="shared" si="3"/>
        <v>0</v>
      </c>
    </row>
    <row r="45" spans="2:10" ht="15">
      <c r="B45" s="7" t="str">
        <f ca="1" t="shared" si="1"/>
        <v>9657 Highland  Ave</v>
      </c>
      <c r="I45" s="12" t="b">
        <f t="shared" si="2"/>
        <v>0</v>
      </c>
      <c r="J45" s="12" t="b">
        <f t="shared" si="3"/>
        <v>0</v>
      </c>
    </row>
    <row r="46" spans="2:10" ht="15">
      <c r="B46" s="7" t="str">
        <f ca="1" t="shared" si="1"/>
        <v>9283 Walnut  St</v>
      </c>
      <c r="I46" s="12" t="b">
        <f t="shared" si="2"/>
        <v>0</v>
      </c>
      <c r="J46" s="12" t="b">
        <f t="shared" si="3"/>
        <v>0</v>
      </c>
    </row>
    <row r="47" spans="2:10" ht="15">
      <c r="B47" s="7" t="str">
        <f ca="1" t="shared" si="1"/>
        <v>6775 Walnut  Ave</v>
      </c>
      <c r="I47" s="12" t="b">
        <f t="shared" si="2"/>
        <v>0</v>
      </c>
      <c r="J47" s="12" t="b">
        <f t="shared" si="3"/>
        <v>0</v>
      </c>
    </row>
    <row r="48" spans="2:10" ht="15">
      <c r="B48" s="7" t="str">
        <f ca="1" t="shared" si="1"/>
        <v>820 Maple  Blvd</v>
      </c>
      <c r="I48" s="12" t="b">
        <f t="shared" si="2"/>
        <v>0</v>
      </c>
      <c r="J48" s="12" t="b">
        <f t="shared" si="3"/>
        <v>0</v>
      </c>
    </row>
    <row r="49" spans="2:10" ht="15">
      <c r="B49" s="7" t="str">
        <f ca="1" t="shared" si="1"/>
        <v>8030 Highland  Ave</v>
      </c>
      <c r="I49" s="12" t="b">
        <f t="shared" si="2"/>
        <v>0</v>
      </c>
      <c r="J49" s="12" t="b">
        <f t="shared" si="3"/>
        <v>0</v>
      </c>
    </row>
    <row r="50" spans="2:10" ht="15">
      <c r="B50" s="7" t="str">
        <f ca="1" t="shared" si="1"/>
        <v>2462 Walnut  Ave</v>
      </c>
      <c r="I50" s="12" t="b">
        <f t="shared" si="2"/>
        <v>0</v>
      </c>
      <c r="J50" s="12" t="b">
        <f t="shared" si="3"/>
        <v>0</v>
      </c>
    </row>
    <row r="51" spans="2:10" ht="15">
      <c r="B51" s="7" t="str">
        <f ca="1" t="shared" si="1"/>
        <v>300 Birch  Blvd</v>
      </c>
      <c r="I51" s="12" t="b">
        <f t="shared" si="2"/>
        <v>1</v>
      </c>
      <c r="J51" s="12" t="b">
        <f t="shared" si="3"/>
        <v>0</v>
      </c>
    </row>
    <row r="52" spans="2:10" ht="15">
      <c r="B52" s="7" t="str">
        <f ca="1" t="shared" si="1"/>
        <v>9906 First  St</v>
      </c>
      <c r="I52" s="12" t="b">
        <f t="shared" si="2"/>
        <v>0</v>
      </c>
      <c r="J52" s="12" t="b">
        <f t="shared" si="3"/>
        <v>0</v>
      </c>
    </row>
    <row r="53" spans="2:10" ht="15">
      <c r="B53" s="7" t="str">
        <f ca="1" t="shared" si="1"/>
        <v>3982 Walnut  St</v>
      </c>
      <c r="I53" s="12" t="b">
        <f t="shared" si="2"/>
        <v>0</v>
      </c>
      <c r="J53" s="12" t="b">
        <f t="shared" si="3"/>
        <v>0</v>
      </c>
    </row>
    <row r="54" spans="2:10" ht="15">
      <c r="B54" s="7" t="str">
        <f ca="1" t="shared" si="1"/>
        <v>7166 Birch  St</v>
      </c>
      <c r="I54" s="12" t="b">
        <f t="shared" si="2"/>
        <v>1</v>
      </c>
      <c r="J54" s="12" t="b">
        <f t="shared" si="3"/>
        <v>0</v>
      </c>
    </row>
    <row r="55" spans="2:10" ht="15">
      <c r="B55" s="7" t="str">
        <f ca="1" t="shared" si="1"/>
        <v>9169 First  Ave</v>
      </c>
      <c r="I55" s="12" t="b">
        <f t="shared" si="2"/>
        <v>0</v>
      </c>
      <c r="J55" s="12" t="b">
        <f t="shared" si="3"/>
        <v>0</v>
      </c>
    </row>
    <row r="56" spans="2:10" ht="15">
      <c r="B56" s="7" t="str">
        <f ca="1" t="shared" si="1"/>
        <v>5513 Cutting  Blvd</v>
      </c>
      <c r="I56" s="12" t="b">
        <f t="shared" si="2"/>
        <v>0</v>
      </c>
      <c r="J56" s="12" t="b">
        <f t="shared" si="3"/>
        <v>0</v>
      </c>
    </row>
    <row r="57" spans="2:10" ht="15">
      <c r="B57" s="7" t="str">
        <f ca="1" t="shared" si="1"/>
        <v>9776 Highland  St</v>
      </c>
      <c r="I57" s="12" t="b">
        <f t="shared" si="2"/>
        <v>0</v>
      </c>
      <c r="J57" s="12" t="b">
        <f t="shared" si="3"/>
        <v>0</v>
      </c>
    </row>
    <row r="58" spans="2:10" ht="15">
      <c r="B58" s="7" t="str">
        <f ca="1" t="shared" si="1"/>
        <v>8188 First  Ave</v>
      </c>
      <c r="I58" s="12" t="b">
        <f t="shared" si="2"/>
        <v>0</v>
      </c>
      <c r="J58" s="12" t="b">
        <f t="shared" si="3"/>
        <v>0</v>
      </c>
    </row>
    <row r="59" spans="2:10" ht="15">
      <c r="B59" s="7" t="str">
        <f ca="1" t="shared" si="1"/>
        <v>4136 First  Ave</v>
      </c>
      <c r="I59" s="12" t="b">
        <f t="shared" si="2"/>
        <v>0</v>
      </c>
      <c r="J59" s="12" t="b">
        <f t="shared" si="3"/>
        <v>0</v>
      </c>
    </row>
    <row r="60" spans="2:10" ht="15">
      <c r="B60" s="7" t="str">
        <f ca="1" t="shared" si="1"/>
        <v>4747 Walnut  Ave</v>
      </c>
      <c r="I60" s="12" t="b">
        <f t="shared" si="2"/>
        <v>0</v>
      </c>
      <c r="J60" s="12" t="b">
        <f t="shared" si="3"/>
        <v>0</v>
      </c>
    </row>
    <row r="61" spans="2:10" ht="15">
      <c r="B61" s="7" t="str">
        <f ca="1" t="shared" si="1"/>
        <v>7586 Highland  St</v>
      </c>
      <c r="I61" s="12" t="b">
        <f t="shared" si="2"/>
        <v>0</v>
      </c>
      <c r="J61" s="12" t="b">
        <f t="shared" si="3"/>
        <v>0</v>
      </c>
    </row>
    <row r="62" spans="2:10" ht="15">
      <c r="B62" s="7" t="str">
        <f ca="1" t="shared" si="1"/>
        <v>3717 Second  Blvd</v>
      </c>
      <c r="I62" s="12" t="b">
        <f t="shared" si="2"/>
        <v>0</v>
      </c>
      <c r="J62" s="12" t="b">
        <f t="shared" si="3"/>
        <v>0</v>
      </c>
    </row>
    <row r="63" spans="2:10" ht="15">
      <c r="B63" s="7" t="str">
        <f ca="1" t="shared" si="1"/>
        <v>7463 Walnut  Blvd</v>
      </c>
      <c r="I63" s="12" t="b">
        <f t="shared" si="2"/>
        <v>0</v>
      </c>
      <c r="J63" s="12" t="b">
        <f t="shared" si="3"/>
        <v>0</v>
      </c>
    </row>
    <row r="64" spans="2:10" ht="15">
      <c r="B64" s="7" t="str">
        <f ca="1" t="shared" si="1"/>
        <v>5560 Walnut  Ave</v>
      </c>
      <c r="I64" s="12" t="b">
        <f t="shared" si="2"/>
        <v>0</v>
      </c>
      <c r="J64" s="12" t="b">
        <f t="shared" si="3"/>
        <v>0</v>
      </c>
    </row>
    <row r="65" spans="2:10" ht="15">
      <c r="B65" s="7" t="str">
        <f ca="1" t="shared" si="1"/>
        <v>2181 Birch  Ave</v>
      </c>
      <c r="I65" s="12" t="b">
        <f t="shared" si="2"/>
        <v>1</v>
      </c>
      <c r="J65" s="12" t="b">
        <f t="shared" si="3"/>
        <v>0</v>
      </c>
    </row>
    <row r="66" spans="2:10" ht="15">
      <c r="B66" s="7" t="str">
        <f ca="1" t="shared" si="1"/>
        <v>6726 Second  St</v>
      </c>
      <c r="I66" s="12" t="b">
        <f t="shared" si="2"/>
        <v>0</v>
      </c>
      <c r="J66" s="12" t="b">
        <f t="shared" si="3"/>
        <v>0</v>
      </c>
    </row>
    <row r="67" spans="2:10" ht="15">
      <c r="B67" s="7" t="str">
        <f ca="1" t="shared" si="1"/>
        <v>9448 Highland  Blvd</v>
      </c>
      <c r="I67" s="12" t="b">
        <f t="shared" si="2"/>
        <v>0</v>
      </c>
      <c r="J67" s="12" t="b">
        <f t="shared" si="3"/>
        <v>0</v>
      </c>
    </row>
    <row r="68" spans="2:10" ht="15">
      <c r="B68" s="7" t="str">
        <f ca="1" t="shared" si="1"/>
        <v>1896 Birch  Ave</v>
      </c>
      <c r="I68" s="12" t="b">
        <f t="shared" si="2"/>
        <v>1</v>
      </c>
      <c r="J68" s="12" t="b">
        <f t="shared" si="3"/>
        <v>0</v>
      </c>
    </row>
    <row r="69" spans="2:10" ht="15">
      <c r="B69" s="7" t="str">
        <f ca="1" t="shared" si="1"/>
        <v>1997 Second  Blvd</v>
      </c>
      <c r="I69" s="12" t="b">
        <f t="shared" si="2"/>
        <v>0</v>
      </c>
      <c r="J69" s="12" t="b">
        <f t="shared" si="3"/>
        <v>0</v>
      </c>
    </row>
    <row r="70" spans="2:10" ht="15">
      <c r="B70" s="7" t="str">
        <f ca="1" t="shared" si="1"/>
        <v>1880 Birch  Ave</v>
      </c>
      <c r="I70" s="12" t="b">
        <f t="shared" si="2"/>
        <v>1</v>
      </c>
      <c r="J70" s="12" t="b">
        <f t="shared" si="3"/>
        <v>0</v>
      </c>
    </row>
    <row r="71" spans="2:10" ht="15">
      <c r="B71" s="7" t="str">
        <f ca="1" t="shared" si="1"/>
        <v>5265 Walnut  Blvd</v>
      </c>
      <c r="I71" s="12" t="b">
        <f t="shared" si="2"/>
        <v>0</v>
      </c>
      <c r="J71" s="12" t="b">
        <f t="shared" si="3"/>
        <v>0</v>
      </c>
    </row>
    <row r="72" spans="2:10" ht="15">
      <c r="B72" s="7" t="str">
        <f ca="1" t="shared" si="1"/>
        <v>6146 Birch  Blvd</v>
      </c>
      <c r="I72" s="12" t="b">
        <f t="shared" si="2"/>
        <v>1</v>
      </c>
      <c r="J72" s="12" t="b">
        <f t="shared" si="3"/>
        <v>0</v>
      </c>
    </row>
    <row r="73" spans="2:10" ht="15">
      <c r="B73" s="7" t="str">
        <f ca="1" t="shared" si="1"/>
        <v>6077 Maple  Blvd</v>
      </c>
      <c r="I73" s="12" t="b">
        <f t="shared" si="2"/>
        <v>0</v>
      </c>
      <c r="J73" s="12" t="b">
        <f t="shared" si="3"/>
        <v>0</v>
      </c>
    </row>
    <row r="74" spans="2:10" ht="15">
      <c r="B74" s="7" t="str">
        <f ca="1" t="shared" si="1"/>
        <v>4272 Walnut  St</v>
      </c>
      <c r="I74" s="12" t="b">
        <f t="shared" si="2"/>
        <v>0</v>
      </c>
      <c r="J74" s="12" t="b">
        <f t="shared" si="3"/>
        <v>0</v>
      </c>
    </row>
    <row r="75" spans="2:10" ht="15">
      <c r="B75" s="7" t="str">
        <f ca="1" t="shared" si="1"/>
        <v>1085 Cutting  Ave</v>
      </c>
      <c r="I75" s="12" t="b">
        <f t="shared" si="2"/>
        <v>0</v>
      </c>
      <c r="J75" s="12" t="b">
        <f t="shared" si="3"/>
        <v>0</v>
      </c>
    </row>
    <row r="76" spans="2:10" ht="15">
      <c r="B76" s="7" t="str">
        <f ca="1" t="shared" si="1"/>
        <v>4132 Cutting  Blvd</v>
      </c>
      <c r="I76" s="12" t="b">
        <f aca="true" t="shared" si="4" ref="I76:I139">MID(B76,FIND(" ",B76,1)+1,LEN($C$8))=$C$8</f>
        <v>0</v>
      </c>
      <c r="J76" s="12" t="b">
        <f t="shared" si="3"/>
        <v>0</v>
      </c>
    </row>
    <row r="77" spans="2:10" ht="15">
      <c r="B77" s="7" t="str">
        <f aca="true" ca="1" t="shared" si="5" ref="B77:B140">RANDBETWEEN(100,9999)&amp;CHOOSE(RANDBETWEEN(1,7)," Maple "," First "," Birch "," Highland "," Second "," Walnut "," Cutting ")&amp;CHOOSE(RANDBETWEEN(1,3)," Ave"," Blvd"," St")</f>
        <v>213 Maple  St</v>
      </c>
      <c r="I77" s="12" t="b">
        <f t="shared" si="4"/>
        <v>0</v>
      </c>
      <c r="J77" s="12" t="b">
        <f aca="true" t="shared" si="6" ref="J77:J140">AND(LEFT(B77,1)="9",MID(B77,6,1)="B")</f>
        <v>0</v>
      </c>
    </row>
    <row r="78" spans="2:10" ht="15">
      <c r="B78" s="7" t="str">
        <f ca="1" t="shared" si="5"/>
        <v>2274 Second  St</v>
      </c>
      <c r="I78" s="12" t="b">
        <f t="shared" si="4"/>
        <v>0</v>
      </c>
      <c r="J78" s="12" t="b">
        <f t="shared" si="6"/>
        <v>0</v>
      </c>
    </row>
    <row r="79" spans="2:10" ht="15">
      <c r="B79" s="7" t="str">
        <f ca="1" t="shared" si="5"/>
        <v>6795 Second  St</v>
      </c>
      <c r="I79" s="12" t="b">
        <f t="shared" si="4"/>
        <v>0</v>
      </c>
      <c r="J79" s="12" t="b">
        <f t="shared" si="6"/>
        <v>0</v>
      </c>
    </row>
    <row r="80" spans="2:10" ht="15">
      <c r="B80" s="7" t="str">
        <f ca="1" t="shared" si="5"/>
        <v>8881 Second  Ave</v>
      </c>
      <c r="I80" s="12" t="b">
        <f t="shared" si="4"/>
        <v>0</v>
      </c>
      <c r="J80" s="12" t="b">
        <f t="shared" si="6"/>
        <v>0</v>
      </c>
    </row>
    <row r="81" spans="2:10" ht="15">
      <c r="B81" s="7" t="str">
        <f ca="1" t="shared" si="5"/>
        <v>8608 Maple  Blvd</v>
      </c>
      <c r="I81" s="12" t="b">
        <f t="shared" si="4"/>
        <v>0</v>
      </c>
      <c r="J81" s="12" t="b">
        <f t="shared" si="6"/>
        <v>0</v>
      </c>
    </row>
    <row r="82" spans="2:10" ht="15">
      <c r="B82" s="7" t="str">
        <f ca="1" t="shared" si="5"/>
        <v>6857 First  Ave</v>
      </c>
      <c r="I82" s="12" t="b">
        <f t="shared" si="4"/>
        <v>0</v>
      </c>
      <c r="J82" s="12" t="b">
        <f t="shared" si="6"/>
        <v>0</v>
      </c>
    </row>
    <row r="83" spans="2:10" ht="15">
      <c r="B83" s="7" t="str">
        <f ca="1" t="shared" si="5"/>
        <v>7195 Cutting  Ave</v>
      </c>
      <c r="I83" s="12" t="b">
        <f t="shared" si="4"/>
        <v>0</v>
      </c>
      <c r="J83" s="12" t="b">
        <f t="shared" si="6"/>
        <v>0</v>
      </c>
    </row>
    <row r="84" spans="2:10" ht="15">
      <c r="B84" s="7" t="str">
        <f ca="1" t="shared" si="5"/>
        <v>8733 Second  St</v>
      </c>
      <c r="I84" s="12" t="b">
        <f t="shared" si="4"/>
        <v>0</v>
      </c>
      <c r="J84" s="12" t="b">
        <f t="shared" si="6"/>
        <v>0</v>
      </c>
    </row>
    <row r="85" spans="2:10" ht="15">
      <c r="B85" s="7" t="str">
        <f ca="1" t="shared" si="5"/>
        <v>7131 Walnut  Ave</v>
      </c>
      <c r="I85" s="12" t="b">
        <f t="shared" si="4"/>
        <v>0</v>
      </c>
      <c r="J85" s="12" t="b">
        <f t="shared" si="6"/>
        <v>0</v>
      </c>
    </row>
    <row r="86" spans="2:10" ht="15">
      <c r="B86" s="7" t="str">
        <f ca="1" t="shared" si="5"/>
        <v>6870 Birch  Blvd</v>
      </c>
      <c r="I86" s="12" t="b">
        <f t="shared" si="4"/>
        <v>1</v>
      </c>
      <c r="J86" s="12" t="b">
        <f t="shared" si="6"/>
        <v>0</v>
      </c>
    </row>
    <row r="87" spans="2:10" ht="15">
      <c r="B87" s="7" t="str">
        <f ca="1" t="shared" si="5"/>
        <v>4603 Cutting  St</v>
      </c>
      <c r="I87" s="12" t="b">
        <f t="shared" si="4"/>
        <v>0</v>
      </c>
      <c r="J87" s="12" t="b">
        <f t="shared" si="6"/>
        <v>0</v>
      </c>
    </row>
    <row r="88" spans="2:10" ht="15">
      <c r="B88" s="7" t="str">
        <f ca="1" t="shared" si="5"/>
        <v>2050 Cutting  St</v>
      </c>
      <c r="I88" s="12" t="b">
        <f t="shared" si="4"/>
        <v>0</v>
      </c>
      <c r="J88" s="12" t="b">
        <f t="shared" si="6"/>
        <v>0</v>
      </c>
    </row>
    <row r="89" spans="2:10" ht="15">
      <c r="B89" s="7" t="str">
        <f ca="1" t="shared" si="5"/>
        <v>7574 Highland  Ave</v>
      </c>
      <c r="I89" s="12" t="b">
        <f t="shared" si="4"/>
        <v>0</v>
      </c>
      <c r="J89" s="12" t="b">
        <f t="shared" si="6"/>
        <v>0</v>
      </c>
    </row>
    <row r="90" spans="2:10" ht="15">
      <c r="B90" s="7" t="str">
        <f ca="1" t="shared" si="5"/>
        <v>6473 First  St</v>
      </c>
      <c r="I90" s="12" t="b">
        <f t="shared" si="4"/>
        <v>0</v>
      </c>
      <c r="J90" s="12" t="b">
        <f t="shared" si="6"/>
        <v>0</v>
      </c>
    </row>
    <row r="91" spans="2:10" ht="15">
      <c r="B91" s="7" t="str">
        <f ca="1" t="shared" si="5"/>
        <v>5292 Highland  St</v>
      </c>
      <c r="I91" s="12" t="b">
        <f t="shared" si="4"/>
        <v>0</v>
      </c>
      <c r="J91" s="12" t="b">
        <f t="shared" si="6"/>
        <v>0</v>
      </c>
    </row>
    <row r="92" spans="2:10" ht="15">
      <c r="B92" s="7" t="str">
        <f ca="1" t="shared" si="5"/>
        <v>9276 Maple  Ave</v>
      </c>
      <c r="I92" s="12" t="b">
        <f t="shared" si="4"/>
        <v>0</v>
      </c>
      <c r="J92" s="12" t="b">
        <f t="shared" si="6"/>
        <v>0</v>
      </c>
    </row>
    <row r="93" spans="2:10" ht="15">
      <c r="B93" s="7" t="str">
        <f ca="1" t="shared" si="5"/>
        <v>8295 First  Blvd</v>
      </c>
      <c r="I93" s="12" t="b">
        <f t="shared" si="4"/>
        <v>0</v>
      </c>
      <c r="J93" s="12" t="b">
        <f t="shared" si="6"/>
        <v>0</v>
      </c>
    </row>
    <row r="94" spans="2:10" ht="15">
      <c r="B94" s="7" t="str">
        <f ca="1" t="shared" si="5"/>
        <v>8245 Highland  St</v>
      </c>
      <c r="I94" s="12" t="b">
        <f t="shared" si="4"/>
        <v>0</v>
      </c>
      <c r="J94" s="12" t="b">
        <f t="shared" si="6"/>
        <v>0</v>
      </c>
    </row>
    <row r="95" spans="2:10" ht="15">
      <c r="B95" s="7" t="str">
        <f ca="1" t="shared" si="5"/>
        <v>9010 Second  Ave</v>
      </c>
      <c r="I95" s="12" t="b">
        <f t="shared" si="4"/>
        <v>0</v>
      </c>
      <c r="J95" s="12" t="b">
        <f t="shared" si="6"/>
        <v>0</v>
      </c>
    </row>
    <row r="96" spans="2:10" ht="15">
      <c r="B96" s="7" t="str">
        <f ca="1" t="shared" si="5"/>
        <v>8427 Walnut  Ave</v>
      </c>
      <c r="I96" s="12" t="b">
        <f t="shared" si="4"/>
        <v>0</v>
      </c>
      <c r="J96" s="12" t="b">
        <f t="shared" si="6"/>
        <v>0</v>
      </c>
    </row>
    <row r="97" spans="2:10" ht="15">
      <c r="B97" s="7" t="str">
        <f ca="1" t="shared" si="5"/>
        <v>1769 Second  Ave</v>
      </c>
      <c r="I97" s="12" t="b">
        <f t="shared" si="4"/>
        <v>0</v>
      </c>
      <c r="J97" s="12" t="b">
        <f t="shared" si="6"/>
        <v>0</v>
      </c>
    </row>
    <row r="98" spans="2:10" ht="15">
      <c r="B98" s="7" t="str">
        <f ca="1" t="shared" si="5"/>
        <v>3602 Highland  Blvd</v>
      </c>
      <c r="I98" s="12" t="b">
        <f t="shared" si="4"/>
        <v>0</v>
      </c>
      <c r="J98" s="12" t="b">
        <f t="shared" si="6"/>
        <v>0</v>
      </c>
    </row>
    <row r="99" spans="2:10" ht="15">
      <c r="B99" s="7" t="str">
        <f ca="1" t="shared" si="5"/>
        <v>2813 Maple  Blvd</v>
      </c>
      <c r="I99" s="12" t="b">
        <f t="shared" si="4"/>
        <v>0</v>
      </c>
      <c r="J99" s="12" t="b">
        <f t="shared" si="6"/>
        <v>0</v>
      </c>
    </row>
    <row r="100" spans="2:10" ht="15">
      <c r="B100" s="7" t="str">
        <f ca="1" t="shared" si="5"/>
        <v>149 Maple  Blvd</v>
      </c>
      <c r="I100" s="12" t="b">
        <f t="shared" si="4"/>
        <v>0</v>
      </c>
      <c r="J100" s="12" t="b">
        <f t="shared" si="6"/>
        <v>0</v>
      </c>
    </row>
    <row r="101" spans="2:10" ht="15">
      <c r="B101" s="7" t="str">
        <f ca="1" t="shared" si="5"/>
        <v>9024 Birch  St</v>
      </c>
      <c r="I101" s="12" t="b">
        <f t="shared" si="4"/>
        <v>1</v>
      </c>
      <c r="J101" s="12" t="b">
        <f t="shared" si="6"/>
        <v>1</v>
      </c>
    </row>
    <row r="102" spans="2:10" ht="15">
      <c r="B102" s="7" t="str">
        <f ca="1" t="shared" si="5"/>
        <v>5655 Second  Blvd</v>
      </c>
      <c r="I102" s="12" t="b">
        <f t="shared" si="4"/>
        <v>0</v>
      </c>
      <c r="J102" s="12" t="b">
        <f t="shared" si="6"/>
        <v>0</v>
      </c>
    </row>
    <row r="103" spans="2:10" ht="15">
      <c r="B103" s="7" t="str">
        <f ca="1" t="shared" si="5"/>
        <v>2864 Second  Blvd</v>
      </c>
      <c r="I103" s="12" t="b">
        <f t="shared" si="4"/>
        <v>0</v>
      </c>
      <c r="J103" s="12" t="b">
        <f t="shared" si="6"/>
        <v>0</v>
      </c>
    </row>
    <row r="104" spans="2:10" ht="15">
      <c r="B104" s="7" t="str">
        <f ca="1" t="shared" si="5"/>
        <v>6141 Maple  St</v>
      </c>
      <c r="I104" s="12" t="b">
        <f t="shared" si="4"/>
        <v>0</v>
      </c>
      <c r="J104" s="12" t="b">
        <f t="shared" si="6"/>
        <v>0</v>
      </c>
    </row>
    <row r="105" spans="2:10" ht="15">
      <c r="B105" s="7" t="str">
        <f ca="1" t="shared" si="5"/>
        <v>321 Second  Blvd</v>
      </c>
      <c r="I105" s="12" t="b">
        <f t="shared" si="4"/>
        <v>0</v>
      </c>
      <c r="J105" s="12" t="b">
        <f t="shared" si="6"/>
        <v>0</v>
      </c>
    </row>
    <row r="106" spans="2:10" ht="15">
      <c r="B106" s="7" t="str">
        <f ca="1" t="shared" si="5"/>
        <v>1237 Cutting  Ave</v>
      </c>
      <c r="I106" s="12" t="b">
        <f t="shared" si="4"/>
        <v>0</v>
      </c>
      <c r="J106" s="12" t="b">
        <f t="shared" si="6"/>
        <v>0</v>
      </c>
    </row>
    <row r="107" spans="2:10" ht="15">
      <c r="B107" s="7" t="str">
        <f ca="1" t="shared" si="5"/>
        <v>7806 Walnut  St</v>
      </c>
      <c r="I107" s="12" t="b">
        <f t="shared" si="4"/>
        <v>0</v>
      </c>
      <c r="J107" s="12" t="b">
        <f t="shared" si="6"/>
        <v>0</v>
      </c>
    </row>
    <row r="108" spans="2:10" ht="15">
      <c r="B108" s="7" t="str">
        <f ca="1" t="shared" si="5"/>
        <v>1059 Second  Ave</v>
      </c>
      <c r="I108" s="12" t="b">
        <f t="shared" si="4"/>
        <v>0</v>
      </c>
      <c r="J108" s="12" t="b">
        <f t="shared" si="6"/>
        <v>0</v>
      </c>
    </row>
    <row r="109" spans="2:10" ht="15">
      <c r="B109" s="7" t="str">
        <f ca="1" t="shared" si="5"/>
        <v>7537 First  Blvd</v>
      </c>
      <c r="I109" s="12" t="b">
        <f t="shared" si="4"/>
        <v>0</v>
      </c>
      <c r="J109" s="12" t="b">
        <f t="shared" si="6"/>
        <v>0</v>
      </c>
    </row>
    <row r="110" spans="2:10" ht="15">
      <c r="B110" s="7" t="str">
        <f ca="1" t="shared" si="5"/>
        <v>3626 Walnut  Ave</v>
      </c>
      <c r="I110" s="12" t="b">
        <f t="shared" si="4"/>
        <v>0</v>
      </c>
      <c r="J110" s="12" t="b">
        <f t="shared" si="6"/>
        <v>0</v>
      </c>
    </row>
    <row r="111" spans="2:10" ht="15">
      <c r="B111" s="7" t="str">
        <f ca="1" t="shared" si="5"/>
        <v>352 Second  Blvd</v>
      </c>
      <c r="I111" s="12" t="b">
        <f t="shared" si="4"/>
        <v>0</v>
      </c>
      <c r="J111" s="12" t="b">
        <f t="shared" si="6"/>
        <v>0</v>
      </c>
    </row>
    <row r="112" spans="2:10" ht="15">
      <c r="B112" s="7" t="str">
        <f ca="1" t="shared" si="5"/>
        <v>9745 First  St</v>
      </c>
      <c r="I112" s="12" t="b">
        <f t="shared" si="4"/>
        <v>0</v>
      </c>
      <c r="J112" s="12" t="b">
        <f t="shared" si="6"/>
        <v>0</v>
      </c>
    </row>
    <row r="113" spans="2:10" ht="15">
      <c r="B113" s="7" t="str">
        <f ca="1" t="shared" si="5"/>
        <v>1910 Cutting  St</v>
      </c>
      <c r="I113" s="12" t="b">
        <f t="shared" si="4"/>
        <v>0</v>
      </c>
      <c r="J113" s="12" t="b">
        <f t="shared" si="6"/>
        <v>0</v>
      </c>
    </row>
    <row r="114" spans="2:10" ht="15">
      <c r="B114" s="7" t="str">
        <f ca="1" t="shared" si="5"/>
        <v>5999 Cutting  Blvd</v>
      </c>
      <c r="I114" s="12" t="b">
        <f t="shared" si="4"/>
        <v>0</v>
      </c>
      <c r="J114" s="12" t="b">
        <f t="shared" si="6"/>
        <v>0</v>
      </c>
    </row>
    <row r="115" spans="2:10" ht="15">
      <c r="B115" s="7" t="str">
        <f ca="1" t="shared" si="5"/>
        <v>2278 Cutting  Ave</v>
      </c>
      <c r="I115" s="12" t="b">
        <f t="shared" si="4"/>
        <v>0</v>
      </c>
      <c r="J115" s="12" t="b">
        <f t="shared" si="6"/>
        <v>0</v>
      </c>
    </row>
    <row r="116" spans="2:10" ht="15">
      <c r="B116" s="7" t="str">
        <f ca="1" t="shared" si="5"/>
        <v>2040 Walnut  Ave</v>
      </c>
      <c r="I116" s="12" t="b">
        <f t="shared" si="4"/>
        <v>0</v>
      </c>
      <c r="J116" s="12" t="b">
        <f t="shared" si="6"/>
        <v>0</v>
      </c>
    </row>
    <row r="117" spans="2:10" ht="15">
      <c r="B117" s="7" t="str">
        <f ca="1" t="shared" si="5"/>
        <v>7509 Highland  Ave</v>
      </c>
      <c r="I117" s="12" t="b">
        <f t="shared" si="4"/>
        <v>0</v>
      </c>
      <c r="J117" s="12" t="b">
        <f t="shared" si="6"/>
        <v>0</v>
      </c>
    </row>
    <row r="118" spans="2:10" ht="15">
      <c r="B118" s="7" t="str">
        <f ca="1" t="shared" si="5"/>
        <v>2669 Walnut  St</v>
      </c>
      <c r="I118" s="12" t="b">
        <f t="shared" si="4"/>
        <v>0</v>
      </c>
      <c r="J118" s="12" t="b">
        <f t="shared" si="6"/>
        <v>0</v>
      </c>
    </row>
    <row r="119" spans="2:10" ht="15">
      <c r="B119" s="7" t="str">
        <f ca="1" t="shared" si="5"/>
        <v>5104 Walnut  St</v>
      </c>
      <c r="I119" s="12" t="b">
        <f t="shared" si="4"/>
        <v>0</v>
      </c>
      <c r="J119" s="12" t="b">
        <f t="shared" si="6"/>
        <v>0</v>
      </c>
    </row>
    <row r="120" spans="2:10" ht="15">
      <c r="B120" s="7" t="str">
        <f ca="1" t="shared" si="5"/>
        <v>2770 Highland  St</v>
      </c>
      <c r="I120" s="12" t="b">
        <f t="shared" si="4"/>
        <v>0</v>
      </c>
      <c r="J120" s="12" t="b">
        <f t="shared" si="6"/>
        <v>0</v>
      </c>
    </row>
    <row r="121" spans="2:10" ht="15">
      <c r="B121" s="7" t="str">
        <f ca="1" t="shared" si="5"/>
        <v>2533 Second  St</v>
      </c>
      <c r="I121" s="12" t="b">
        <f t="shared" si="4"/>
        <v>0</v>
      </c>
      <c r="J121" s="12" t="b">
        <f t="shared" si="6"/>
        <v>0</v>
      </c>
    </row>
    <row r="122" spans="2:10" ht="15">
      <c r="B122" s="7" t="str">
        <f ca="1" t="shared" si="5"/>
        <v>579 Highland  Blvd</v>
      </c>
      <c r="I122" s="12" t="b">
        <f t="shared" si="4"/>
        <v>0</v>
      </c>
      <c r="J122" s="12" t="b">
        <f t="shared" si="6"/>
        <v>0</v>
      </c>
    </row>
    <row r="123" spans="2:10" ht="15">
      <c r="B123" s="7" t="str">
        <f ca="1" t="shared" si="5"/>
        <v>1512 Maple  Ave</v>
      </c>
      <c r="I123" s="12" t="b">
        <f t="shared" si="4"/>
        <v>0</v>
      </c>
      <c r="J123" s="12" t="b">
        <f t="shared" si="6"/>
        <v>0</v>
      </c>
    </row>
    <row r="124" spans="2:10" ht="15">
      <c r="B124" s="7" t="str">
        <f ca="1" t="shared" si="5"/>
        <v>6959 First  Blvd</v>
      </c>
      <c r="I124" s="12" t="b">
        <f t="shared" si="4"/>
        <v>0</v>
      </c>
      <c r="J124" s="12" t="b">
        <f t="shared" si="6"/>
        <v>0</v>
      </c>
    </row>
    <row r="125" spans="2:10" ht="15">
      <c r="B125" s="7" t="str">
        <f ca="1" t="shared" si="5"/>
        <v>2912 Second  Ave</v>
      </c>
      <c r="I125" s="12" t="b">
        <f t="shared" si="4"/>
        <v>0</v>
      </c>
      <c r="J125" s="12" t="b">
        <f t="shared" si="6"/>
        <v>0</v>
      </c>
    </row>
    <row r="126" spans="2:10" ht="15">
      <c r="B126" s="7" t="str">
        <f ca="1" t="shared" si="5"/>
        <v>3645 Cutting  Blvd</v>
      </c>
      <c r="I126" s="12" t="b">
        <f t="shared" si="4"/>
        <v>0</v>
      </c>
      <c r="J126" s="12" t="b">
        <f t="shared" si="6"/>
        <v>0</v>
      </c>
    </row>
    <row r="127" spans="2:10" ht="15">
      <c r="B127" s="7" t="str">
        <f ca="1" t="shared" si="5"/>
        <v>2849 Second  Ave</v>
      </c>
      <c r="I127" s="12" t="b">
        <f t="shared" si="4"/>
        <v>0</v>
      </c>
      <c r="J127" s="12" t="b">
        <f t="shared" si="6"/>
        <v>0</v>
      </c>
    </row>
    <row r="128" spans="2:10" ht="15">
      <c r="B128" s="7" t="str">
        <f ca="1" t="shared" si="5"/>
        <v>5053 Second  St</v>
      </c>
      <c r="I128" s="12" t="b">
        <f t="shared" si="4"/>
        <v>0</v>
      </c>
      <c r="J128" s="12" t="b">
        <f t="shared" si="6"/>
        <v>0</v>
      </c>
    </row>
    <row r="129" spans="2:10" ht="15">
      <c r="B129" s="7" t="str">
        <f ca="1" t="shared" si="5"/>
        <v>9909 Maple  Ave</v>
      </c>
      <c r="I129" s="12" t="b">
        <f t="shared" si="4"/>
        <v>0</v>
      </c>
      <c r="J129" s="12" t="b">
        <f t="shared" si="6"/>
        <v>0</v>
      </c>
    </row>
    <row r="130" spans="2:10" ht="15">
      <c r="B130" s="7" t="str">
        <f ca="1" t="shared" si="5"/>
        <v>5816 Second  Ave</v>
      </c>
      <c r="I130" s="12" t="b">
        <f t="shared" si="4"/>
        <v>0</v>
      </c>
      <c r="J130" s="12" t="b">
        <f t="shared" si="6"/>
        <v>0</v>
      </c>
    </row>
    <row r="131" spans="2:10" ht="15">
      <c r="B131" s="7" t="str">
        <f ca="1" t="shared" si="5"/>
        <v>9101 Walnut  Ave</v>
      </c>
      <c r="I131" s="12" t="b">
        <f t="shared" si="4"/>
        <v>0</v>
      </c>
      <c r="J131" s="12" t="b">
        <f t="shared" si="6"/>
        <v>0</v>
      </c>
    </row>
    <row r="132" spans="2:10" ht="15">
      <c r="B132" s="7" t="str">
        <f ca="1" t="shared" si="5"/>
        <v>5167 Walnut  Blvd</v>
      </c>
      <c r="I132" s="12" t="b">
        <f t="shared" si="4"/>
        <v>0</v>
      </c>
      <c r="J132" s="12" t="b">
        <f t="shared" si="6"/>
        <v>0</v>
      </c>
    </row>
    <row r="133" spans="2:10" ht="15">
      <c r="B133" s="7" t="str">
        <f ca="1" t="shared" si="5"/>
        <v>3341 Cutting  Blvd</v>
      </c>
      <c r="I133" s="12" t="b">
        <f t="shared" si="4"/>
        <v>0</v>
      </c>
      <c r="J133" s="12" t="b">
        <f t="shared" si="6"/>
        <v>0</v>
      </c>
    </row>
    <row r="134" spans="2:10" ht="15">
      <c r="B134" s="7" t="str">
        <f ca="1" t="shared" si="5"/>
        <v>8668 Cutting  Blvd</v>
      </c>
      <c r="I134" s="12" t="b">
        <f t="shared" si="4"/>
        <v>0</v>
      </c>
      <c r="J134" s="12" t="b">
        <f t="shared" si="6"/>
        <v>0</v>
      </c>
    </row>
    <row r="135" spans="2:10" ht="15">
      <c r="B135" s="7" t="str">
        <f ca="1" t="shared" si="5"/>
        <v>2863 Highland  Ave</v>
      </c>
      <c r="I135" s="12" t="b">
        <f t="shared" si="4"/>
        <v>0</v>
      </c>
      <c r="J135" s="12" t="b">
        <f t="shared" si="6"/>
        <v>0</v>
      </c>
    </row>
    <row r="136" spans="2:10" ht="15">
      <c r="B136" s="7" t="str">
        <f ca="1" t="shared" si="5"/>
        <v>377 Highland  St</v>
      </c>
      <c r="I136" s="12" t="b">
        <f t="shared" si="4"/>
        <v>0</v>
      </c>
      <c r="J136" s="12" t="b">
        <f t="shared" si="6"/>
        <v>0</v>
      </c>
    </row>
    <row r="137" spans="2:10" ht="15">
      <c r="B137" s="7" t="str">
        <f ca="1" t="shared" si="5"/>
        <v>2405 Highland  Blvd</v>
      </c>
      <c r="I137" s="12" t="b">
        <f t="shared" si="4"/>
        <v>0</v>
      </c>
      <c r="J137" s="12" t="b">
        <f t="shared" si="6"/>
        <v>0</v>
      </c>
    </row>
    <row r="138" spans="2:10" ht="15">
      <c r="B138" s="7" t="str">
        <f ca="1" t="shared" si="5"/>
        <v>8459 Second  Ave</v>
      </c>
      <c r="I138" s="12" t="b">
        <f t="shared" si="4"/>
        <v>0</v>
      </c>
      <c r="J138" s="12" t="b">
        <f t="shared" si="6"/>
        <v>0</v>
      </c>
    </row>
    <row r="139" spans="2:10" ht="15">
      <c r="B139" s="7" t="str">
        <f ca="1" t="shared" si="5"/>
        <v>6417 Second  Ave</v>
      </c>
      <c r="I139" s="12" t="b">
        <f t="shared" si="4"/>
        <v>0</v>
      </c>
      <c r="J139" s="12" t="b">
        <f t="shared" si="6"/>
        <v>0</v>
      </c>
    </row>
    <row r="140" spans="2:10" ht="15">
      <c r="B140" s="7" t="str">
        <f ca="1" t="shared" si="5"/>
        <v>9695 Maple  St</v>
      </c>
      <c r="I140" s="12" t="b">
        <f aca="true" t="shared" si="7" ref="I140:I203">MID(B140,FIND(" ",B140,1)+1,LEN($C$8))=$C$8</f>
        <v>0</v>
      </c>
      <c r="J140" s="12" t="b">
        <f t="shared" si="6"/>
        <v>0</v>
      </c>
    </row>
    <row r="141" spans="2:10" ht="15">
      <c r="B141" s="7" t="str">
        <f aca="true" ca="1" t="shared" si="8" ref="B141:B204">RANDBETWEEN(100,9999)&amp;CHOOSE(RANDBETWEEN(1,7)," Maple "," First "," Birch "," Highland "," Second "," Walnut "," Cutting ")&amp;CHOOSE(RANDBETWEEN(1,3)," Ave"," Blvd"," St")</f>
        <v>9741 Highland  Blvd</v>
      </c>
      <c r="I141" s="12" t="b">
        <f t="shared" si="7"/>
        <v>0</v>
      </c>
      <c r="J141" s="12" t="b">
        <f aca="true" t="shared" si="9" ref="J141:J204">AND(LEFT(B141,1)="9",MID(B141,6,1)="B")</f>
        <v>0</v>
      </c>
    </row>
    <row r="142" spans="2:10" ht="15">
      <c r="B142" s="7" t="str">
        <f ca="1" t="shared" si="8"/>
        <v>2024 Second  St</v>
      </c>
      <c r="I142" s="12" t="b">
        <f t="shared" si="7"/>
        <v>0</v>
      </c>
      <c r="J142" s="12" t="b">
        <f t="shared" si="9"/>
        <v>0</v>
      </c>
    </row>
    <row r="143" spans="2:10" ht="15">
      <c r="B143" s="7" t="str">
        <f ca="1" t="shared" si="8"/>
        <v>8417 Cutting  Blvd</v>
      </c>
      <c r="I143" s="12" t="b">
        <f t="shared" si="7"/>
        <v>0</v>
      </c>
      <c r="J143" s="12" t="b">
        <f t="shared" si="9"/>
        <v>0</v>
      </c>
    </row>
    <row r="144" spans="2:10" ht="15">
      <c r="B144" s="7" t="str">
        <f ca="1" t="shared" si="8"/>
        <v>6305 Birch  Blvd</v>
      </c>
      <c r="I144" s="12" t="b">
        <f t="shared" si="7"/>
        <v>1</v>
      </c>
      <c r="J144" s="12" t="b">
        <f t="shared" si="9"/>
        <v>0</v>
      </c>
    </row>
    <row r="145" spans="2:10" ht="15">
      <c r="B145" s="7" t="str">
        <f ca="1" t="shared" si="8"/>
        <v>4824 Second  Ave</v>
      </c>
      <c r="I145" s="12" t="b">
        <f t="shared" si="7"/>
        <v>0</v>
      </c>
      <c r="J145" s="12" t="b">
        <f t="shared" si="9"/>
        <v>0</v>
      </c>
    </row>
    <row r="146" spans="2:10" ht="15">
      <c r="B146" s="7" t="str">
        <f ca="1" t="shared" si="8"/>
        <v>1180 Maple  Blvd</v>
      </c>
      <c r="I146" s="12" t="b">
        <f t="shared" si="7"/>
        <v>0</v>
      </c>
      <c r="J146" s="12" t="b">
        <f t="shared" si="9"/>
        <v>0</v>
      </c>
    </row>
    <row r="147" spans="2:10" ht="15">
      <c r="B147" s="7" t="str">
        <f ca="1" t="shared" si="8"/>
        <v>9340 Walnut  Ave</v>
      </c>
      <c r="I147" s="12" t="b">
        <f t="shared" si="7"/>
        <v>0</v>
      </c>
      <c r="J147" s="12" t="b">
        <f t="shared" si="9"/>
        <v>0</v>
      </c>
    </row>
    <row r="148" spans="2:10" ht="15">
      <c r="B148" s="7" t="str">
        <f ca="1" t="shared" si="8"/>
        <v>6387 Cutting  Ave</v>
      </c>
      <c r="I148" s="12" t="b">
        <f t="shared" si="7"/>
        <v>0</v>
      </c>
      <c r="J148" s="12" t="b">
        <f t="shared" si="9"/>
        <v>0</v>
      </c>
    </row>
    <row r="149" spans="2:10" ht="15">
      <c r="B149" s="7" t="str">
        <f ca="1" t="shared" si="8"/>
        <v>6729 First  Blvd</v>
      </c>
      <c r="I149" s="12" t="b">
        <f t="shared" si="7"/>
        <v>0</v>
      </c>
      <c r="J149" s="12" t="b">
        <f t="shared" si="9"/>
        <v>0</v>
      </c>
    </row>
    <row r="150" spans="2:10" ht="15">
      <c r="B150" s="7" t="str">
        <f ca="1" t="shared" si="8"/>
        <v>5891 Second  Ave</v>
      </c>
      <c r="I150" s="12" t="b">
        <f t="shared" si="7"/>
        <v>0</v>
      </c>
      <c r="J150" s="12" t="b">
        <f t="shared" si="9"/>
        <v>0</v>
      </c>
    </row>
    <row r="151" spans="2:10" ht="15">
      <c r="B151" s="7" t="str">
        <f ca="1" t="shared" si="8"/>
        <v>2921 Highland  Ave</v>
      </c>
      <c r="I151" s="12" t="b">
        <f t="shared" si="7"/>
        <v>0</v>
      </c>
      <c r="J151" s="12" t="b">
        <f t="shared" si="9"/>
        <v>0</v>
      </c>
    </row>
    <row r="152" spans="2:10" ht="15">
      <c r="B152" s="7" t="str">
        <f ca="1" t="shared" si="8"/>
        <v>8090 Maple  Ave</v>
      </c>
      <c r="I152" s="12" t="b">
        <f t="shared" si="7"/>
        <v>0</v>
      </c>
      <c r="J152" s="12" t="b">
        <f t="shared" si="9"/>
        <v>0</v>
      </c>
    </row>
    <row r="153" spans="2:10" ht="15">
      <c r="B153" s="7" t="str">
        <f ca="1" t="shared" si="8"/>
        <v>8839 First  Blvd</v>
      </c>
      <c r="I153" s="12" t="b">
        <f t="shared" si="7"/>
        <v>0</v>
      </c>
      <c r="J153" s="12" t="b">
        <f t="shared" si="9"/>
        <v>0</v>
      </c>
    </row>
    <row r="154" spans="2:10" ht="15">
      <c r="B154" s="7" t="str">
        <f ca="1" t="shared" si="8"/>
        <v>5460 Walnut  St</v>
      </c>
      <c r="I154" s="12" t="b">
        <f t="shared" si="7"/>
        <v>0</v>
      </c>
      <c r="J154" s="12" t="b">
        <f t="shared" si="9"/>
        <v>0</v>
      </c>
    </row>
    <row r="155" spans="2:10" ht="15">
      <c r="B155" s="7" t="str">
        <f ca="1" t="shared" si="8"/>
        <v>1524 First  Blvd</v>
      </c>
      <c r="I155" s="12" t="b">
        <f t="shared" si="7"/>
        <v>0</v>
      </c>
      <c r="J155" s="12" t="b">
        <f t="shared" si="9"/>
        <v>0</v>
      </c>
    </row>
    <row r="156" spans="2:10" ht="15">
      <c r="B156" s="7" t="str">
        <f ca="1" t="shared" si="8"/>
        <v>1935 Second  St</v>
      </c>
      <c r="I156" s="12" t="b">
        <f t="shared" si="7"/>
        <v>0</v>
      </c>
      <c r="J156" s="12" t="b">
        <f t="shared" si="9"/>
        <v>0</v>
      </c>
    </row>
    <row r="157" spans="2:10" ht="15">
      <c r="B157" s="7" t="str">
        <f ca="1" t="shared" si="8"/>
        <v>3341 Walnut  Ave</v>
      </c>
      <c r="I157" s="12" t="b">
        <f t="shared" si="7"/>
        <v>0</v>
      </c>
      <c r="J157" s="12" t="b">
        <f t="shared" si="9"/>
        <v>0</v>
      </c>
    </row>
    <row r="158" spans="2:10" ht="15">
      <c r="B158" s="7" t="str">
        <f ca="1" t="shared" si="8"/>
        <v>3934 Second  Blvd</v>
      </c>
      <c r="I158" s="12" t="b">
        <f t="shared" si="7"/>
        <v>0</v>
      </c>
      <c r="J158" s="12" t="b">
        <f t="shared" si="9"/>
        <v>0</v>
      </c>
    </row>
    <row r="159" spans="2:10" ht="15">
      <c r="B159" s="7" t="str">
        <f ca="1" t="shared" si="8"/>
        <v>9658 Cutting  St</v>
      </c>
      <c r="I159" s="12" t="b">
        <f t="shared" si="7"/>
        <v>0</v>
      </c>
      <c r="J159" s="12" t="b">
        <f t="shared" si="9"/>
        <v>0</v>
      </c>
    </row>
    <row r="160" spans="2:10" ht="15">
      <c r="B160" s="7" t="str">
        <f ca="1" t="shared" si="8"/>
        <v>838 Birch  St</v>
      </c>
      <c r="I160" s="12" t="b">
        <f t="shared" si="7"/>
        <v>1</v>
      </c>
      <c r="J160" s="12" t="b">
        <f t="shared" si="9"/>
        <v>0</v>
      </c>
    </row>
    <row r="161" spans="2:10" ht="15">
      <c r="B161" s="7" t="str">
        <f ca="1" t="shared" si="8"/>
        <v>3683 First  Ave</v>
      </c>
      <c r="I161" s="12" t="b">
        <f t="shared" si="7"/>
        <v>0</v>
      </c>
      <c r="J161" s="12" t="b">
        <f t="shared" si="9"/>
        <v>0</v>
      </c>
    </row>
    <row r="162" spans="2:10" ht="15">
      <c r="B162" s="7" t="str">
        <f ca="1" t="shared" si="8"/>
        <v>2367 Second  Blvd</v>
      </c>
      <c r="I162" s="12" t="b">
        <f t="shared" si="7"/>
        <v>0</v>
      </c>
      <c r="J162" s="12" t="b">
        <f t="shared" si="9"/>
        <v>0</v>
      </c>
    </row>
    <row r="163" spans="2:10" ht="15">
      <c r="B163" s="7" t="str">
        <f ca="1" t="shared" si="8"/>
        <v>7589 Highland  St</v>
      </c>
      <c r="I163" s="12" t="b">
        <f t="shared" si="7"/>
        <v>0</v>
      </c>
      <c r="J163" s="12" t="b">
        <f t="shared" si="9"/>
        <v>0</v>
      </c>
    </row>
    <row r="164" spans="2:10" ht="15">
      <c r="B164" s="7" t="str">
        <f ca="1" t="shared" si="8"/>
        <v>9260 Birch  St</v>
      </c>
      <c r="I164" s="12" t="b">
        <f t="shared" si="7"/>
        <v>1</v>
      </c>
      <c r="J164" s="12" t="b">
        <f t="shared" si="9"/>
        <v>1</v>
      </c>
    </row>
    <row r="165" spans="2:10" ht="15">
      <c r="B165" s="7" t="str">
        <f ca="1" t="shared" si="8"/>
        <v>2613 Birch  St</v>
      </c>
      <c r="I165" s="12" t="b">
        <f t="shared" si="7"/>
        <v>1</v>
      </c>
      <c r="J165" s="12" t="b">
        <f t="shared" si="9"/>
        <v>0</v>
      </c>
    </row>
    <row r="166" spans="2:10" ht="15">
      <c r="B166" s="7" t="str">
        <f ca="1" t="shared" si="8"/>
        <v>3729 Walnut  Ave</v>
      </c>
      <c r="I166" s="12" t="b">
        <f t="shared" si="7"/>
        <v>0</v>
      </c>
      <c r="J166" s="12" t="b">
        <f t="shared" si="9"/>
        <v>0</v>
      </c>
    </row>
    <row r="167" spans="2:10" ht="15">
      <c r="B167" s="7" t="str">
        <f ca="1" t="shared" si="8"/>
        <v>6289 Maple  St</v>
      </c>
      <c r="I167" s="12" t="b">
        <f t="shared" si="7"/>
        <v>0</v>
      </c>
      <c r="J167" s="12" t="b">
        <f t="shared" si="9"/>
        <v>0</v>
      </c>
    </row>
    <row r="168" spans="2:10" ht="15">
      <c r="B168" s="7" t="str">
        <f ca="1" t="shared" si="8"/>
        <v>4580 Walnut  Blvd</v>
      </c>
      <c r="I168" s="12" t="b">
        <f t="shared" si="7"/>
        <v>0</v>
      </c>
      <c r="J168" s="12" t="b">
        <f t="shared" si="9"/>
        <v>0</v>
      </c>
    </row>
    <row r="169" spans="2:10" ht="15">
      <c r="B169" s="7" t="str">
        <f ca="1" t="shared" si="8"/>
        <v>9570 Second  St</v>
      </c>
      <c r="I169" s="12" t="b">
        <f t="shared" si="7"/>
        <v>0</v>
      </c>
      <c r="J169" s="12" t="b">
        <f t="shared" si="9"/>
        <v>0</v>
      </c>
    </row>
    <row r="170" spans="2:10" ht="15">
      <c r="B170" s="7" t="str">
        <f ca="1" t="shared" si="8"/>
        <v>3255 Second  St</v>
      </c>
      <c r="I170" s="12" t="b">
        <f t="shared" si="7"/>
        <v>0</v>
      </c>
      <c r="J170" s="12" t="b">
        <f t="shared" si="9"/>
        <v>0</v>
      </c>
    </row>
    <row r="171" spans="2:10" ht="15">
      <c r="B171" s="7" t="str">
        <f ca="1" t="shared" si="8"/>
        <v>4790 First  Ave</v>
      </c>
      <c r="I171" s="12" t="b">
        <f t="shared" si="7"/>
        <v>0</v>
      </c>
      <c r="J171" s="12" t="b">
        <f t="shared" si="9"/>
        <v>0</v>
      </c>
    </row>
    <row r="172" spans="2:10" ht="15">
      <c r="B172" s="7" t="str">
        <f ca="1" t="shared" si="8"/>
        <v>7353 Birch  Blvd</v>
      </c>
      <c r="I172" s="12" t="b">
        <f t="shared" si="7"/>
        <v>1</v>
      </c>
      <c r="J172" s="12" t="b">
        <f t="shared" si="9"/>
        <v>0</v>
      </c>
    </row>
    <row r="173" spans="2:10" ht="15">
      <c r="B173" s="7" t="str">
        <f ca="1" t="shared" si="8"/>
        <v>9332 Second  Ave</v>
      </c>
      <c r="I173" s="12" t="b">
        <f t="shared" si="7"/>
        <v>0</v>
      </c>
      <c r="J173" s="12" t="b">
        <f t="shared" si="9"/>
        <v>0</v>
      </c>
    </row>
    <row r="174" spans="2:10" ht="15">
      <c r="B174" s="7" t="str">
        <f ca="1" t="shared" si="8"/>
        <v>3717 Cutting  Blvd</v>
      </c>
      <c r="I174" s="12" t="b">
        <f t="shared" si="7"/>
        <v>0</v>
      </c>
      <c r="J174" s="12" t="b">
        <f t="shared" si="9"/>
        <v>0</v>
      </c>
    </row>
    <row r="175" spans="2:10" ht="15">
      <c r="B175" s="7" t="str">
        <f ca="1" t="shared" si="8"/>
        <v>5174 Walnut  Blvd</v>
      </c>
      <c r="I175" s="12" t="b">
        <f t="shared" si="7"/>
        <v>0</v>
      </c>
      <c r="J175" s="12" t="b">
        <f t="shared" si="9"/>
        <v>0</v>
      </c>
    </row>
    <row r="176" spans="2:10" ht="15">
      <c r="B176" s="7" t="str">
        <f ca="1" t="shared" si="8"/>
        <v>9826 First  Ave</v>
      </c>
      <c r="I176" s="12" t="b">
        <f t="shared" si="7"/>
        <v>0</v>
      </c>
      <c r="J176" s="12" t="b">
        <f t="shared" si="9"/>
        <v>0</v>
      </c>
    </row>
    <row r="177" spans="2:10" ht="15">
      <c r="B177" s="7" t="str">
        <f ca="1" t="shared" si="8"/>
        <v>1985 Cutting  Ave</v>
      </c>
      <c r="I177" s="12" t="b">
        <f t="shared" si="7"/>
        <v>0</v>
      </c>
      <c r="J177" s="12" t="b">
        <f t="shared" si="9"/>
        <v>0</v>
      </c>
    </row>
    <row r="178" spans="2:10" ht="15">
      <c r="B178" s="7" t="str">
        <f ca="1" t="shared" si="8"/>
        <v>6077 Walnut  Ave</v>
      </c>
      <c r="I178" s="12" t="b">
        <f t="shared" si="7"/>
        <v>0</v>
      </c>
      <c r="J178" s="12" t="b">
        <f t="shared" si="9"/>
        <v>0</v>
      </c>
    </row>
    <row r="179" spans="2:10" ht="15">
      <c r="B179" s="7" t="str">
        <f ca="1" t="shared" si="8"/>
        <v>6279 First  St</v>
      </c>
      <c r="I179" s="12" t="b">
        <f t="shared" si="7"/>
        <v>0</v>
      </c>
      <c r="J179" s="12" t="b">
        <f t="shared" si="9"/>
        <v>0</v>
      </c>
    </row>
    <row r="180" spans="2:10" ht="15">
      <c r="B180" s="7" t="str">
        <f ca="1" t="shared" si="8"/>
        <v>6765 Birch  St</v>
      </c>
      <c r="I180" s="12" t="b">
        <f t="shared" si="7"/>
        <v>1</v>
      </c>
      <c r="J180" s="12" t="b">
        <f t="shared" si="9"/>
        <v>0</v>
      </c>
    </row>
    <row r="181" spans="2:10" ht="15">
      <c r="B181" s="7" t="str">
        <f ca="1" t="shared" si="8"/>
        <v>2260 Highland  Ave</v>
      </c>
      <c r="I181" s="12" t="b">
        <f t="shared" si="7"/>
        <v>0</v>
      </c>
      <c r="J181" s="12" t="b">
        <f t="shared" si="9"/>
        <v>0</v>
      </c>
    </row>
    <row r="182" spans="2:10" ht="15">
      <c r="B182" s="7" t="str">
        <f ca="1" t="shared" si="8"/>
        <v>5099 First  St</v>
      </c>
      <c r="I182" s="12" t="b">
        <f t="shared" si="7"/>
        <v>0</v>
      </c>
      <c r="J182" s="12" t="b">
        <f t="shared" si="9"/>
        <v>0</v>
      </c>
    </row>
    <row r="183" spans="2:10" ht="15">
      <c r="B183" s="7" t="str">
        <f ca="1" t="shared" si="8"/>
        <v>6059 Birch  St</v>
      </c>
      <c r="I183" s="12" t="b">
        <f t="shared" si="7"/>
        <v>1</v>
      </c>
      <c r="J183" s="12" t="b">
        <f t="shared" si="9"/>
        <v>0</v>
      </c>
    </row>
    <row r="184" spans="2:10" ht="15">
      <c r="B184" s="7" t="str">
        <f ca="1" t="shared" si="8"/>
        <v>2172 Maple  St</v>
      </c>
      <c r="I184" s="12" t="b">
        <f t="shared" si="7"/>
        <v>0</v>
      </c>
      <c r="J184" s="12" t="b">
        <f t="shared" si="9"/>
        <v>0</v>
      </c>
    </row>
    <row r="185" spans="2:10" ht="15">
      <c r="B185" s="7" t="str">
        <f ca="1" t="shared" si="8"/>
        <v>9398 Second  Ave</v>
      </c>
      <c r="I185" s="12" t="b">
        <f t="shared" si="7"/>
        <v>0</v>
      </c>
      <c r="J185" s="12" t="b">
        <f t="shared" si="9"/>
        <v>0</v>
      </c>
    </row>
    <row r="186" spans="2:10" ht="15">
      <c r="B186" s="7" t="str">
        <f ca="1" t="shared" si="8"/>
        <v>9981 Walnut  St</v>
      </c>
      <c r="I186" s="12" t="b">
        <f t="shared" si="7"/>
        <v>0</v>
      </c>
      <c r="J186" s="12" t="b">
        <f t="shared" si="9"/>
        <v>0</v>
      </c>
    </row>
    <row r="187" spans="2:10" ht="15">
      <c r="B187" s="7" t="str">
        <f ca="1" t="shared" si="8"/>
        <v>9418 Highland  St</v>
      </c>
      <c r="I187" s="12" t="b">
        <f t="shared" si="7"/>
        <v>0</v>
      </c>
      <c r="J187" s="12" t="b">
        <f t="shared" si="9"/>
        <v>0</v>
      </c>
    </row>
    <row r="188" spans="2:10" ht="15">
      <c r="B188" s="7" t="str">
        <f ca="1" t="shared" si="8"/>
        <v>8507 Walnut  St</v>
      </c>
      <c r="I188" s="12" t="b">
        <f t="shared" si="7"/>
        <v>0</v>
      </c>
      <c r="J188" s="12" t="b">
        <f t="shared" si="9"/>
        <v>0</v>
      </c>
    </row>
    <row r="189" spans="2:10" ht="15">
      <c r="B189" s="7" t="str">
        <f ca="1" t="shared" si="8"/>
        <v>5701 Second  Ave</v>
      </c>
      <c r="I189" s="12" t="b">
        <f t="shared" si="7"/>
        <v>0</v>
      </c>
      <c r="J189" s="12" t="b">
        <f t="shared" si="9"/>
        <v>0</v>
      </c>
    </row>
    <row r="190" spans="2:10" ht="15">
      <c r="B190" s="7" t="str">
        <f ca="1" t="shared" si="8"/>
        <v>3637 Maple  Ave</v>
      </c>
      <c r="I190" s="12" t="b">
        <f t="shared" si="7"/>
        <v>0</v>
      </c>
      <c r="J190" s="12" t="b">
        <f t="shared" si="9"/>
        <v>0</v>
      </c>
    </row>
    <row r="191" spans="2:10" ht="15">
      <c r="B191" s="7" t="str">
        <f ca="1" t="shared" si="8"/>
        <v>9002 Walnut  Ave</v>
      </c>
      <c r="I191" s="12" t="b">
        <f t="shared" si="7"/>
        <v>0</v>
      </c>
      <c r="J191" s="12" t="b">
        <f t="shared" si="9"/>
        <v>0</v>
      </c>
    </row>
    <row r="192" spans="2:10" ht="15">
      <c r="B192" s="7" t="str">
        <f ca="1" t="shared" si="8"/>
        <v>4849 Birch  St</v>
      </c>
      <c r="I192" s="12" t="b">
        <f t="shared" si="7"/>
        <v>1</v>
      </c>
      <c r="J192" s="12" t="b">
        <f t="shared" si="9"/>
        <v>0</v>
      </c>
    </row>
    <row r="193" spans="2:10" ht="15">
      <c r="B193" s="7" t="str">
        <f ca="1" t="shared" si="8"/>
        <v>9411 Birch  Ave</v>
      </c>
      <c r="I193" s="12" t="b">
        <f t="shared" si="7"/>
        <v>1</v>
      </c>
      <c r="J193" s="12" t="b">
        <f t="shared" si="9"/>
        <v>1</v>
      </c>
    </row>
    <row r="194" spans="2:10" ht="15">
      <c r="B194" s="7" t="str">
        <f ca="1" t="shared" si="8"/>
        <v>6677 Cutting  Blvd</v>
      </c>
      <c r="I194" s="12" t="b">
        <f t="shared" si="7"/>
        <v>0</v>
      </c>
      <c r="J194" s="12" t="b">
        <f t="shared" si="9"/>
        <v>0</v>
      </c>
    </row>
    <row r="195" spans="2:10" ht="15">
      <c r="B195" s="7" t="str">
        <f ca="1" t="shared" si="8"/>
        <v>7737 Cutting  St</v>
      </c>
      <c r="I195" s="12" t="b">
        <f t="shared" si="7"/>
        <v>0</v>
      </c>
      <c r="J195" s="12" t="b">
        <f t="shared" si="9"/>
        <v>0</v>
      </c>
    </row>
    <row r="196" spans="2:10" ht="15">
      <c r="B196" s="7" t="str">
        <f ca="1" t="shared" si="8"/>
        <v>628 Birch  Ave</v>
      </c>
      <c r="I196" s="12" t="b">
        <f t="shared" si="7"/>
        <v>1</v>
      </c>
      <c r="J196" s="12" t="b">
        <f t="shared" si="9"/>
        <v>0</v>
      </c>
    </row>
    <row r="197" spans="2:10" ht="15">
      <c r="B197" s="7" t="str">
        <f ca="1" t="shared" si="8"/>
        <v>4715 Maple  Blvd</v>
      </c>
      <c r="I197" s="12" t="b">
        <f t="shared" si="7"/>
        <v>0</v>
      </c>
      <c r="J197" s="12" t="b">
        <f t="shared" si="9"/>
        <v>0</v>
      </c>
    </row>
    <row r="198" spans="2:10" ht="15">
      <c r="B198" s="7" t="str">
        <f ca="1" t="shared" si="8"/>
        <v>5307 Walnut  Blvd</v>
      </c>
      <c r="I198" s="12" t="b">
        <f t="shared" si="7"/>
        <v>0</v>
      </c>
      <c r="J198" s="12" t="b">
        <f t="shared" si="9"/>
        <v>0</v>
      </c>
    </row>
    <row r="199" spans="2:10" ht="15">
      <c r="B199" s="7" t="str">
        <f ca="1" t="shared" si="8"/>
        <v>8247 Cutting  St</v>
      </c>
      <c r="I199" s="12" t="b">
        <f t="shared" si="7"/>
        <v>0</v>
      </c>
      <c r="J199" s="12" t="b">
        <f t="shared" si="9"/>
        <v>0</v>
      </c>
    </row>
    <row r="200" spans="2:10" ht="15">
      <c r="B200" s="7" t="str">
        <f ca="1" t="shared" si="8"/>
        <v>8646 Birch  Ave</v>
      </c>
      <c r="I200" s="12" t="b">
        <f t="shared" si="7"/>
        <v>1</v>
      </c>
      <c r="J200" s="12" t="b">
        <f t="shared" si="9"/>
        <v>0</v>
      </c>
    </row>
    <row r="201" spans="2:10" ht="15">
      <c r="B201" s="7" t="str">
        <f ca="1" t="shared" si="8"/>
        <v>8813 First  Ave</v>
      </c>
      <c r="I201" s="12" t="b">
        <f t="shared" si="7"/>
        <v>0</v>
      </c>
      <c r="J201" s="12" t="b">
        <f t="shared" si="9"/>
        <v>0</v>
      </c>
    </row>
    <row r="202" spans="2:10" ht="15">
      <c r="B202" s="7" t="str">
        <f ca="1" t="shared" si="8"/>
        <v>338 Cutting  St</v>
      </c>
      <c r="I202" s="12" t="b">
        <f t="shared" si="7"/>
        <v>0</v>
      </c>
      <c r="J202" s="12" t="b">
        <f t="shared" si="9"/>
        <v>0</v>
      </c>
    </row>
    <row r="203" spans="2:10" ht="15">
      <c r="B203" s="7" t="str">
        <f ca="1" t="shared" si="8"/>
        <v>8384 Highland  Ave</v>
      </c>
      <c r="I203" s="12" t="b">
        <f t="shared" si="7"/>
        <v>0</v>
      </c>
      <c r="J203" s="12" t="b">
        <f t="shared" si="9"/>
        <v>0</v>
      </c>
    </row>
    <row r="204" spans="2:10" ht="15">
      <c r="B204" s="7" t="str">
        <f ca="1" t="shared" si="8"/>
        <v>4903 Birch  Blvd</v>
      </c>
      <c r="I204" s="12" t="b">
        <f aca="true" t="shared" si="10" ref="I204:I267">MID(B204,FIND(" ",B204,1)+1,LEN($C$8))=$C$8</f>
        <v>1</v>
      </c>
      <c r="J204" s="12" t="b">
        <f t="shared" si="9"/>
        <v>0</v>
      </c>
    </row>
    <row r="205" spans="2:10" ht="15">
      <c r="B205" s="7" t="str">
        <f aca="true" ca="1" t="shared" si="11" ref="B205:B268">RANDBETWEEN(100,9999)&amp;CHOOSE(RANDBETWEEN(1,7)," Maple "," First "," Birch "," Highland "," Second "," Walnut "," Cutting ")&amp;CHOOSE(RANDBETWEEN(1,3)," Ave"," Blvd"," St")</f>
        <v>1283 Cutting  St</v>
      </c>
      <c r="I205" s="12" t="b">
        <f t="shared" si="10"/>
        <v>0</v>
      </c>
      <c r="J205" s="12" t="b">
        <f aca="true" t="shared" si="12" ref="J205:J268">AND(LEFT(B205,1)="9",MID(B205,6,1)="B")</f>
        <v>0</v>
      </c>
    </row>
    <row r="206" spans="2:10" ht="15">
      <c r="B206" s="7" t="str">
        <f ca="1" t="shared" si="11"/>
        <v>5365 Second  St</v>
      </c>
      <c r="I206" s="12" t="b">
        <f t="shared" si="10"/>
        <v>0</v>
      </c>
      <c r="J206" s="12" t="b">
        <f t="shared" si="12"/>
        <v>0</v>
      </c>
    </row>
    <row r="207" spans="2:10" ht="15">
      <c r="B207" s="7" t="str">
        <f ca="1" t="shared" si="11"/>
        <v>7861 First  St</v>
      </c>
      <c r="I207" s="12" t="b">
        <f t="shared" si="10"/>
        <v>0</v>
      </c>
      <c r="J207" s="12" t="b">
        <f t="shared" si="12"/>
        <v>0</v>
      </c>
    </row>
    <row r="208" spans="2:10" ht="15">
      <c r="B208" s="7" t="str">
        <f ca="1" t="shared" si="11"/>
        <v>4897 Maple  Ave</v>
      </c>
      <c r="I208" s="12" t="b">
        <f t="shared" si="10"/>
        <v>0</v>
      </c>
      <c r="J208" s="12" t="b">
        <f t="shared" si="12"/>
        <v>0</v>
      </c>
    </row>
    <row r="209" spans="2:10" ht="15">
      <c r="B209" s="7" t="str">
        <f ca="1" t="shared" si="11"/>
        <v>7774 Second  Blvd</v>
      </c>
      <c r="I209" s="12" t="b">
        <f t="shared" si="10"/>
        <v>0</v>
      </c>
      <c r="J209" s="12" t="b">
        <f t="shared" si="12"/>
        <v>0</v>
      </c>
    </row>
    <row r="210" spans="2:10" ht="15">
      <c r="B210" s="7" t="str">
        <f ca="1" t="shared" si="11"/>
        <v>3156 Highland  Ave</v>
      </c>
      <c r="I210" s="12" t="b">
        <f t="shared" si="10"/>
        <v>0</v>
      </c>
      <c r="J210" s="12" t="b">
        <f t="shared" si="12"/>
        <v>0</v>
      </c>
    </row>
    <row r="211" spans="2:10" ht="15">
      <c r="B211" s="7" t="str">
        <f ca="1" t="shared" si="11"/>
        <v>7951 Second  St</v>
      </c>
      <c r="I211" s="12" t="b">
        <f t="shared" si="10"/>
        <v>0</v>
      </c>
      <c r="J211" s="12" t="b">
        <f t="shared" si="12"/>
        <v>0</v>
      </c>
    </row>
    <row r="212" spans="2:10" ht="15">
      <c r="B212" s="7" t="str">
        <f ca="1" t="shared" si="11"/>
        <v>1257 Maple  Blvd</v>
      </c>
      <c r="I212" s="12" t="b">
        <f t="shared" si="10"/>
        <v>0</v>
      </c>
      <c r="J212" s="12" t="b">
        <f t="shared" si="12"/>
        <v>0</v>
      </c>
    </row>
    <row r="213" spans="2:10" ht="15">
      <c r="B213" s="7" t="str">
        <f ca="1" t="shared" si="11"/>
        <v>4447 Walnut  St</v>
      </c>
      <c r="I213" s="12" t="b">
        <f t="shared" si="10"/>
        <v>0</v>
      </c>
      <c r="J213" s="12" t="b">
        <f t="shared" si="12"/>
        <v>0</v>
      </c>
    </row>
    <row r="214" spans="2:10" ht="15">
      <c r="B214" s="7" t="str">
        <f ca="1" t="shared" si="11"/>
        <v>668 Walnut  Blvd</v>
      </c>
      <c r="I214" s="12" t="b">
        <f t="shared" si="10"/>
        <v>0</v>
      </c>
      <c r="J214" s="12" t="b">
        <f t="shared" si="12"/>
        <v>0</v>
      </c>
    </row>
    <row r="215" spans="2:10" ht="15">
      <c r="B215" s="7" t="str">
        <f ca="1" t="shared" si="11"/>
        <v>4937 Birch  Ave</v>
      </c>
      <c r="I215" s="12" t="b">
        <f t="shared" si="10"/>
        <v>1</v>
      </c>
      <c r="J215" s="12" t="b">
        <f t="shared" si="12"/>
        <v>0</v>
      </c>
    </row>
    <row r="216" spans="2:10" ht="15">
      <c r="B216" s="7" t="str">
        <f ca="1" t="shared" si="11"/>
        <v>6018 First  Blvd</v>
      </c>
      <c r="I216" s="12" t="b">
        <f t="shared" si="10"/>
        <v>0</v>
      </c>
      <c r="J216" s="12" t="b">
        <f t="shared" si="12"/>
        <v>0</v>
      </c>
    </row>
    <row r="217" spans="2:10" ht="15">
      <c r="B217" s="7" t="str">
        <f ca="1" t="shared" si="11"/>
        <v>7756 Walnut  Blvd</v>
      </c>
      <c r="I217" s="12" t="b">
        <f t="shared" si="10"/>
        <v>0</v>
      </c>
      <c r="J217" s="12" t="b">
        <f t="shared" si="12"/>
        <v>0</v>
      </c>
    </row>
    <row r="218" spans="2:10" ht="15">
      <c r="B218" s="7" t="str">
        <f ca="1" t="shared" si="11"/>
        <v>4564 Cutting  Blvd</v>
      </c>
      <c r="I218" s="12" t="b">
        <f t="shared" si="10"/>
        <v>0</v>
      </c>
      <c r="J218" s="12" t="b">
        <f t="shared" si="12"/>
        <v>0</v>
      </c>
    </row>
    <row r="219" spans="2:10" ht="15">
      <c r="B219" s="7" t="str">
        <f ca="1" t="shared" si="11"/>
        <v>3089 Cutting  Blvd</v>
      </c>
      <c r="I219" s="12" t="b">
        <f t="shared" si="10"/>
        <v>0</v>
      </c>
      <c r="J219" s="12" t="b">
        <f t="shared" si="12"/>
        <v>0</v>
      </c>
    </row>
    <row r="220" spans="2:10" ht="15">
      <c r="B220" s="7" t="str">
        <f ca="1" t="shared" si="11"/>
        <v>9204 Second  Ave</v>
      </c>
      <c r="I220" s="12" t="b">
        <f t="shared" si="10"/>
        <v>0</v>
      </c>
      <c r="J220" s="12" t="b">
        <f t="shared" si="12"/>
        <v>0</v>
      </c>
    </row>
    <row r="221" spans="2:10" ht="15">
      <c r="B221" s="7" t="str">
        <f ca="1" t="shared" si="11"/>
        <v>8982 Cutting  Blvd</v>
      </c>
      <c r="I221" s="12" t="b">
        <f t="shared" si="10"/>
        <v>0</v>
      </c>
      <c r="J221" s="12" t="b">
        <f t="shared" si="12"/>
        <v>0</v>
      </c>
    </row>
    <row r="222" spans="2:10" ht="15">
      <c r="B222" s="7" t="str">
        <f ca="1" t="shared" si="11"/>
        <v>4702 Birch  Blvd</v>
      </c>
      <c r="I222" s="12" t="b">
        <f t="shared" si="10"/>
        <v>1</v>
      </c>
      <c r="J222" s="12" t="b">
        <f t="shared" si="12"/>
        <v>0</v>
      </c>
    </row>
    <row r="223" spans="2:10" ht="15">
      <c r="B223" s="7" t="str">
        <f ca="1" t="shared" si="11"/>
        <v>1486 Highland  Ave</v>
      </c>
      <c r="I223" s="12" t="b">
        <f t="shared" si="10"/>
        <v>0</v>
      </c>
      <c r="J223" s="12" t="b">
        <f t="shared" si="12"/>
        <v>0</v>
      </c>
    </row>
    <row r="224" spans="2:10" ht="15">
      <c r="B224" s="7" t="str">
        <f ca="1" t="shared" si="11"/>
        <v>6720 Walnut  Blvd</v>
      </c>
      <c r="I224" s="12" t="b">
        <f t="shared" si="10"/>
        <v>0</v>
      </c>
      <c r="J224" s="12" t="b">
        <f t="shared" si="12"/>
        <v>0</v>
      </c>
    </row>
    <row r="225" spans="2:10" ht="15">
      <c r="B225" s="7" t="str">
        <f ca="1" t="shared" si="11"/>
        <v>8689 Walnut  Ave</v>
      </c>
      <c r="I225" s="12" t="b">
        <f t="shared" si="10"/>
        <v>0</v>
      </c>
      <c r="J225" s="12" t="b">
        <f t="shared" si="12"/>
        <v>0</v>
      </c>
    </row>
    <row r="226" spans="2:10" ht="15">
      <c r="B226" s="7" t="str">
        <f ca="1" t="shared" si="11"/>
        <v>5702 Maple  Ave</v>
      </c>
      <c r="I226" s="12" t="b">
        <f t="shared" si="10"/>
        <v>0</v>
      </c>
      <c r="J226" s="12" t="b">
        <f t="shared" si="12"/>
        <v>0</v>
      </c>
    </row>
    <row r="227" spans="2:10" ht="15">
      <c r="B227" s="7" t="str">
        <f ca="1" t="shared" si="11"/>
        <v>5909 Second  Ave</v>
      </c>
      <c r="I227" s="12" t="b">
        <f t="shared" si="10"/>
        <v>0</v>
      </c>
      <c r="J227" s="12" t="b">
        <f t="shared" si="12"/>
        <v>0</v>
      </c>
    </row>
    <row r="228" spans="2:10" ht="15">
      <c r="B228" s="7" t="str">
        <f ca="1" t="shared" si="11"/>
        <v>3483 Walnut  Ave</v>
      </c>
      <c r="I228" s="12" t="b">
        <f t="shared" si="10"/>
        <v>0</v>
      </c>
      <c r="J228" s="12" t="b">
        <f t="shared" si="12"/>
        <v>0</v>
      </c>
    </row>
    <row r="229" spans="2:10" ht="15">
      <c r="B229" s="7" t="str">
        <f ca="1" t="shared" si="11"/>
        <v>5148 Second  Blvd</v>
      </c>
      <c r="I229" s="12" t="b">
        <f t="shared" si="10"/>
        <v>0</v>
      </c>
      <c r="J229" s="12" t="b">
        <f t="shared" si="12"/>
        <v>0</v>
      </c>
    </row>
    <row r="230" spans="2:10" ht="15">
      <c r="B230" s="7" t="str">
        <f ca="1" t="shared" si="11"/>
        <v>3531 Second  Blvd</v>
      </c>
      <c r="I230" s="12" t="b">
        <f t="shared" si="10"/>
        <v>0</v>
      </c>
      <c r="J230" s="12" t="b">
        <f t="shared" si="12"/>
        <v>0</v>
      </c>
    </row>
    <row r="231" spans="2:10" ht="15">
      <c r="B231" s="7" t="str">
        <f ca="1" t="shared" si="11"/>
        <v>882 Cutting  St</v>
      </c>
      <c r="I231" s="12" t="b">
        <f t="shared" si="10"/>
        <v>0</v>
      </c>
      <c r="J231" s="12" t="b">
        <f t="shared" si="12"/>
        <v>0</v>
      </c>
    </row>
    <row r="232" spans="2:10" ht="15">
      <c r="B232" s="7" t="str">
        <f ca="1" t="shared" si="11"/>
        <v>8306 Second  Blvd</v>
      </c>
      <c r="I232" s="12" t="b">
        <f t="shared" si="10"/>
        <v>0</v>
      </c>
      <c r="J232" s="12" t="b">
        <f t="shared" si="12"/>
        <v>0</v>
      </c>
    </row>
    <row r="233" spans="2:10" ht="15">
      <c r="B233" s="7" t="str">
        <f ca="1" t="shared" si="11"/>
        <v>598 Birch  Blvd</v>
      </c>
      <c r="I233" s="12" t="b">
        <f t="shared" si="10"/>
        <v>1</v>
      </c>
      <c r="J233" s="12" t="b">
        <f t="shared" si="12"/>
        <v>0</v>
      </c>
    </row>
    <row r="234" spans="2:10" ht="15">
      <c r="B234" s="7" t="str">
        <f ca="1" t="shared" si="11"/>
        <v>7493 Birch  Ave</v>
      </c>
      <c r="I234" s="12" t="b">
        <f t="shared" si="10"/>
        <v>1</v>
      </c>
      <c r="J234" s="12" t="b">
        <f t="shared" si="12"/>
        <v>0</v>
      </c>
    </row>
    <row r="235" spans="2:10" ht="15">
      <c r="B235" s="7" t="str">
        <f ca="1" t="shared" si="11"/>
        <v>4151 First  St</v>
      </c>
      <c r="I235" s="12" t="b">
        <f t="shared" si="10"/>
        <v>0</v>
      </c>
      <c r="J235" s="12" t="b">
        <f t="shared" si="12"/>
        <v>0</v>
      </c>
    </row>
    <row r="236" spans="2:10" ht="15">
      <c r="B236" s="7" t="str">
        <f ca="1" t="shared" si="11"/>
        <v>2459 Maple  Ave</v>
      </c>
      <c r="I236" s="12" t="b">
        <f t="shared" si="10"/>
        <v>0</v>
      </c>
      <c r="J236" s="12" t="b">
        <f t="shared" si="12"/>
        <v>0</v>
      </c>
    </row>
    <row r="237" spans="2:10" ht="15">
      <c r="B237" s="7" t="str">
        <f ca="1" t="shared" si="11"/>
        <v>8124 Walnut  Blvd</v>
      </c>
      <c r="I237" s="12" t="b">
        <f t="shared" si="10"/>
        <v>0</v>
      </c>
      <c r="J237" s="12" t="b">
        <f t="shared" si="12"/>
        <v>0</v>
      </c>
    </row>
    <row r="238" spans="2:10" ht="15">
      <c r="B238" s="7" t="str">
        <f ca="1" t="shared" si="11"/>
        <v>6738 Cutting  Blvd</v>
      </c>
      <c r="I238" s="12" t="b">
        <f t="shared" si="10"/>
        <v>0</v>
      </c>
      <c r="J238" s="12" t="b">
        <f t="shared" si="12"/>
        <v>0</v>
      </c>
    </row>
    <row r="239" spans="2:10" ht="15">
      <c r="B239" s="7" t="str">
        <f ca="1" t="shared" si="11"/>
        <v>1272 Second  St</v>
      </c>
      <c r="I239" s="12" t="b">
        <f t="shared" si="10"/>
        <v>0</v>
      </c>
      <c r="J239" s="12" t="b">
        <f t="shared" si="12"/>
        <v>0</v>
      </c>
    </row>
    <row r="240" spans="2:10" ht="15">
      <c r="B240" s="7" t="str">
        <f ca="1" t="shared" si="11"/>
        <v>2745 Maple  Blvd</v>
      </c>
      <c r="I240" s="12" t="b">
        <f t="shared" si="10"/>
        <v>0</v>
      </c>
      <c r="J240" s="12" t="b">
        <f t="shared" si="12"/>
        <v>0</v>
      </c>
    </row>
    <row r="241" spans="2:10" ht="15">
      <c r="B241" s="7" t="str">
        <f ca="1" t="shared" si="11"/>
        <v>7037 First  St</v>
      </c>
      <c r="I241" s="12" t="b">
        <f t="shared" si="10"/>
        <v>0</v>
      </c>
      <c r="J241" s="12" t="b">
        <f t="shared" si="12"/>
        <v>0</v>
      </c>
    </row>
    <row r="242" spans="2:10" ht="15">
      <c r="B242" s="7" t="str">
        <f ca="1" t="shared" si="11"/>
        <v>469 First  St</v>
      </c>
      <c r="I242" s="12" t="b">
        <f t="shared" si="10"/>
        <v>0</v>
      </c>
      <c r="J242" s="12" t="b">
        <f t="shared" si="12"/>
        <v>0</v>
      </c>
    </row>
    <row r="243" spans="2:10" ht="15">
      <c r="B243" s="7" t="str">
        <f ca="1" t="shared" si="11"/>
        <v>4895 Birch  St</v>
      </c>
      <c r="I243" s="12" t="b">
        <f t="shared" si="10"/>
        <v>1</v>
      </c>
      <c r="J243" s="12" t="b">
        <f t="shared" si="12"/>
        <v>0</v>
      </c>
    </row>
    <row r="244" spans="2:10" ht="15">
      <c r="B244" s="7" t="str">
        <f ca="1" t="shared" si="11"/>
        <v>5541 Cutting  St</v>
      </c>
      <c r="I244" s="12" t="b">
        <f t="shared" si="10"/>
        <v>0</v>
      </c>
      <c r="J244" s="12" t="b">
        <f t="shared" si="12"/>
        <v>0</v>
      </c>
    </row>
    <row r="245" spans="2:10" ht="15">
      <c r="B245" s="7" t="str">
        <f ca="1" t="shared" si="11"/>
        <v>8996 Cutting  Blvd</v>
      </c>
      <c r="I245" s="12" t="b">
        <f t="shared" si="10"/>
        <v>0</v>
      </c>
      <c r="J245" s="12" t="b">
        <f t="shared" si="12"/>
        <v>0</v>
      </c>
    </row>
    <row r="246" spans="2:10" ht="15">
      <c r="B246" s="7" t="str">
        <f ca="1" t="shared" si="11"/>
        <v>9919 Walnut  St</v>
      </c>
      <c r="I246" s="12" t="b">
        <f t="shared" si="10"/>
        <v>0</v>
      </c>
      <c r="J246" s="12" t="b">
        <f t="shared" si="12"/>
        <v>0</v>
      </c>
    </row>
    <row r="247" spans="2:10" ht="15">
      <c r="B247" s="7" t="str">
        <f ca="1" t="shared" si="11"/>
        <v>2647 Maple  Blvd</v>
      </c>
      <c r="I247" s="12" t="b">
        <f t="shared" si="10"/>
        <v>0</v>
      </c>
      <c r="J247" s="12" t="b">
        <f t="shared" si="12"/>
        <v>0</v>
      </c>
    </row>
    <row r="248" spans="2:10" ht="15">
      <c r="B248" s="7" t="str">
        <f ca="1" t="shared" si="11"/>
        <v>2930 Second  St</v>
      </c>
      <c r="I248" s="12" t="b">
        <f t="shared" si="10"/>
        <v>0</v>
      </c>
      <c r="J248" s="12" t="b">
        <f t="shared" si="12"/>
        <v>0</v>
      </c>
    </row>
    <row r="249" spans="2:10" ht="15">
      <c r="B249" s="7" t="str">
        <f ca="1" t="shared" si="11"/>
        <v>1167 Walnut  Blvd</v>
      </c>
      <c r="I249" s="12" t="b">
        <f t="shared" si="10"/>
        <v>0</v>
      </c>
      <c r="J249" s="12" t="b">
        <f t="shared" si="12"/>
        <v>0</v>
      </c>
    </row>
    <row r="250" spans="2:10" ht="15">
      <c r="B250" s="7" t="str">
        <f ca="1" t="shared" si="11"/>
        <v>2417 Birch  St</v>
      </c>
      <c r="I250" s="12" t="b">
        <f t="shared" si="10"/>
        <v>1</v>
      </c>
      <c r="J250" s="12" t="b">
        <f t="shared" si="12"/>
        <v>0</v>
      </c>
    </row>
    <row r="251" spans="2:10" ht="15">
      <c r="B251" s="7" t="str">
        <f ca="1" t="shared" si="11"/>
        <v>2166 Walnut  St</v>
      </c>
      <c r="I251" s="12" t="b">
        <f t="shared" si="10"/>
        <v>0</v>
      </c>
      <c r="J251" s="12" t="b">
        <f t="shared" si="12"/>
        <v>0</v>
      </c>
    </row>
    <row r="252" spans="2:10" ht="15">
      <c r="B252" s="7" t="str">
        <f ca="1" t="shared" si="11"/>
        <v>1195 Second  Blvd</v>
      </c>
      <c r="I252" s="12" t="b">
        <f t="shared" si="10"/>
        <v>0</v>
      </c>
      <c r="J252" s="12" t="b">
        <f t="shared" si="12"/>
        <v>0</v>
      </c>
    </row>
    <row r="253" spans="2:10" ht="15">
      <c r="B253" s="7" t="str">
        <f ca="1" t="shared" si="11"/>
        <v>4130 Birch  Ave</v>
      </c>
      <c r="I253" s="12" t="b">
        <f t="shared" si="10"/>
        <v>1</v>
      </c>
      <c r="J253" s="12" t="b">
        <f t="shared" si="12"/>
        <v>0</v>
      </c>
    </row>
    <row r="254" spans="2:10" ht="15">
      <c r="B254" s="7" t="str">
        <f ca="1" t="shared" si="11"/>
        <v>5339 Second  Blvd</v>
      </c>
      <c r="I254" s="12" t="b">
        <f t="shared" si="10"/>
        <v>0</v>
      </c>
      <c r="J254" s="12" t="b">
        <f t="shared" si="12"/>
        <v>0</v>
      </c>
    </row>
    <row r="255" spans="2:10" ht="15">
      <c r="B255" s="7" t="str">
        <f ca="1" t="shared" si="11"/>
        <v>5622 Walnut  Ave</v>
      </c>
      <c r="I255" s="12" t="b">
        <f t="shared" si="10"/>
        <v>0</v>
      </c>
      <c r="J255" s="12" t="b">
        <f t="shared" si="12"/>
        <v>0</v>
      </c>
    </row>
    <row r="256" spans="2:10" ht="15">
      <c r="B256" s="7" t="str">
        <f ca="1" t="shared" si="11"/>
        <v>7653 Maple  Blvd</v>
      </c>
      <c r="I256" s="12" t="b">
        <f t="shared" si="10"/>
        <v>0</v>
      </c>
      <c r="J256" s="12" t="b">
        <f t="shared" si="12"/>
        <v>0</v>
      </c>
    </row>
    <row r="257" spans="2:10" ht="15">
      <c r="B257" s="7" t="str">
        <f ca="1" t="shared" si="11"/>
        <v>102 Second  St</v>
      </c>
      <c r="I257" s="12" t="b">
        <f t="shared" si="10"/>
        <v>0</v>
      </c>
      <c r="J257" s="12" t="b">
        <f t="shared" si="12"/>
        <v>0</v>
      </c>
    </row>
    <row r="258" spans="2:10" ht="15">
      <c r="B258" s="7" t="str">
        <f ca="1" t="shared" si="11"/>
        <v>3221 Maple  Ave</v>
      </c>
      <c r="I258" s="12" t="b">
        <f t="shared" si="10"/>
        <v>0</v>
      </c>
      <c r="J258" s="12" t="b">
        <f t="shared" si="12"/>
        <v>0</v>
      </c>
    </row>
    <row r="259" spans="2:10" ht="15">
      <c r="B259" s="7" t="str">
        <f ca="1" t="shared" si="11"/>
        <v>3537 Maple  Blvd</v>
      </c>
      <c r="I259" s="12" t="b">
        <f t="shared" si="10"/>
        <v>0</v>
      </c>
      <c r="J259" s="12" t="b">
        <f t="shared" si="12"/>
        <v>0</v>
      </c>
    </row>
    <row r="260" spans="2:10" ht="15">
      <c r="B260" s="7" t="str">
        <f ca="1" t="shared" si="11"/>
        <v>9905 Cutting  Ave</v>
      </c>
      <c r="I260" s="12" t="b">
        <f t="shared" si="10"/>
        <v>0</v>
      </c>
      <c r="J260" s="12" t="b">
        <f t="shared" si="12"/>
        <v>0</v>
      </c>
    </row>
    <row r="261" spans="2:10" ht="15">
      <c r="B261" s="7" t="str">
        <f ca="1" t="shared" si="11"/>
        <v>256 Highland  Blvd</v>
      </c>
      <c r="I261" s="12" t="b">
        <f t="shared" si="10"/>
        <v>0</v>
      </c>
      <c r="J261" s="12" t="b">
        <f t="shared" si="12"/>
        <v>0</v>
      </c>
    </row>
    <row r="262" spans="2:10" ht="15">
      <c r="B262" s="7" t="str">
        <f ca="1" t="shared" si="11"/>
        <v>8110 Birch  St</v>
      </c>
      <c r="I262" s="12" t="b">
        <f t="shared" si="10"/>
        <v>1</v>
      </c>
      <c r="J262" s="12" t="b">
        <f t="shared" si="12"/>
        <v>0</v>
      </c>
    </row>
    <row r="263" spans="2:10" ht="15">
      <c r="B263" s="7" t="str">
        <f ca="1" t="shared" si="11"/>
        <v>6915 Birch  St</v>
      </c>
      <c r="I263" s="12" t="b">
        <f t="shared" si="10"/>
        <v>1</v>
      </c>
      <c r="J263" s="12" t="b">
        <f t="shared" si="12"/>
        <v>0</v>
      </c>
    </row>
    <row r="264" spans="2:10" ht="15">
      <c r="B264" s="7" t="str">
        <f ca="1" t="shared" si="11"/>
        <v>7918 Highland  Ave</v>
      </c>
      <c r="I264" s="12" t="b">
        <f t="shared" si="10"/>
        <v>0</v>
      </c>
      <c r="J264" s="12" t="b">
        <f t="shared" si="12"/>
        <v>0</v>
      </c>
    </row>
    <row r="265" spans="2:10" ht="15">
      <c r="B265" s="7" t="str">
        <f ca="1" t="shared" si="11"/>
        <v>7435 Highland  Blvd</v>
      </c>
      <c r="I265" s="12" t="b">
        <f t="shared" si="10"/>
        <v>0</v>
      </c>
      <c r="J265" s="12" t="b">
        <f t="shared" si="12"/>
        <v>0</v>
      </c>
    </row>
    <row r="266" spans="2:10" ht="15">
      <c r="B266" s="7" t="str">
        <f ca="1" t="shared" si="11"/>
        <v>4842 Second  St</v>
      </c>
      <c r="I266" s="12" t="b">
        <f t="shared" si="10"/>
        <v>0</v>
      </c>
      <c r="J266" s="12" t="b">
        <f t="shared" si="12"/>
        <v>0</v>
      </c>
    </row>
    <row r="267" spans="2:10" ht="15">
      <c r="B267" s="7" t="str">
        <f ca="1" t="shared" si="11"/>
        <v>6957 Second  Blvd</v>
      </c>
      <c r="I267" s="12" t="b">
        <f t="shared" si="10"/>
        <v>0</v>
      </c>
      <c r="J267" s="12" t="b">
        <f t="shared" si="12"/>
        <v>0</v>
      </c>
    </row>
    <row r="268" spans="2:10" ht="15">
      <c r="B268" s="7" t="str">
        <f ca="1" t="shared" si="11"/>
        <v>6393 Walnut  Ave</v>
      </c>
      <c r="I268" s="12" t="b">
        <f aca="true" t="shared" si="13" ref="I268:I290">MID(B268,FIND(" ",B268,1)+1,LEN($C$8))=$C$8</f>
        <v>0</v>
      </c>
      <c r="J268" s="12" t="b">
        <f t="shared" si="12"/>
        <v>0</v>
      </c>
    </row>
    <row r="269" spans="2:10" ht="15">
      <c r="B269" s="7" t="str">
        <f aca="true" ca="1" t="shared" si="14" ref="B269:B290">RANDBETWEEN(100,9999)&amp;CHOOSE(RANDBETWEEN(1,7)," Maple "," First "," Birch "," Highland "," Second "," Walnut "," Cutting ")&amp;CHOOSE(RANDBETWEEN(1,3)," Ave"," Blvd"," St")</f>
        <v>8498 Highland  Blvd</v>
      </c>
      <c r="I269" s="12" t="b">
        <f t="shared" si="13"/>
        <v>0</v>
      </c>
      <c r="J269" s="12" t="b">
        <f aca="true" t="shared" si="15" ref="J269:J290">AND(LEFT(B269,1)="9",MID(B269,6,1)="B")</f>
        <v>0</v>
      </c>
    </row>
    <row r="270" spans="2:10" ht="15">
      <c r="B270" s="7" t="str">
        <f ca="1" t="shared" si="14"/>
        <v>6809 First  St</v>
      </c>
      <c r="I270" s="12" t="b">
        <f t="shared" si="13"/>
        <v>0</v>
      </c>
      <c r="J270" s="12" t="b">
        <f t="shared" si="15"/>
        <v>0</v>
      </c>
    </row>
    <row r="271" spans="2:10" ht="15">
      <c r="B271" s="7" t="str">
        <f ca="1" t="shared" si="14"/>
        <v>4006 Birch  St</v>
      </c>
      <c r="I271" s="12" t="b">
        <f t="shared" si="13"/>
        <v>1</v>
      </c>
      <c r="J271" s="12" t="b">
        <f t="shared" si="15"/>
        <v>0</v>
      </c>
    </row>
    <row r="272" spans="2:10" ht="15">
      <c r="B272" s="7" t="str">
        <f ca="1" t="shared" si="14"/>
        <v>2654 Maple  St</v>
      </c>
      <c r="I272" s="12" t="b">
        <f t="shared" si="13"/>
        <v>0</v>
      </c>
      <c r="J272" s="12" t="b">
        <f t="shared" si="15"/>
        <v>0</v>
      </c>
    </row>
    <row r="273" spans="2:10" ht="15">
      <c r="B273" s="7" t="str">
        <f ca="1" t="shared" si="14"/>
        <v>7235 First  Ave</v>
      </c>
      <c r="I273" s="12" t="b">
        <f t="shared" si="13"/>
        <v>0</v>
      </c>
      <c r="J273" s="12" t="b">
        <f t="shared" si="15"/>
        <v>0</v>
      </c>
    </row>
    <row r="274" spans="2:10" ht="15">
      <c r="B274" s="7" t="str">
        <f ca="1" t="shared" si="14"/>
        <v>8041 Second  St</v>
      </c>
      <c r="I274" s="12" t="b">
        <f t="shared" si="13"/>
        <v>0</v>
      </c>
      <c r="J274" s="12" t="b">
        <f t="shared" si="15"/>
        <v>0</v>
      </c>
    </row>
    <row r="275" spans="2:10" ht="15">
      <c r="B275" s="7" t="str">
        <f ca="1" t="shared" si="14"/>
        <v>8618 Maple  Blvd</v>
      </c>
      <c r="I275" s="12" t="b">
        <f t="shared" si="13"/>
        <v>0</v>
      </c>
      <c r="J275" s="12" t="b">
        <f t="shared" si="15"/>
        <v>0</v>
      </c>
    </row>
    <row r="276" spans="2:10" ht="15">
      <c r="B276" s="7" t="str">
        <f ca="1" t="shared" si="14"/>
        <v>6105 Maple  Blvd</v>
      </c>
      <c r="I276" s="12" t="b">
        <f t="shared" si="13"/>
        <v>0</v>
      </c>
      <c r="J276" s="12" t="b">
        <f t="shared" si="15"/>
        <v>0</v>
      </c>
    </row>
    <row r="277" spans="2:10" ht="15">
      <c r="B277" s="7" t="str">
        <f ca="1" t="shared" si="14"/>
        <v>2306 Walnut  Blvd</v>
      </c>
      <c r="I277" s="12" t="b">
        <f t="shared" si="13"/>
        <v>0</v>
      </c>
      <c r="J277" s="12" t="b">
        <f t="shared" si="15"/>
        <v>0</v>
      </c>
    </row>
    <row r="278" spans="2:10" ht="15">
      <c r="B278" s="7" t="str">
        <f ca="1" t="shared" si="14"/>
        <v>4044 Walnut  Blvd</v>
      </c>
      <c r="I278" s="12" t="b">
        <f t="shared" si="13"/>
        <v>0</v>
      </c>
      <c r="J278" s="12" t="b">
        <f t="shared" si="15"/>
        <v>0</v>
      </c>
    </row>
    <row r="279" spans="2:10" ht="15">
      <c r="B279" s="7" t="str">
        <f ca="1" t="shared" si="14"/>
        <v>8538 First  Ave</v>
      </c>
      <c r="I279" s="12" t="b">
        <f t="shared" si="13"/>
        <v>0</v>
      </c>
      <c r="J279" s="12" t="b">
        <f t="shared" si="15"/>
        <v>0</v>
      </c>
    </row>
    <row r="280" spans="2:10" ht="15">
      <c r="B280" s="7" t="str">
        <f ca="1" t="shared" si="14"/>
        <v>7944 First  Blvd</v>
      </c>
      <c r="I280" s="12" t="b">
        <f t="shared" si="13"/>
        <v>0</v>
      </c>
      <c r="J280" s="12" t="b">
        <f t="shared" si="15"/>
        <v>0</v>
      </c>
    </row>
    <row r="281" spans="2:10" ht="15">
      <c r="B281" s="7" t="str">
        <f ca="1" t="shared" si="14"/>
        <v>8024 Second  Blvd</v>
      </c>
      <c r="I281" s="12" t="b">
        <f t="shared" si="13"/>
        <v>0</v>
      </c>
      <c r="J281" s="12" t="b">
        <f t="shared" si="15"/>
        <v>0</v>
      </c>
    </row>
    <row r="282" spans="2:10" ht="15">
      <c r="B282" s="7" t="str">
        <f ca="1" t="shared" si="14"/>
        <v>9058 Second  St</v>
      </c>
      <c r="I282" s="12" t="b">
        <f t="shared" si="13"/>
        <v>0</v>
      </c>
      <c r="J282" s="12" t="b">
        <f t="shared" si="15"/>
        <v>0</v>
      </c>
    </row>
    <row r="283" spans="2:10" ht="15">
      <c r="B283" s="7" t="str">
        <f ca="1" t="shared" si="14"/>
        <v>214 Highland  Blvd</v>
      </c>
      <c r="I283" s="12" t="b">
        <f t="shared" si="13"/>
        <v>0</v>
      </c>
      <c r="J283" s="12" t="b">
        <f t="shared" si="15"/>
        <v>0</v>
      </c>
    </row>
    <row r="284" spans="2:10" ht="15">
      <c r="B284" s="7" t="str">
        <f ca="1" t="shared" si="14"/>
        <v>6888 Walnut  St</v>
      </c>
      <c r="I284" s="12" t="b">
        <f t="shared" si="13"/>
        <v>0</v>
      </c>
      <c r="J284" s="12" t="b">
        <f t="shared" si="15"/>
        <v>0</v>
      </c>
    </row>
    <row r="285" spans="2:10" ht="15">
      <c r="B285" s="7" t="str">
        <f ca="1" t="shared" si="14"/>
        <v>2465 Cutting  St</v>
      </c>
      <c r="I285" s="12" t="b">
        <f t="shared" si="13"/>
        <v>0</v>
      </c>
      <c r="J285" s="12" t="b">
        <f t="shared" si="15"/>
        <v>0</v>
      </c>
    </row>
    <row r="286" spans="2:10" ht="15">
      <c r="B286" s="7" t="str">
        <f ca="1" t="shared" si="14"/>
        <v>7780 Highland  St</v>
      </c>
      <c r="I286" s="12" t="b">
        <f t="shared" si="13"/>
        <v>0</v>
      </c>
      <c r="J286" s="12" t="b">
        <f t="shared" si="15"/>
        <v>0</v>
      </c>
    </row>
    <row r="287" spans="2:10" ht="15">
      <c r="B287" s="7" t="str">
        <f ca="1" t="shared" si="14"/>
        <v>925 Cutting  St</v>
      </c>
      <c r="I287" s="12" t="b">
        <f t="shared" si="13"/>
        <v>0</v>
      </c>
      <c r="J287" s="12" t="b">
        <f t="shared" si="15"/>
        <v>0</v>
      </c>
    </row>
    <row r="288" spans="2:10" ht="15">
      <c r="B288" s="7" t="str">
        <f ca="1" t="shared" si="14"/>
        <v>407 First  Ave</v>
      </c>
      <c r="I288" s="12" t="b">
        <f t="shared" si="13"/>
        <v>0</v>
      </c>
      <c r="J288" s="12" t="b">
        <f t="shared" si="15"/>
        <v>0</v>
      </c>
    </row>
    <row r="289" spans="2:10" ht="15">
      <c r="B289" s="7" t="str">
        <f ca="1" t="shared" si="14"/>
        <v>6753 Second  Ave</v>
      </c>
      <c r="I289" s="12" t="b">
        <f t="shared" si="13"/>
        <v>0</v>
      </c>
      <c r="J289" s="12" t="b">
        <f t="shared" si="15"/>
        <v>0</v>
      </c>
    </row>
    <row r="290" spans="2:10" ht="15">
      <c r="B290" s="7" t="str">
        <f ca="1" t="shared" si="14"/>
        <v>3835 First  Blvd</v>
      </c>
      <c r="I290" s="12" t="b">
        <f t="shared" si="13"/>
        <v>0</v>
      </c>
      <c r="J290" s="12" t="b">
        <f t="shared" si="15"/>
        <v>0</v>
      </c>
    </row>
  </sheetData>
  <sheetProtection/>
  <conditionalFormatting sqref="B12:B290">
    <cfRule type="expression" priority="1" dxfId="10" stopIfTrue="1">
      <formula>AND(LEFT(B12,1)="9",MID(B12,6,1)="B")</formula>
    </cfRule>
    <cfRule type="expression" priority="4" dxfId="9" stopIfTrue="1">
      <formula>MID(B12,FIND(" ",B12,1)+1,LEN($C$8))=$C$8</formula>
    </cfRule>
  </conditionalFormatting>
  <conditionalFormatting sqref="I12:I290">
    <cfRule type="expression" priority="3" dxfId="2" stopIfTrue="1">
      <formula>I12=TRUE</formula>
    </cfRule>
  </conditionalFormatting>
  <conditionalFormatting sqref="J12:J290">
    <cfRule type="expression" priority="2" dxfId="2" stopIfTrue="1">
      <formula>J12=TRUE</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FF00"/>
  </sheetPr>
  <dimension ref="A1:H26"/>
  <sheetViews>
    <sheetView zoomScalePageLayoutView="0" workbookViewId="0" topLeftCell="A1">
      <selection activeCell="B5" sqref="B5"/>
    </sheetView>
  </sheetViews>
  <sheetFormatPr defaultColWidth="9.140625" defaultRowHeight="15"/>
  <cols>
    <col min="1" max="1" width="3.7109375" style="0" bestFit="1" customWidth="1"/>
    <col min="2" max="2" width="19.421875" style="0" bestFit="1" customWidth="1"/>
    <col min="3" max="3" width="9.421875" style="0" customWidth="1"/>
    <col min="4" max="4" width="11.7109375" style="0" bestFit="1" customWidth="1"/>
    <col min="6" max="6" width="11.7109375" style="0" customWidth="1"/>
  </cols>
  <sheetData>
    <row r="1" spans="1:7" ht="15">
      <c r="A1" s="4" t="str">
        <f>ROW()&amp;")"</f>
        <v>1)</v>
      </c>
      <c r="B1" s="1" t="s">
        <v>74</v>
      </c>
      <c r="C1" s="2"/>
      <c r="D1" s="2"/>
      <c r="E1" s="2"/>
      <c r="F1" s="2"/>
      <c r="G1" s="3"/>
    </row>
    <row r="2" spans="1:7" ht="15">
      <c r="A2" s="4" t="str">
        <f>ROW()&amp;")"</f>
        <v>2)</v>
      </c>
      <c r="B2" s="1" t="s">
        <v>72</v>
      </c>
      <c r="C2" s="2"/>
      <c r="D2" s="2"/>
      <c r="E2" s="2"/>
      <c r="F2" s="2"/>
      <c r="G2" s="3"/>
    </row>
    <row r="3" spans="1:7" ht="30">
      <c r="A3" s="4" t="str">
        <f>ROW()&amp;")"</f>
        <v>3)</v>
      </c>
      <c r="B3" s="1" t="s">
        <v>84</v>
      </c>
      <c r="C3" s="2"/>
      <c r="D3" s="2"/>
      <c r="E3" s="2"/>
      <c r="F3" s="2"/>
      <c r="G3" s="3"/>
    </row>
    <row r="4" spans="1:7" ht="30">
      <c r="A4" s="4" t="str">
        <f aca="true" t="shared" si="0" ref="A4:A12">ROW()&amp;")"</f>
        <v>4)</v>
      </c>
      <c r="B4" s="1" t="s">
        <v>99</v>
      </c>
      <c r="C4" s="2"/>
      <c r="D4" s="2"/>
      <c r="E4" s="2"/>
      <c r="F4" s="2"/>
      <c r="G4" s="3"/>
    </row>
    <row r="5" spans="1:7" ht="15">
      <c r="A5" s="4" t="str">
        <f t="shared" si="0"/>
        <v>5)</v>
      </c>
      <c r="B5" s="1" t="s">
        <v>78</v>
      </c>
      <c r="C5" s="2"/>
      <c r="D5" s="2"/>
      <c r="E5" s="2"/>
      <c r="F5" s="2"/>
      <c r="G5" s="3"/>
    </row>
    <row r="6" spans="1:7" ht="30">
      <c r="A6" s="4" t="str">
        <f t="shared" si="0"/>
        <v>6)</v>
      </c>
      <c r="B6" s="1" t="s">
        <v>100</v>
      </c>
      <c r="C6" s="2"/>
      <c r="D6" s="2"/>
      <c r="E6" s="2"/>
      <c r="F6" s="2"/>
      <c r="G6" s="3"/>
    </row>
    <row r="7" spans="1:7" ht="15">
      <c r="A7" s="4" t="str">
        <f t="shared" si="0"/>
        <v>7)</v>
      </c>
      <c r="B7" s="1" t="s">
        <v>83</v>
      </c>
      <c r="C7" s="2"/>
      <c r="D7" s="2"/>
      <c r="E7" s="2"/>
      <c r="F7" s="2"/>
      <c r="G7" s="3"/>
    </row>
    <row r="8" spans="1:7" ht="60">
      <c r="A8" s="4" t="str">
        <f t="shared" si="0"/>
        <v>8)</v>
      </c>
      <c r="B8" s="1" t="s">
        <v>85</v>
      </c>
      <c r="C8" s="2"/>
      <c r="D8" s="2"/>
      <c r="E8" s="2"/>
      <c r="F8" s="2"/>
      <c r="G8" s="3"/>
    </row>
    <row r="9" spans="1:7" ht="15">
      <c r="A9" s="4" t="str">
        <f t="shared" si="0"/>
        <v>9)</v>
      </c>
      <c r="B9" s="1"/>
      <c r="C9" s="2"/>
      <c r="D9" s="2"/>
      <c r="E9" s="2"/>
      <c r="F9" s="2"/>
      <c r="G9" s="3"/>
    </row>
    <row r="10" spans="1:7" ht="15">
      <c r="A10" s="4" t="str">
        <f t="shared" si="0"/>
        <v>10)</v>
      </c>
      <c r="B10" s="1"/>
      <c r="C10" s="2"/>
      <c r="D10" s="2"/>
      <c r="E10" s="2"/>
      <c r="F10" s="2"/>
      <c r="G10" s="3"/>
    </row>
    <row r="11" spans="1:7" ht="15">
      <c r="A11" s="4" t="str">
        <f t="shared" si="0"/>
        <v>11)</v>
      </c>
      <c r="B11" s="1"/>
      <c r="C11" s="2"/>
      <c r="D11" s="2"/>
      <c r="E11" s="2"/>
      <c r="F11" s="2"/>
      <c r="G11" s="3"/>
    </row>
    <row r="12" spans="1:7" ht="15">
      <c r="A12" s="4" t="str">
        <f t="shared" si="0"/>
        <v>12)</v>
      </c>
      <c r="B12" s="1"/>
      <c r="C12" s="2"/>
      <c r="D12" s="2"/>
      <c r="E12" s="2"/>
      <c r="F12" s="2"/>
      <c r="G12" s="3"/>
    </row>
    <row r="14" spans="3:7" ht="15">
      <c r="C14" s="28"/>
      <c r="D14" s="27" t="s">
        <v>69</v>
      </c>
      <c r="F14" s="28"/>
      <c r="G14" s="27" t="s">
        <v>69</v>
      </c>
    </row>
    <row r="15" spans="3:7" ht="15">
      <c r="C15" s="27" t="s">
        <v>60</v>
      </c>
      <c r="D15" s="28"/>
      <c r="F15" s="27" t="s">
        <v>60</v>
      </c>
      <c r="G15" s="28"/>
    </row>
    <row r="17" spans="2:8" ht="15">
      <c r="B17" s="7"/>
      <c r="C17" s="12" t="s">
        <v>66</v>
      </c>
      <c r="D17" s="12" t="s">
        <v>67</v>
      </c>
      <c r="E17" s="12" t="s">
        <v>68</v>
      </c>
      <c r="F17" s="12" t="s">
        <v>69</v>
      </c>
      <c r="G17" s="12" t="s">
        <v>70</v>
      </c>
      <c r="H17" s="12" t="s">
        <v>71</v>
      </c>
    </row>
    <row r="18" spans="2:8" ht="15">
      <c r="B18" s="12" t="s">
        <v>59</v>
      </c>
      <c r="C18" s="7">
        <v>4064</v>
      </c>
      <c r="D18" s="7">
        <v>5856</v>
      </c>
      <c r="E18" s="7">
        <v>2597</v>
      </c>
      <c r="F18" s="7">
        <v>3737</v>
      </c>
      <c r="G18" s="7">
        <v>4147</v>
      </c>
      <c r="H18" s="7">
        <v>2219</v>
      </c>
    </row>
    <row r="19" spans="2:8" ht="15">
      <c r="B19" s="12" t="s">
        <v>60</v>
      </c>
      <c r="C19" s="7">
        <v>1992</v>
      </c>
      <c r="D19" s="7">
        <v>2268</v>
      </c>
      <c r="E19" s="7">
        <v>5089</v>
      </c>
      <c r="F19" s="7">
        <v>4511</v>
      </c>
      <c r="G19" s="7">
        <v>865</v>
      </c>
      <c r="H19" s="7">
        <v>814</v>
      </c>
    </row>
    <row r="20" spans="2:8" ht="15">
      <c r="B20" s="12" t="s">
        <v>61</v>
      </c>
      <c r="C20" s="7">
        <v>812</v>
      </c>
      <c r="D20" s="7">
        <v>5506</v>
      </c>
      <c r="E20" s="7">
        <v>1173</v>
      </c>
      <c r="F20" s="7">
        <v>4776</v>
      </c>
      <c r="G20" s="7">
        <v>2797</v>
      </c>
      <c r="H20" s="7">
        <v>5289</v>
      </c>
    </row>
    <row r="21" spans="2:8" ht="15">
      <c r="B21" s="12" t="s">
        <v>62</v>
      </c>
      <c r="C21" s="7">
        <v>3185</v>
      </c>
      <c r="D21" s="7">
        <v>747</v>
      </c>
      <c r="E21" s="7">
        <v>871</v>
      </c>
      <c r="F21" s="7">
        <v>4617</v>
      </c>
      <c r="G21" s="7">
        <v>598</v>
      </c>
      <c r="H21" s="7">
        <v>3967</v>
      </c>
    </row>
    <row r="22" spans="2:8" ht="15">
      <c r="B22" s="12" t="s">
        <v>97</v>
      </c>
      <c r="C22" s="7">
        <v>4617</v>
      </c>
      <c r="D22" s="7">
        <v>3033</v>
      </c>
      <c r="E22" s="7">
        <v>841</v>
      </c>
      <c r="F22" s="7">
        <v>2555</v>
      </c>
      <c r="G22" s="7">
        <v>805</v>
      </c>
      <c r="H22" s="7">
        <v>2281</v>
      </c>
    </row>
    <row r="23" spans="2:8" ht="15">
      <c r="B23" s="12" t="s">
        <v>63</v>
      </c>
      <c r="C23" s="7">
        <v>3600</v>
      </c>
      <c r="D23" s="7">
        <v>1520</v>
      </c>
      <c r="E23" s="7">
        <v>5480</v>
      </c>
      <c r="F23" s="7">
        <v>4588</v>
      </c>
      <c r="G23" s="7">
        <v>5336</v>
      </c>
      <c r="H23" s="7">
        <v>2588</v>
      </c>
    </row>
    <row r="24" spans="2:8" ht="15">
      <c r="B24" s="12" t="s">
        <v>64</v>
      </c>
      <c r="C24" s="7">
        <v>5594</v>
      </c>
      <c r="D24" s="7">
        <v>5444</v>
      </c>
      <c r="E24" s="7">
        <v>4968</v>
      </c>
      <c r="F24" s="7">
        <v>2631</v>
      </c>
      <c r="G24" s="7">
        <v>4227</v>
      </c>
      <c r="H24" s="7">
        <v>4247</v>
      </c>
    </row>
    <row r="25" spans="2:8" ht="15">
      <c r="B25" s="12" t="s">
        <v>65</v>
      </c>
      <c r="C25" s="7">
        <v>4218</v>
      </c>
      <c r="D25" s="7">
        <v>4344</v>
      </c>
      <c r="E25" s="7">
        <v>4459</v>
      </c>
      <c r="F25" s="7">
        <v>3576</v>
      </c>
      <c r="G25" s="7">
        <v>3195</v>
      </c>
      <c r="H25" s="7">
        <v>4167</v>
      </c>
    </row>
    <row r="26" spans="2:8" ht="15">
      <c r="B26" s="12" t="s">
        <v>98</v>
      </c>
      <c r="C26" s="7">
        <v>3637</v>
      </c>
      <c r="D26" s="7">
        <v>5304</v>
      </c>
      <c r="E26" s="7">
        <v>2661</v>
      </c>
      <c r="F26" s="7">
        <v>5458</v>
      </c>
      <c r="G26" s="7">
        <v>781</v>
      </c>
      <c r="H26" s="7">
        <v>1260</v>
      </c>
    </row>
  </sheetData>
  <sheetProtection/>
  <dataValidations count="2">
    <dataValidation type="list" allowBlank="1" showInputMessage="1" showErrorMessage="1" sqref="D14 G14">
      <formula1>$C$17:$H$17</formula1>
    </dataValidation>
    <dataValidation type="list" allowBlank="1" showInputMessage="1" showErrorMessage="1" sqref="C15 F15">
      <formula1>$B$18:$B$26</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1"/>
  </sheetPr>
  <dimension ref="A1:G16"/>
  <sheetViews>
    <sheetView zoomScalePageLayoutView="0" workbookViewId="0" topLeftCell="A1">
      <selection activeCell="B5" sqref="B5"/>
    </sheetView>
  </sheetViews>
  <sheetFormatPr defaultColWidth="9.140625" defaultRowHeight="15"/>
  <cols>
    <col min="1" max="1" width="3.7109375" style="0" bestFit="1" customWidth="1"/>
  </cols>
  <sheetData>
    <row r="1" spans="1:7" ht="45">
      <c r="A1" s="4" t="str">
        <f>ROW()&amp;")"</f>
        <v>1)</v>
      </c>
      <c r="B1" s="1" t="s">
        <v>87</v>
      </c>
      <c r="C1" s="2"/>
      <c r="D1" s="2"/>
      <c r="E1" s="2"/>
      <c r="F1" s="2"/>
      <c r="G1" s="3"/>
    </row>
    <row r="2" spans="1:7" ht="30">
      <c r="A2" s="4" t="str">
        <f>ROW()&amp;")"</f>
        <v>2)</v>
      </c>
      <c r="B2" s="1" t="s">
        <v>88</v>
      </c>
      <c r="C2" s="2"/>
      <c r="D2" s="2"/>
      <c r="E2" s="2"/>
      <c r="F2" s="2"/>
      <c r="G2" s="3"/>
    </row>
    <row r="3" spans="1:7" ht="15">
      <c r="A3" s="4" t="str">
        <f>ROW()&amp;")"</f>
        <v>3)</v>
      </c>
      <c r="B3" s="1"/>
      <c r="C3" s="2"/>
      <c r="D3" s="2"/>
      <c r="E3" s="2"/>
      <c r="F3" s="2"/>
      <c r="G3" s="3"/>
    </row>
    <row r="5" spans="3:7" ht="21">
      <c r="C5" s="30" t="s">
        <v>35</v>
      </c>
      <c r="D5" s="30"/>
      <c r="E5" s="30"/>
      <c r="F5" s="30"/>
      <c r="G5" s="30"/>
    </row>
    <row r="6" spans="3:7" ht="15">
      <c r="C6" s="29" t="s">
        <v>66</v>
      </c>
      <c r="D6" s="29" t="s">
        <v>67</v>
      </c>
      <c r="E6" s="29" t="s">
        <v>68</v>
      </c>
      <c r="F6" s="29" t="s">
        <v>69</v>
      </c>
      <c r="G6" s="29" t="s">
        <v>70</v>
      </c>
    </row>
    <row r="7" spans="3:7" ht="15">
      <c r="C7" s="11">
        <v>4180</v>
      </c>
      <c r="D7" s="11">
        <v>3481</v>
      </c>
      <c r="E7" s="11">
        <v>5758</v>
      </c>
      <c r="F7" s="11">
        <v>2686</v>
      </c>
      <c r="G7" s="11">
        <v>4911</v>
      </c>
    </row>
    <row r="8" spans="3:7" ht="15">
      <c r="C8" s="11">
        <v>2246</v>
      </c>
      <c r="D8" s="11">
        <v>3442</v>
      </c>
      <c r="E8" s="11">
        <v>3123</v>
      </c>
      <c r="F8" s="11">
        <v>4149</v>
      </c>
      <c r="G8" s="11">
        <v>700</v>
      </c>
    </row>
    <row r="9" spans="3:7" ht="15">
      <c r="C9" s="11">
        <v>661</v>
      </c>
      <c r="D9" s="11">
        <v>2384</v>
      </c>
      <c r="E9" s="11">
        <v>3242</v>
      </c>
      <c r="F9" s="11">
        <v>2155</v>
      </c>
      <c r="G9" s="11">
        <v>2546</v>
      </c>
    </row>
    <row r="10" spans="3:7" ht="15">
      <c r="C10" s="11">
        <v>3592</v>
      </c>
      <c r="D10" s="11">
        <v>5702</v>
      </c>
      <c r="E10" s="11">
        <v>4236</v>
      </c>
      <c r="F10" s="11">
        <v>1442</v>
      </c>
      <c r="G10" s="11">
        <v>5551</v>
      </c>
    </row>
    <row r="11" spans="3:7" ht="15">
      <c r="C11" s="11">
        <v>5726</v>
      </c>
      <c r="D11" s="11">
        <v>5198</v>
      </c>
      <c r="E11" s="11">
        <v>4780</v>
      </c>
      <c r="F11" s="11">
        <v>1852</v>
      </c>
      <c r="G11" s="11">
        <v>5684</v>
      </c>
    </row>
    <row r="12" spans="3:7" ht="15">
      <c r="C12" s="11">
        <v>5902</v>
      </c>
      <c r="D12" s="11">
        <v>2601</v>
      </c>
      <c r="E12" s="11">
        <v>1703</v>
      </c>
      <c r="F12" s="11">
        <v>1694</v>
      </c>
      <c r="G12" s="11">
        <v>5161</v>
      </c>
    </row>
    <row r="13" spans="3:7" ht="15">
      <c r="C13" s="11">
        <v>2320</v>
      </c>
      <c r="D13" s="11">
        <v>1639</v>
      </c>
      <c r="E13" s="11">
        <v>3718</v>
      </c>
      <c r="F13" s="11">
        <v>1589</v>
      </c>
      <c r="G13" s="11">
        <v>4277</v>
      </c>
    </row>
    <row r="14" spans="3:7" ht="15">
      <c r="C14" s="11">
        <v>3793</v>
      </c>
      <c r="D14" s="11">
        <v>832</v>
      </c>
      <c r="E14" s="11">
        <v>3290</v>
      </c>
      <c r="F14" s="11">
        <v>1540</v>
      </c>
      <c r="G14" s="11">
        <v>1366</v>
      </c>
    </row>
    <row r="15" spans="3:7" ht="15">
      <c r="C15" s="11">
        <v>3206</v>
      </c>
      <c r="D15" s="11">
        <v>4460</v>
      </c>
      <c r="E15" s="11">
        <v>3923</v>
      </c>
      <c r="F15" s="11">
        <v>4181</v>
      </c>
      <c r="G15" s="11">
        <v>5942</v>
      </c>
    </row>
    <row r="16" spans="3:7" ht="15">
      <c r="C16" s="28"/>
      <c r="D16" s="28"/>
      <c r="E16" s="28"/>
      <c r="F16" s="28"/>
      <c r="G16" s="28"/>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G21"/>
  <sheetViews>
    <sheetView zoomScalePageLayoutView="0" workbookViewId="0" topLeftCell="A1">
      <selection activeCell="B5" sqref="B5"/>
    </sheetView>
  </sheetViews>
  <sheetFormatPr defaultColWidth="9.140625" defaultRowHeight="15"/>
  <cols>
    <col min="1" max="1" width="3.7109375" style="0" bestFit="1" customWidth="1"/>
    <col min="2" max="2" width="12.57421875" style="0" bestFit="1" customWidth="1"/>
    <col min="3" max="3" width="3.57421875" style="0" customWidth="1"/>
    <col min="4" max="4" width="13.421875" style="0" bestFit="1" customWidth="1"/>
    <col min="5" max="5" width="3.421875" style="0" customWidth="1"/>
    <col min="6" max="6" width="11.57421875" style="0" customWidth="1"/>
  </cols>
  <sheetData>
    <row r="1" spans="1:7" ht="30">
      <c r="A1" s="4" t="str">
        <f>ROW()&amp;")"</f>
        <v>1)</v>
      </c>
      <c r="B1" s="1" t="s">
        <v>88</v>
      </c>
      <c r="C1" s="2"/>
      <c r="D1" s="2"/>
      <c r="E1" s="2"/>
      <c r="F1" s="2"/>
      <c r="G1" s="3"/>
    </row>
    <row r="2" spans="1:7" ht="15">
      <c r="A2" s="4" t="str">
        <f aca="true" t="shared" si="0" ref="A2:A10">ROW()&amp;")"</f>
        <v>2)</v>
      </c>
      <c r="B2" s="1" t="s">
        <v>89</v>
      </c>
      <c r="C2" s="2"/>
      <c r="D2" s="2"/>
      <c r="E2" s="2"/>
      <c r="F2" s="2"/>
      <c r="G2" s="3"/>
    </row>
    <row r="3" spans="1:7" ht="45">
      <c r="A3" s="4" t="str">
        <f t="shared" si="0"/>
        <v>3)</v>
      </c>
      <c r="B3" s="1" t="s">
        <v>103</v>
      </c>
      <c r="C3" s="2"/>
      <c r="D3" s="2"/>
      <c r="E3" s="2"/>
      <c r="F3" s="2"/>
      <c r="G3" s="3"/>
    </row>
    <row r="4" spans="1:7" ht="60">
      <c r="A4" s="4" t="str">
        <f t="shared" si="0"/>
        <v>4)</v>
      </c>
      <c r="B4" s="1" t="s">
        <v>104</v>
      </c>
      <c r="C4" s="2"/>
      <c r="D4" s="2"/>
      <c r="E4" s="2"/>
      <c r="F4" s="2"/>
      <c r="G4" s="3"/>
    </row>
    <row r="5" spans="1:7" ht="45">
      <c r="A5" s="4" t="str">
        <f t="shared" si="0"/>
        <v>5)</v>
      </c>
      <c r="B5" s="1" t="s">
        <v>105</v>
      </c>
      <c r="C5" s="2"/>
      <c r="D5" s="2"/>
      <c r="E5" s="2"/>
      <c r="F5" s="2"/>
      <c r="G5" s="3"/>
    </row>
    <row r="6" spans="1:7" ht="30">
      <c r="A6" s="4" t="str">
        <f t="shared" si="0"/>
        <v>6)</v>
      </c>
      <c r="B6" s="1" t="s">
        <v>106</v>
      </c>
      <c r="C6" s="2"/>
      <c r="D6" s="2"/>
      <c r="E6" s="2"/>
      <c r="F6" s="2"/>
      <c r="G6" s="3"/>
    </row>
    <row r="7" spans="1:7" ht="15">
      <c r="A7" s="4" t="str">
        <f t="shared" si="0"/>
        <v>7)</v>
      </c>
      <c r="B7" s="1"/>
      <c r="C7" s="2"/>
      <c r="D7" s="2"/>
      <c r="E7" s="2"/>
      <c r="F7" s="2"/>
      <c r="G7" s="3"/>
    </row>
    <row r="8" spans="1:7" ht="15">
      <c r="A8" s="4" t="str">
        <f t="shared" si="0"/>
        <v>8)</v>
      </c>
      <c r="B8" s="1"/>
      <c r="C8" s="2"/>
      <c r="D8" s="2"/>
      <c r="E8" s="2"/>
      <c r="F8" s="2"/>
      <c r="G8" s="3"/>
    </row>
    <row r="9" spans="1:7" ht="15">
      <c r="A9" s="4" t="str">
        <f t="shared" si="0"/>
        <v>9)</v>
      </c>
      <c r="B9" s="1"/>
      <c r="C9" s="2"/>
      <c r="D9" s="2"/>
      <c r="E9" s="2"/>
      <c r="F9" s="2"/>
      <c r="G9" s="3"/>
    </row>
    <row r="10" spans="1:7" ht="15">
      <c r="A10" s="4" t="str">
        <f t="shared" si="0"/>
        <v>10)</v>
      </c>
      <c r="B10" s="1"/>
      <c r="C10" s="2"/>
      <c r="D10" s="2"/>
      <c r="E10" s="2"/>
      <c r="F10" s="2"/>
      <c r="G10" s="3"/>
    </row>
    <row r="12" spans="2:6" ht="15">
      <c r="B12" s="28" t="s">
        <v>96</v>
      </c>
      <c r="D12" s="28" t="s">
        <v>94</v>
      </c>
      <c r="F12" s="28" t="s">
        <v>95</v>
      </c>
    </row>
    <row r="13" spans="2:6" ht="15">
      <c r="B13" s="7" t="s">
        <v>90</v>
      </c>
      <c r="D13" s="23"/>
      <c r="F13" s="23"/>
    </row>
    <row r="14" spans="2:4" ht="15">
      <c r="B14" s="7" t="s">
        <v>91</v>
      </c>
      <c r="D14" s="23"/>
    </row>
    <row r="15" spans="2:4" ht="15">
      <c r="B15" s="7" t="s">
        <v>92</v>
      </c>
      <c r="D15" s="23"/>
    </row>
    <row r="16" spans="2:4" ht="15">
      <c r="B16" s="7" t="s">
        <v>93</v>
      </c>
      <c r="D16" s="23"/>
    </row>
    <row r="17" spans="2:4" ht="15">
      <c r="B17" s="7"/>
      <c r="D17" s="23"/>
    </row>
    <row r="18" spans="2:4" ht="15">
      <c r="B18" s="7"/>
      <c r="D18" s="23"/>
    </row>
    <row r="19" spans="2:4" ht="15">
      <c r="B19" s="7"/>
      <c r="D19" s="23"/>
    </row>
    <row r="20" spans="2:4" ht="15">
      <c r="B20" s="7"/>
      <c r="D20" s="23"/>
    </row>
    <row r="21" spans="2:4" ht="15">
      <c r="B21" s="7"/>
      <c r="D21" s="23"/>
    </row>
  </sheetData>
  <sheetProtection/>
  <conditionalFormatting sqref="B13:B21 D13:D21 F13">
    <cfRule type="expression" priority="1" dxfId="6" stopIfTrue="1">
      <formula>MOD(ROW(),2)</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Highline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mgirvin</dc:creator>
  <cp:keywords/>
  <dc:description/>
  <cp:lastModifiedBy>mgirvin</cp:lastModifiedBy>
  <dcterms:created xsi:type="dcterms:W3CDTF">2008-06-10T17:11:08Z</dcterms:created>
  <dcterms:modified xsi:type="dcterms:W3CDTF">2008-06-13T21:57:16Z</dcterms:modified>
  <cp:category/>
  <cp:version/>
  <cp:contentType/>
  <cp:contentStatus/>
</cp:coreProperties>
</file>