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36" windowWidth="15168" windowHeight="10416"/>
  </bookViews>
  <sheets>
    <sheet name="915" sheetId="1" r:id="rId1"/>
    <sheet name="915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105" i="4" l="1"/>
  <c r="C104" i="4"/>
  <c r="C103" i="4"/>
  <c r="C102" i="4"/>
  <c r="C101" i="4"/>
  <c r="C100" i="4"/>
  <c r="C99" i="4"/>
  <c r="C98" i="4"/>
  <c r="C97" i="4"/>
  <c r="C96" i="4"/>
  <c r="C88" i="4"/>
  <c r="C87" i="4"/>
  <c r="C86" i="4"/>
  <c r="C85" i="4"/>
  <c r="C84" i="4"/>
  <c r="C83" i="4"/>
  <c r="C82" i="4"/>
  <c r="C81" i="4"/>
  <c r="C80" i="4"/>
  <c r="C79" i="4"/>
  <c r="B68" i="4"/>
  <c r="C64" i="4"/>
  <c r="B70" i="4" s="1"/>
  <c r="B64" i="4"/>
  <c r="C62" i="4"/>
  <c r="B62" i="4"/>
  <c r="C60" i="4"/>
  <c r="B60" i="4"/>
  <c r="C58" i="4"/>
  <c r="B58" i="4"/>
  <c r="B53" i="4"/>
  <c r="B43" i="4"/>
  <c r="C32" i="4"/>
  <c r="C31" i="4"/>
  <c r="C30" i="4"/>
  <c r="C29" i="4"/>
  <c r="C28" i="4"/>
  <c r="C27" i="4"/>
  <c r="C26" i="4"/>
  <c r="C25" i="4"/>
  <c r="C24" i="4"/>
  <c r="C23" i="4"/>
  <c r="A20" i="4"/>
  <c r="A19" i="4"/>
  <c r="A18" i="4"/>
  <c r="A17" i="4"/>
  <c r="B13" i="4"/>
  <c r="B12" i="4"/>
  <c r="B58" i="1"/>
  <c r="B60" i="1"/>
  <c r="B62" i="1"/>
  <c r="B64" i="1"/>
  <c r="C58" i="1"/>
  <c r="C60" i="1"/>
  <c r="C62" i="1"/>
  <c r="C64" i="1"/>
  <c r="A20" i="1"/>
  <c r="A19" i="1"/>
  <c r="A18" i="1"/>
  <c r="A17" i="1"/>
</calcChain>
</file>

<file path=xl/sharedStrings.xml><?xml version="1.0" encoding="utf-8"?>
<sst xmlns="http://schemas.openxmlformats.org/spreadsheetml/2006/main" count="176" uniqueCount="33">
  <si>
    <t>Average Balance</t>
  </si>
  <si>
    <t>Maintenance Charge per Month</t>
  </si>
  <si>
    <t>Per-Check Charge</t>
  </si>
  <si>
    <t>Less than $500.00 $0 - $499.99</t>
  </si>
  <si>
    <t>$500.00 - $1,999.99</t>
  </si>
  <si>
    <t>$2,000.00 - $4,999.99</t>
  </si>
  <si>
    <t>$5,000.00 or more</t>
  </si>
  <si>
    <t>Using the table above, what would your monthly service charge be?</t>
  </si>
  <si>
    <t># Checks Written</t>
  </si>
  <si>
    <t>VLOOKUP Maintenance Charge</t>
  </si>
  <si>
    <t>VLOOKUP Per-Check Charge</t>
  </si>
  <si>
    <t>Sales</t>
  </si>
  <si>
    <t>Commission Rate</t>
  </si>
  <si>
    <t>Category</t>
  </si>
  <si>
    <t>SalesRep</t>
  </si>
  <si>
    <t>Sioux</t>
  </si>
  <si>
    <t>Chin</t>
  </si>
  <si>
    <t>Twinette</t>
  </si>
  <si>
    <t>Income</t>
  </si>
  <si>
    <t>Tax Rate</t>
  </si>
  <si>
    <t>Sq Ft</t>
  </si>
  <si>
    <t>Pipe Size</t>
  </si>
  <si>
    <t>Points</t>
  </si>
  <si>
    <t>% Grade</t>
  </si>
  <si>
    <t>Letter Grade</t>
  </si>
  <si>
    <t>Decimal Grade</t>
  </si>
  <si>
    <t>F</t>
  </si>
  <si>
    <t>D</t>
  </si>
  <si>
    <t>C</t>
  </si>
  <si>
    <t>B</t>
  </si>
  <si>
    <t>A</t>
  </si>
  <si>
    <t>What Exactly Does VLOOKUP Do? What Is Purpose Of VLOOKUP?</t>
  </si>
  <si>
    <t xml:space="preserve"> &lt;&lt;== Sort first Column A to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</si>
</sst>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4" fillId="0" borderId="2" xfId="1" applyBorder="1" applyAlignment="1">
      <alignment wrapText="1"/>
    </xf>
    <xf numFmtId="0" fontId="0" fillId="3" borderId="2" xfId="0" applyFill="1" applyBorder="1" applyAlignment="1">
      <alignment horizontal="centerContinuous" wrapText="1"/>
    </xf>
    <xf numFmtId="0" fontId="4" fillId="0" borderId="3" xfId="1" applyBorder="1" applyAlignment="1">
      <alignment wrapText="1"/>
    </xf>
    <xf numFmtId="8" fontId="0" fillId="0" borderId="3" xfId="0" applyNumberFormat="1" applyFont="1" applyBorder="1"/>
    <xf numFmtId="0" fontId="4" fillId="0" borderId="0" xfId="1"/>
    <xf numFmtId="0" fontId="0" fillId="0" borderId="2" xfId="0" applyNumberFormat="1" applyFont="1" applyBorder="1"/>
    <xf numFmtId="0" fontId="4" fillId="0" borderId="2" xfId="1" applyBorder="1"/>
    <xf numFmtId="0" fontId="0" fillId="0" borderId="2" xfId="0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6" borderId="3" xfId="0" applyFont="1" applyFill="1" applyBorder="1"/>
    <xf numFmtId="0" fontId="0" fillId="3" borderId="2" xfId="0" applyFont="1" applyFill="1" applyBorder="1" applyAlignment="1"/>
    <xf numFmtId="0" fontId="0" fillId="0" borderId="2" xfId="0" applyFont="1" applyBorder="1"/>
    <xf numFmtId="0" fontId="0" fillId="0" borderId="0" xfId="0" applyFont="1"/>
    <xf numFmtId="0" fontId="2" fillId="0" borderId="2" xfId="0" applyFont="1" applyBorder="1"/>
    <xf numFmtId="10" fontId="0" fillId="0" borderId="2" xfId="0" applyNumberFormat="1" applyBorder="1"/>
    <xf numFmtId="0" fontId="0" fillId="4" borderId="2" xfId="0" applyFill="1" applyBorder="1"/>
    <xf numFmtId="0" fontId="3" fillId="6" borderId="2" xfId="0" applyFont="1" applyFill="1" applyBorder="1"/>
    <xf numFmtId="8" fontId="0" fillId="0" borderId="2" xfId="0" applyNumberFormat="1" applyFont="1" applyBorder="1"/>
    <xf numFmtId="8" fontId="0" fillId="3" borderId="2" xfId="0" applyNumberFormat="1" applyFill="1" applyBorder="1"/>
    <xf numFmtId="10" fontId="0" fillId="3" borderId="2" xfId="0" applyNumberFormat="1" applyFont="1" applyFill="1" applyBorder="1"/>
    <xf numFmtId="10" fontId="0" fillId="4" borderId="2" xfId="0" applyNumberFormat="1" applyFont="1" applyFill="1" applyBorder="1"/>
    <xf numFmtId="0" fontId="5" fillId="2" borderId="1" xfId="1" applyFont="1" applyFill="1" applyBorder="1" applyAlignment="1">
      <alignment wrapText="1"/>
    </xf>
    <xf numFmtId="0" fontId="6" fillId="0" borderId="2" xfId="1" applyFont="1" applyBorder="1" applyAlignment="1">
      <alignment wrapText="1"/>
    </xf>
    <xf numFmtId="0" fontId="6" fillId="2" borderId="3" xfId="1" applyFont="1" applyFill="1" applyBorder="1" applyAlignment="1">
      <alignment wrapText="1"/>
    </xf>
    <xf numFmtId="8" fontId="6" fillId="0" borderId="2" xfId="1" applyNumberFormat="1" applyFont="1" applyBorder="1"/>
    <xf numFmtId="0" fontId="6" fillId="2" borderId="2" xfId="1" applyFont="1" applyFill="1" applyBorder="1" applyAlignment="1">
      <alignment wrapText="1"/>
    </xf>
    <xf numFmtId="0" fontId="7" fillId="0" borderId="0" xfId="0" applyFont="1"/>
    <xf numFmtId="8" fontId="0" fillId="0" borderId="2" xfId="0" applyNumberFormat="1" applyBorder="1"/>
    <xf numFmtId="10" fontId="0" fillId="4" borderId="2" xfId="0" applyNumberFormat="1" applyFill="1" applyBorder="1"/>
    <xf numFmtId="8" fontId="1" fillId="4" borderId="2" xfId="0" applyNumberFormat="1" applyFont="1" applyFill="1" applyBorder="1"/>
    <xf numFmtId="8" fontId="8" fillId="4" borderId="2" xfId="1" applyNumberFormat="1" applyFont="1" applyFill="1" applyBorder="1"/>
    <xf numFmtId="10" fontId="0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05"/>
  <sheetViews>
    <sheetView tabSelected="1" zoomScale="115" zoomScaleNormal="115" workbookViewId="0">
      <selection activeCell="B12" sqref="B12"/>
    </sheetView>
  </sheetViews>
  <sheetFormatPr defaultRowHeight="14.4" x14ac:dyDescent="0.3"/>
  <cols>
    <col min="1" max="1" width="28.33203125" customWidth="1"/>
    <col min="2" max="2" width="19.5546875" bestFit="1" customWidth="1"/>
    <col min="3" max="3" width="16.77734375" customWidth="1"/>
    <col min="4" max="4" width="13.21875" customWidth="1"/>
  </cols>
  <sheetData>
    <row r="1" spans="1:4" ht="23.4" x14ac:dyDescent="0.45">
      <c r="A1" s="28" t="s">
        <v>31</v>
      </c>
    </row>
    <row r="3" spans="1:4" ht="28.2" thickBot="1" x14ac:dyDescent="0.35">
      <c r="A3" s="23" t="s">
        <v>0</v>
      </c>
      <c r="B3" s="24" t="s">
        <v>0</v>
      </c>
      <c r="C3" s="24" t="s">
        <v>1</v>
      </c>
      <c r="D3" s="24" t="s">
        <v>2</v>
      </c>
    </row>
    <row r="4" spans="1:4" x14ac:dyDescent="0.3">
      <c r="A4" s="25" t="s">
        <v>3</v>
      </c>
      <c r="B4" s="26">
        <v>0</v>
      </c>
      <c r="C4" s="26">
        <v>12</v>
      </c>
      <c r="D4" s="26">
        <v>0.2</v>
      </c>
    </row>
    <row r="5" spans="1:4" x14ac:dyDescent="0.3">
      <c r="A5" s="27" t="s">
        <v>4</v>
      </c>
      <c r="B5" s="26">
        <v>500</v>
      </c>
      <c r="C5" s="26">
        <v>7.5</v>
      </c>
      <c r="D5" s="26">
        <v>0.2</v>
      </c>
    </row>
    <row r="6" spans="1:4" x14ac:dyDescent="0.3">
      <c r="A6" s="27" t="s">
        <v>5</v>
      </c>
      <c r="B6" s="26">
        <v>2000</v>
      </c>
      <c r="C6" s="26">
        <v>5</v>
      </c>
      <c r="D6" s="26">
        <v>0.1</v>
      </c>
    </row>
    <row r="7" spans="1:4" x14ac:dyDescent="0.3">
      <c r="A7" s="27" t="s">
        <v>6</v>
      </c>
      <c r="B7" s="26">
        <v>5000</v>
      </c>
      <c r="C7" s="26">
        <v>0</v>
      </c>
      <c r="D7" s="26">
        <v>0</v>
      </c>
    </row>
    <row r="9" spans="1:4" x14ac:dyDescent="0.3">
      <c r="A9" s="2" t="s">
        <v>7</v>
      </c>
      <c r="B9" s="2"/>
      <c r="C9" s="2"/>
      <c r="D9" s="2"/>
    </row>
    <row r="10" spans="1:4" x14ac:dyDescent="0.3">
      <c r="A10" s="3" t="s">
        <v>0</v>
      </c>
      <c r="B10" s="4">
        <v>2500</v>
      </c>
      <c r="C10" s="5"/>
      <c r="D10" s="5"/>
    </row>
    <row r="11" spans="1:4" x14ac:dyDescent="0.3">
      <c r="A11" s="1" t="s">
        <v>8</v>
      </c>
      <c r="B11" s="6">
        <v>38</v>
      </c>
      <c r="C11" s="5"/>
      <c r="D11" s="5"/>
    </row>
    <row r="12" spans="1:4" x14ac:dyDescent="0.3">
      <c r="A12" s="7" t="s">
        <v>9</v>
      </c>
      <c r="B12" s="32"/>
      <c r="C12" s="5"/>
      <c r="D12" s="5"/>
    </row>
    <row r="13" spans="1:4" x14ac:dyDescent="0.3">
      <c r="A13" s="8" t="s">
        <v>10</v>
      </c>
      <c r="B13" s="31"/>
    </row>
    <row r="16" spans="1:4" ht="28.8" x14ac:dyDescent="0.3">
      <c r="A16" s="10" t="s">
        <v>13</v>
      </c>
      <c r="B16" s="9" t="s">
        <v>11</v>
      </c>
      <c r="C16" s="10" t="s">
        <v>12</v>
      </c>
    </row>
    <row r="17" spans="1:3" x14ac:dyDescent="0.3">
      <c r="A17" s="12" t="str">
        <f>B17&amp;" &lt;= Sales &lt; "&amp;B18</f>
        <v>0 &lt;= Sales &lt; 1500</v>
      </c>
      <c r="B17" s="20">
        <v>0</v>
      </c>
      <c r="C17" s="21">
        <v>0</v>
      </c>
    </row>
    <row r="18" spans="1:3" x14ac:dyDescent="0.3">
      <c r="A18" s="12" t="str">
        <f>B18&amp;" &lt;= Sales &lt; "&amp;B19</f>
        <v>1500 &lt;= Sales &lt; 5000</v>
      </c>
      <c r="B18" s="20">
        <v>1500</v>
      </c>
      <c r="C18" s="21">
        <v>0.05</v>
      </c>
    </row>
    <row r="19" spans="1:3" x14ac:dyDescent="0.3">
      <c r="A19" s="12" t="str">
        <f>B19&amp;" &lt;= Sales &lt; "&amp;B20</f>
        <v>5000 &lt;= Sales &lt; 6000</v>
      </c>
      <c r="B19" s="20">
        <v>5000</v>
      </c>
      <c r="C19" s="21">
        <v>6.5000000000000002E-2</v>
      </c>
    </row>
    <row r="20" spans="1:3" x14ac:dyDescent="0.3">
      <c r="A20" s="12" t="str">
        <f>B20&amp;" &lt;= Sales "</f>
        <v xml:space="preserve">6000 &lt;= Sales </v>
      </c>
      <c r="B20" s="20">
        <v>6000</v>
      </c>
      <c r="C20" s="21">
        <v>7.5499999999999998E-2</v>
      </c>
    </row>
    <row r="21" spans="1:3" x14ac:dyDescent="0.3">
      <c r="A21" s="14"/>
      <c r="B21" s="14"/>
      <c r="C21" s="14"/>
    </row>
    <row r="22" spans="1:3" x14ac:dyDescent="0.3">
      <c r="A22" s="11" t="s">
        <v>14</v>
      </c>
      <c r="B22" s="11" t="s">
        <v>11</v>
      </c>
      <c r="C22" s="11" t="s">
        <v>12</v>
      </c>
    </row>
    <row r="23" spans="1:3" x14ac:dyDescent="0.3">
      <c r="A23" s="13" t="s">
        <v>15</v>
      </c>
      <c r="B23" s="19">
        <v>5356</v>
      </c>
      <c r="C23" s="22"/>
    </row>
    <row r="24" spans="1:3" x14ac:dyDescent="0.3">
      <c r="A24" s="13" t="s">
        <v>16</v>
      </c>
      <c r="B24" s="19">
        <v>6083</v>
      </c>
      <c r="C24" s="22"/>
    </row>
    <row r="25" spans="1:3" x14ac:dyDescent="0.3">
      <c r="A25" s="13" t="s">
        <v>17</v>
      </c>
      <c r="B25" s="19">
        <v>5899</v>
      </c>
      <c r="C25" s="22"/>
    </row>
    <row r="26" spans="1:3" x14ac:dyDescent="0.3">
      <c r="A26" s="13" t="s">
        <v>15</v>
      </c>
      <c r="B26" s="19">
        <v>3316</v>
      </c>
      <c r="C26" s="22"/>
    </row>
    <row r="27" spans="1:3" x14ac:dyDescent="0.3">
      <c r="A27" s="13" t="s">
        <v>16</v>
      </c>
      <c r="B27" s="19">
        <v>2014</v>
      </c>
      <c r="C27" s="22"/>
    </row>
    <row r="28" spans="1:3" x14ac:dyDescent="0.3">
      <c r="A28" s="13" t="s">
        <v>17</v>
      </c>
      <c r="B28" s="19">
        <v>3116</v>
      </c>
      <c r="C28" s="22"/>
    </row>
    <row r="29" spans="1:3" x14ac:dyDescent="0.3">
      <c r="A29" s="13" t="s">
        <v>16</v>
      </c>
      <c r="B29" s="19">
        <v>2950</v>
      </c>
      <c r="C29" s="22"/>
    </row>
    <row r="30" spans="1:3" x14ac:dyDescent="0.3">
      <c r="A30" s="13" t="s">
        <v>17</v>
      </c>
      <c r="B30" s="19">
        <v>3690</v>
      </c>
      <c r="C30" s="22"/>
    </row>
    <row r="31" spans="1:3" x14ac:dyDescent="0.3">
      <c r="A31" s="13" t="s">
        <v>16</v>
      </c>
      <c r="B31" s="19">
        <v>4184</v>
      </c>
      <c r="C31" s="22"/>
    </row>
    <row r="32" spans="1:3" x14ac:dyDescent="0.3">
      <c r="A32" s="13" t="s">
        <v>16</v>
      </c>
      <c r="B32" s="19">
        <v>6472</v>
      </c>
      <c r="C32" s="22"/>
    </row>
    <row r="35" spans="1:2" x14ac:dyDescent="0.3">
      <c r="A35" s="15" t="s">
        <v>18</v>
      </c>
      <c r="B35" s="15" t="s">
        <v>19</v>
      </c>
    </row>
    <row r="36" spans="1:2" x14ac:dyDescent="0.3">
      <c r="A36" s="29">
        <v>0</v>
      </c>
      <c r="B36" s="16">
        <v>0</v>
      </c>
    </row>
    <row r="37" spans="1:2" x14ac:dyDescent="0.3">
      <c r="A37" s="29">
        <v>50</v>
      </c>
      <c r="B37" s="16">
        <v>0.01</v>
      </c>
    </row>
    <row r="38" spans="1:2" x14ac:dyDescent="0.3">
      <c r="A38" s="29">
        <v>100</v>
      </c>
      <c r="B38" s="16">
        <v>0.02</v>
      </c>
    </row>
    <row r="39" spans="1:2" x14ac:dyDescent="0.3">
      <c r="A39" s="29">
        <v>250</v>
      </c>
      <c r="B39" s="16">
        <v>3.5000000000000003E-2</v>
      </c>
    </row>
    <row r="40" spans="1:2" x14ac:dyDescent="0.3">
      <c r="A40" s="29">
        <v>1000</v>
      </c>
      <c r="B40" s="16">
        <v>0.06</v>
      </c>
    </row>
    <row r="42" spans="1:2" x14ac:dyDescent="0.3">
      <c r="A42" s="15" t="s">
        <v>18</v>
      </c>
      <c r="B42" s="15" t="s">
        <v>19</v>
      </c>
    </row>
    <row r="43" spans="1:2" x14ac:dyDescent="0.3">
      <c r="A43" s="29">
        <v>90</v>
      </c>
      <c r="B43" s="30"/>
    </row>
    <row r="46" spans="1:2" x14ac:dyDescent="0.3">
      <c r="A46" s="15" t="s">
        <v>20</v>
      </c>
      <c r="B46" s="15" t="s">
        <v>21</v>
      </c>
    </row>
    <row r="47" spans="1:2" x14ac:dyDescent="0.3">
      <c r="A47" s="8">
        <v>0</v>
      </c>
      <c r="B47" s="8">
        <v>10</v>
      </c>
    </row>
    <row r="48" spans="1:2" x14ac:dyDescent="0.3">
      <c r="A48" s="8">
        <v>100</v>
      </c>
      <c r="B48" s="8">
        <v>15</v>
      </c>
    </row>
    <row r="49" spans="1:4" x14ac:dyDescent="0.3">
      <c r="A49" s="8">
        <v>500</v>
      </c>
      <c r="B49" s="8">
        <v>18</v>
      </c>
    </row>
    <row r="50" spans="1:4" x14ac:dyDescent="0.3">
      <c r="A50" s="8">
        <v>1000</v>
      </c>
      <c r="B50" s="8">
        <v>22</v>
      </c>
    </row>
    <row r="52" spans="1:4" x14ac:dyDescent="0.3">
      <c r="A52" s="15" t="s">
        <v>20</v>
      </c>
      <c r="B52" s="15" t="s">
        <v>21</v>
      </c>
    </row>
    <row r="53" spans="1:4" x14ac:dyDescent="0.3">
      <c r="A53" s="8">
        <v>50</v>
      </c>
      <c r="B53" s="17"/>
    </row>
    <row r="56" spans="1:4" x14ac:dyDescent="0.3">
      <c r="A56" s="18" t="s">
        <v>22</v>
      </c>
      <c r="B56" s="18" t="s">
        <v>23</v>
      </c>
      <c r="C56" s="18" t="s">
        <v>24</v>
      </c>
      <c r="D56" s="18" t="s">
        <v>25</v>
      </c>
    </row>
    <row r="57" spans="1:4" x14ac:dyDescent="0.3">
      <c r="A57" s="8">
        <v>0</v>
      </c>
      <c r="B57" s="8">
        <v>0.66</v>
      </c>
      <c r="C57" s="8" t="s">
        <v>26</v>
      </c>
      <c r="D57" s="8">
        <v>0</v>
      </c>
    </row>
    <row r="58" spans="1:4" x14ac:dyDescent="0.3">
      <c r="A58" s="8">
        <v>75</v>
      </c>
      <c r="B58" s="8">
        <f>(B57+B59)/2</f>
        <v>0.67500000000000004</v>
      </c>
      <c r="C58" s="8" t="str">
        <f>C57&amp;"+"</f>
        <v>F+</v>
      </c>
      <c r="D58" s="8">
        <v>0.5</v>
      </c>
    </row>
    <row r="59" spans="1:4" x14ac:dyDescent="0.3">
      <c r="A59" s="8">
        <v>100</v>
      </c>
      <c r="B59" s="8">
        <v>0.69</v>
      </c>
      <c r="C59" s="8" t="s">
        <v>27</v>
      </c>
      <c r="D59" s="8">
        <v>1</v>
      </c>
    </row>
    <row r="60" spans="1:4" x14ac:dyDescent="0.3">
      <c r="A60" s="8">
        <v>110</v>
      </c>
      <c r="B60" s="8">
        <f>(B59+B61)/2</f>
        <v>0.72</v>
      </c>
      <c r="C60" s="8" t="str">
        <f>C59&amp;"+"</f>
        <v>D+</v>
      </c>
      <c r="D60" s="8">
        <v>1.5</v>
      </c>
    </row>
    <row r="61" spans="1:4" x14ac:dyDescent="0.3">
      <c r="A61" s="8">
        <v>120</v>
      </c>
      <c r="B61" s="8">
        <v>0.75</v>
      </c>
      <c r="C61" s="8" t="s">
        <v>28</v>
      </c>
      <c r="D61" s="8">
        <v>2</v>
      </c>
    </row>
    <row r="62" spans="1:4" x14ac:dyDescent="0.3">
      <c r="A62" s="8">
        <v>135</v>
      </c>
      <c r="B62" s="8">
        <f>(B61+B63)/2</f>
        <v>0.8</v>
      </c>
      <c r="C62" s="8" t="str">
        <f>C61&amp;"+"</f>
        <v>C+</v>
      </c>
      <c r="D62" s="8">
        <v>2.5</v>
      </c>
    </row>
    <row r="63" spans="1:4" x14ac:dyDescent="0.3">
      <c r="A63" s="8">
        <v>150</v>
      </c>
      <c r="B63" s="8">
        <v>0.85</v>
      </c>
      <c r="C63" s="8" t="s">
        <v>29</v>
      </c>
      <c r="D63" s="8">
        <v>3</v>
      </c>
    </row>
    <row r="64" spans="1:4" x14ac:dyDescent="0.3">
      <c r="A64" s="8">
        <v>175</v>
      </c>
      <c r="B64" s="8">
        <f>(B63+B65)/2</f>
        <v>0.89999999999999991</v>
      </c>
      <c r="C64" s="8" t="str">
        <f>C63&amp;"+"</f>
        <v>B+</v>
      </c>
      <c r="D64" s="8">
        <v>3.5</v>
      </c>
    </row>
    <row r="65" spans="1:4" x14ac:dyDescent="0.3">
      <c r="A65" s="8">
        <v>200</v>
      </c>
      <c r="B65" s="8">
        <v>0.95</v>
      </c>
      <c r="C65" s="8" t="s">
        <v>30</v>
      </c>
      <c r="D65" s="8">
        <v>4</v>
      </c>
    </row>
    <row r="66" spans="1:4" ht="4.2" customHeight="1" x14ac:dyDescent="0.3"/>
    <row r="67" spans="1:4" x14ac:dyDescent="0.3">
      <c r="A67" s="18" t="s">
        <v>22</v>
      </c>
      <c r="B67" s="18" t="s">
        <v>25</v>
      </c>
    </row>
    <row r="68" spans="1:4" x14ac:dyDescent="0.3">
      <c r="A68" s="8">
        <v>177</v>
      </c>
      <c r="B68" s="17"/>
    </row>
    <row r="69" spans="1:4" x14ac:dyDescent="0.3">
      <c r="A69" s="18" t="s">
        <v>22</v>
      </c>
      <c r="B69" s="18" t="s">
        <v>24</v>
      </c>
    </row>
    <row r="70" spans="1:4" x14ac:dyDescent="0.3">
      <c r="A70" s="8">
        <v>177</v>
      </c>
      <c r="B70" s="17"/>
    </row>
    <row r="73" spans="1:4" x14ac:dyDescent="0.3">
      <c r="A73" s="9" t="s">
        <v>14</v>
      </c>
      <c r="B73" s="9" t="s">
        <v>12</v>
      </c>
      <c r="C73" s="14"/>
    </row>
    <row r="74" spans="1:4" x14ac:dyDescent="0.3">
      <c r="A74" s="8" t="s">
        <v>15</v>
      </c>
      <c r="B74" s="33">
        <v>0.05</v>
      </c>
      <c r="C74" s="14"/>
    </row>
    <row r="75" spans="1:4" x14ac:dyDescent="0.3">
      <c r="A75" s="8" t="s">
        <v>16</v>
      </c>
      <c r="B75" s="33">
        <v>6.5000000000000002E-2</v>
      </c>
      <c r="C75" s="14"/>
    </row>
    <row r="76" spans="1:4" x14ac:dyDescent="0.3">
      <c r="A76" s="8" t="s">
        <v>17</v>
      </c>
      <c r="B76" s="33">
        <v>7.5499999999999998E-2</v>
      </c>
      <c r="C76" s="14"/>
    </row>
    <row r="77" spans="1:4" x14ac:dyDescent="0.3">
      <c r="A77" s="14"/>
      <c r="B77" s="14"/>
      <c r="C77" s="14"/>
    </row>
    <row r="78" spans="1:4" x14ac:dyDescent="0.3">
      <c r="A78" s="11" t="s">
        <v>14</v>
      </c>
      <c r="B78" s="11" t="s">
        <v>11</v>
      </c>
      <c r="C78" s="11" t="s">
        <v>12</v>
      </c>
    </row>
    <row r="79" spans="1:4" x14ac:dyDescent="0.3">
      <c r="A79" s="13" t="s">
        <v>16</v>
      </c>
      <c r="B79" s="13">
        <v>5356</v>
      </c>
      <c r="C79" s="22"/>
    </row>
    <row r="80" spans="1:4" x14ac:dyDescent="0.3">
      <c r="A80" s="13" t="s">
        <v>16</v>
      </c>
      <c r="B80" s="13">
        <v>6083</v>
      </c>
      <c r="C80" s="22"/>
    </row>
    <row r="81" spans="1:4" x14ac:dyDescent="0.3">
      <c r="A81" s="13" t="s">
        <v>17</v>
      </c>
      <c r="B81" s="13">
        <v>5899</v>
      </c>
      <c r="C81" s="22"/>
    </row>
    <row r="82" spans="1:4" x14ac:dyDescent="0.3">
      <c r="A82" s="13" t="s">
        <v>15</v>
      </c>
      <c r="B82" s="13">
        <v>3316</v>
      </c>
      <c r="C82" s="22"/>
    </row>
    <row r="83" spans="1:4" x14ac:dyDescent="0.3">
      <c r="A83" s="13" t="s">
        <v>16</v>
      </c>
      <c r="B83" s="13">
        <v>2014</v>
      </c>
      <c r="C83" s="22"/>
    </row>
    <row r="84" spans="1:4" x14ac:dyDescent="0.3">
      <c r="A84" s="13" t="s">
        <v>17</v>
      </c>
      <c r="B84" s="13">
        <v>3116</v>
      </c>
      <c r="C84" s="22"/>
    </row>
    <row r="85" spans="1:4" x14ac:dyDescent="0.3">
      <c r="A85" s="13" t="s">
        <v>16</v>
      </c>
      <c r="B85" s="13">
        <v>2950</v>
      </c>
      <c r="C85" s="22"/>
    </row>
    <row r="86" spans="1:4" x14ac:dyDescent="0.3">
      <c r="A86" s="13" t="s">
        <v>17</v>
      </c>
      <c r="B86" s="13">
        <v>3690</v>
      </c>
      <c r="C86" s="22"/>
    </row>
    <row r="87" spans="1:4" x14ac:dyDescent="0.3">
      <c r="A87" s="13" t="s">
        <v>16</v>
      </c>
      <c r="B87" s="13">
        <v>4184</v>
      </c>
      <c r="C87" s="22"/>
    </row>
    <row r="88" spans="1:4" x14ac:dyDescent="0.3">
      <c r="A88" s="13" t="s">
        <v>16</v>
      </c>
      <c r="B88" s="13">
        <v>6472</v>
      </c>
      <c r="C88" s="22"/>
    </row>
    <row r="90" spans="1:4" x14ac:dyDescent="0.3">
      <c r="A90" s="9" t="s">
        <v>14</v>
      </c>
      <c r="B90" s="9" t="s">
        <v>12</v>
      </c>
      <c r="C90" s="14"/>
    </row>
    <row r="91" spans="1:4" x14ac:dyDescent="0.3">
      <c r="A91" s="8" t="s">
        <v>15</v>
      </c>
      <c r="B91" s="33">
        <v>0.05</v>
      </c>
      <c r="D91" t="s">
        <v>32</v>
      </c>
    </row>
    <row r="92" spans="1:4" x14ac:dyDescent="0.3">
      <c r="A92" s="8" t="s">
        <v>16</v>
      </c>
      <c r="B92" s="33">
        <v>6.5000000000000002E-2</v>
      </c>
      <c r="C92" s="14"/>
    </row>
    <row r="93" spans="1:4" x14ac:dyDescent="0.3">
      <c r="A93" s="8" t="s">
        <v>17</v>
      </c>
      <c r="B93" s="33">
        <v>7.5499999999999998E-2</v>
      </c>
      <c r="C93" s="14"/>
    </row>
    <row r="94" spans="1:4" x14ac:dyDescent="0.3">
      <c r="A94" s="14"/>
      <c r="B94" s="14"/>
      <c r="C94" s="14"/>
    </row>
    <row r="95" spans="1:4" x14ac:dyDescent="0.3">
      <c r="A95" s="11" t="s">
        <v>14</v>
      </c>
      <c r="B95" s="11" t="s">
        <v>11</v>
      </c>
      <c r="C95" s="11" t="s">
        <v>12</v>
      </c>
    </row>
    <row r="96" spans="1:4" x14ac:dyDescent="0.3">
      <c r="A96" s="13" t="s">
        <v>15</v>
      </c>
      <c r="B96" s="13">
        <v>5356</v>
      </c>
      <c r="C96" s="22"/>
    </row>
    <row r="97" spans="1:3" x14ac:dyDescent="0.3">
      <c r="A97" s="13" t="s">
        <v>16</v>
      </c>
      <c r="B97" s="13">
        <v>6083</v>
      </c>
      <c r="C97" s="22"/>
    </row>
    <row r="98" spans="1:3" x14ac:dyDescent="0.3">
      <c r="A98" s="13" t="s">
        <v>17</v>
      </c>
      <c r="B98" s="13">
        <v>5899</v>
      </c>
      <c r="C98" s="22"/>
    </row>
    <row r="99" spans="1:3" x14ac:dyDescent="0.3">
      <c r="A99" s="13" t="s">
        <v>15</v>
      </c>
      <c r="B99" s="13">
        <v>3316</v>
      </c>
      <c r="C99" s="22"/>
    </row>
    <row r="100" spans="1:3" x14ac:dyDescent="0.3">
      <c r="A100" s="13" t="s">
        <v>16</v>
      </c>
      <c r="B100" s="13">
        <v>2014</v>
      </c>
      <c r="C100" s="22"/>
    </row>
    <row r="101" spans="1:3" x14ac:dyDescent="0.3">
      <c r="A101" s="13" t="s">
        <v>17</v>
      </c>
      <c r="B101" s="13">
        <v>3116</v>
      </c>
      <c r="C101" s="22"/>
    </row>
    <row r="102" spans="1:3" x14ac:dyDescent="0.3">
      <c r="A102" s="13" t="s">
        <v>16</v>
      </c>
      <c r="B102" s="13">
        <v>2950</v>
      </c>
      <c r="C102" s="22"/>
    </row>
    <row r="103" spans="1:3" x14ac:dyDescent="0.3">
      <c r="A103" s="13" t="s">
        <v>17</v>
      </c>
      <c r="B103" s="13">
        <v>3690</v>
      </c>
      <c r="C103" s="22"/>
    </row>
    <row r="104" spans="1:3" x14ac:dyDescent="0.3">
      <c r="A104" s="13" t="s">
        <v>16</v>
      </c>
      <c r="B104" s="13">
        <v>4184</v>
      </c>
      <c r="C104" s="22"/>
    </row>
    <row r="105" spans="1:3" x14ac:dyDescent="0.3">
      <c r="A105" s="13" t="s">
        <v>16</v>
      </c>
      <c r="B105" s="13">
        <v>6472</v>
      </c>
      <c r="C105" s="22"/>
    </row>
  </sheetData>
  <sortState ref="A91:B93">
    <sortCondition ref="A9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5"/>
  <sheetViews>
    <sheetView workbookViewId="0">
      <selection activeCell="B12" sqref="B12"/>
    </sheetView>
  </sheetViews>
  <sheetFormatPr defaultRowHeight="14.4" x14ac:dyDescent="0.3"/>
  <cols>
    <col min="1" max="1" width="28.33203125" customWidth="1"/>
    <col min="2" max="2" width="19.5546875" bestFit="1" customWidth="1"/>
    <col min="3" max="3" width="16.77734375" customWidth="1"/>
    <col min="4" max="4" width="13.21875" customWidth="1"/>
  </cols>
  <sheetData>
    <row r="1" spans="1:4" ht="23.4" x14ac:dyDescent="0.45">
      <c r="A1" s="28" t="s">
        <v>31</v>
      </c>
    </row>
    <row r="3" spans="1:4" ht="28.2" thickBot="1" x14ac:dyDescent="0.35">
      <c r="A3" s="23" t="s">
        <v>0</v>
      </c>
      <c r="B3" s="24" t="s">
        <v>0</v>
      </c>
      <c r="C3" s="24" t="s">
        <v>1</v>
      </c>
      <c r="D3" s="24" t="s">
        <v>2</v>
      </c>
    </row>
    <row r="4" spans="1:4" x14ac:dyDescent="0.3">
      <c r="A4" s="25" t="s">
        <v>3</v>
      </c>
      <c r="B4" s="26">
        <v>0</v>
      </c>
      <c r="C4" s="26">
        <v>12</v>
      </c>
      <c r="D4" s="26">
        <v>0.2</v>
      </c>
    </row>
    <row r="5" spans="1:4" x14ac:dyDescent="0.3">
      <c r="A5" s="27" t="s">
        <v>4</v>
      </c>
      <c r="B5" s="26">
        <v>500</v>
      </c>
      <c r="C5" s="26">
        <v>7.5</v>
      </c>
      <c r="D5" s="26">
        <v>0.2</v>
      </c>
    </row>
    <row r="6" spans="1:4" x14ac:dyDescent="0.3">
      <c r="A6" s="27" t="s">
        <v>5</v>
      </c>
      <c r="B6" s="26">
        <v>2000</v>
      </c>
      <c r="C6" s="26">
        <v>5</v>
      </c>
      <c r="D6" s="26">
        <v>0.1</v>
      </c>
    </row>
    <row r="7" spans="1:4" x14ac:dyDescent="0.3">
      <c r="A7" s="27" t="s">
        <v>6</v>
      </c>
      <c r="B7" s="26">
        <v>5000</v>
      </c>
      <c r="C7" s="26">
        <v>0</v>
      </c>
      <c r="D7" s="26">
        <v>0</v>
      </c>
    </row>
    <row r="9" spans="1:4" x14ac:dyDescent="0.3">
      <c r="A9" s="2" t="s">
        <v>7</v>
      </c>
      <c r="B9" s="2"/>
      <c r="C9" s="2"/>
      <c r="D9" s="2"/>
    </row>
    <row r="10" spans="1:4" x14ac:dyDescent="0.3">
      <c r="A10" s="3" t="s">
        <v>0</v>
      </c>
      <c r="B10" s="4">
        <v>1000</v>
      </c>
      <c r="C10" s="5"/>
      <c r="D10" s="5"/>
    </row>
    <row r="11" spans="1:4" x14ac:dyDescent="0.3">
      <c r="A11" s="1" t="s">
        <v>8</v>
      </c>
      <c r="B11" s="6">
        <v>38</v>
      </c>
      <c r="C11" s="5"/>
      <c r="D11" s="5"/>
    </row>
    <row r="12" spans="1:4" x14ac:dyDescent="0.3">
      <c r="A12" s="7" t="s">
        <v>9</v>
      </c>
      <c r="B12" s="32">
        <f>VLOOKUP(B10,B4:D7,2)</f>
        <v>7.5</v>
      </c>
      <c r="C12" s="5"/>
      <c r="D12" s="5"/>
    </row>
    <row r="13" spans="1:4" x14ac:dyDescent="0.3">
      <c r="A13" s="8" t="s">
        <v>10</v>
      </c>
      <c r="B13" s="31">
        <f>VLOOKUP(B10,B4:D7,3)</f>
        <v>0.2</v>
      </c>
    </row>
    <row r="16" spans="1:4" x14ac:dyDescent="0.3">
      <c r="A16" s="10" t="s">
        <v>13</v>
      </c>
      <c r="B16" s="9" t="s">
        <v>11</v>
      </c>
      <c r="C16" s="10" t="s">
        <v>12</v>
      </c>
    </row>
    <row r="17" spans="1:3" x14ac:dyDescent="0.3">
      <c r="A17" s="12" t="str">
        <f>B17&amp;" &lt;= Sales &lt; "&amp;B18</f>
        <v>0 &lt;= Sales &lt; 1500</v>
      </c>
      <c r="B17" s="20">
        <v>0</v>
      </c>
      <c r="C17" s="21">
        <v>0</v>
      </c>
    </row>
    <row r="18" spans="1:3" x14ac:dyDescent="0.3">
      <c r="A18" s="12" t="str">
        <f>B18&amp;" &lt;= Sales &lt; "&amp;B19</f>
        <v>1500 &lt;= Sales &lt; 5000</v>
      </c>
      <c r="B18" s="20">
        <v>1500</v>
      </c>
      <c r="C18" s="21">
        <v>0.05</v>
      </c>
    </row>
    <row r="19" spans="1:3" x14ac:dyDescent="0.3">
      <c r="A19" s="12" t="str">
        <f>B19&amp;" &lt;= Sales &lt; "&amp;B20</f>
        <v>5000 &lt;= Sales &lt; 6000</v>
      </c>
      <c r="B19" s="20">
        <v>5000</v>
      </c>
      <c r="C19" s="21">
        <v>6.5000000000000002E-2</v>
      </c>
    </row>
    <row r="20" spans="1:3" x14ac:dyDescent="0.3">
      <c r="A20" s="12" t="str">
        <f>B20&amp;" &lt;= Sales "</f>
        <v xml:space="preserve">6000 &lt;= Sales </v>
      </c>
      <c r="B20" s="20">
        <v>6000</v>
      </c>
      <c r="C20" s="21">
        <v>7.5499999999999998E-2</v>
      </c>
    </row>
    <row r="21" spans="1:3" x14ac:dyDescent="0.3">
      <c r="A21" s="14"/>
      <c r="B21" s="14"/>
      <c r="C21" s="14"/>
    </row>
    <row r="22" spans="1:3" x14ac:dyDescent="0.3">
      <c r="A22" s="11" t="s">
        <v>14</v>
      </c>
      <c r="B22" s="11" t="s">
        <v>11</v>
      </c>
      <c r="C22" s="11" t="s">
        <v>12</v>
      </c>
    </row>
    <row r="23" spans="1:3" x14ac:dyDescent="0.3">
      <c r="A23" s="13" t="s">
        <v>15</v>
      </c>
      <c r="B23" s="19">
        <v>5356</v>
      </c>
      <c r="C23" s="22">
        <f>VLOOKUP(B23,$B$17:$C$20,2)</f>
        <v>6.5000000000000002E-2</v>
      </c>
    </row>
    <row r="24" spans="1:3" x14ac:dyDescent="0.3">
      <c r="A24" s="13" t="s">
        <v>16</v>
      </c>
      <c r="B24" s="19">
        <v>6083</v>
      </c>
      <c r="C24" s="22">
        <f t="shared" ref="C24:C32" si="0">VLOOKUP(B24,$B$17:$C$20,2)</f>
        <v>7.5499999999999998E-2</v>
      </c>
    </row>
    <row r="25" spans="1:3" x14ac:dyDescent="0.3">
      <c r="A25" s="13" t="s">
        <v>17</v>
      </c>
      <c r="B25" s="19">
        <v>5899</v>
      </c>
      <c r="C25" s="22">
        <f t="shared" si="0"/>
        <v>6.5000000000000002E-2</v>
      </c>
    </row>
    <row r="26" spans="1:3" x14ac:dyDescent="0.3">
      <c r="A26" s="13" t="s">
        <v>15</v>
      </c>
      <c r="B26" s="19">
        <v>3316</v>
      </c>
      <c r="C26" s="22">
        <f>VLOOKUP(B26,$B$17:$C$20,2)</f>
        <v>0.05</v>
      </c>
    </row>
    <row r="27" spans="1:3" x14ac:dyDescent="0.3">
      <c r="A27" s="13" t="s">
        <v>16</v>
      </c>
      <c r="B27" s="19">
        <v>2014</v>
      </c>
      <c r="C27" s="22">
        <f t="shared" si="0"/>
        <v>0.05</v>
      </c>
    </row>
    <row r="28" spans="1:3" x14ac:dyDescent="0.3">
      <c r="A28" s="13" t="s">
        <v>17</v>
      </c>
      <c r="B28" s="19">
        <v>3116</v>
      </c>
      <c r="C28" s="22">
        <f t="shared" si="0"/>
        <v>0.05</v>
      </c>
    </row>
    <row r="29" spans="1:3" x14ac:dyDescent="0.3">
      <c r="A29" s="13" t="s">
        <v>16</v>
      </c>
      <c r="B29" s="19">
        <v>2950</v>
      </c>
      <c r="C29" s="22">
        <f t="shared" si="0"/>
        <v>0.05</v>
      </c>
    </row>
    <row r="30" spans="1:3" x14ac:dyDescent="0.3">
      <c r="A30" s="13" t="s">
        <v>17</v>
      </c>
      <c r="B30" s="19">
        <v>3690</v>
      </c>
      <c r="C30" s="22">
        <f t="shared" si="0"/>
        <v>0.05</v>
      </c>
    </row>
    <row r="31" spans="1:3" x14ac:dyDescent="0.3">
      <c r="A31" s="13" t="s">
        <v>16</v>
      </c>
      <c r="B31" s="19">
        <v>4184</v>
      </c>
      <c r="C31" s="22">
        <f t="shared" si="0"/>
        <v>0.05</v>
      </c>
    </row>
    <row r="32" spans="1:3" x14ac:dyDescent="0.3">
      <c r="A32" s="13" t="s">
        <v>16</v>
      </c>
      <c r="B32" s="19">
        <v>6472</v>
      </c>
      <c r="C32" s="22">
        <f t="shared" si="0"/>
        <v>7.5499999999999998E-2</v>
      </c>
    </row>
    <row r="35" spans="1:2" x14ac:dyDescent="0.3">
      <c r="A35" s="15" t="s">
        <v>18</v>
      </c>
      <c r="B35" s="15" t="s">
        <v>19</v>
      </c>
    </row>
    <row r="36" spans="1:2" x14ac:dyDescent="0.3">
      <c r="A36" s="29">
        <v>0</v>
      </c>
      <c r="B36" s="16">
        <v>0</v>
      </c>
    </row>
    <row r="37" spans="1:2" x14ac:dyDescent="0.3">
      <c r="A37" s="29">
        <v>50</v>
      </c>
      <c r="B37" s="16">
        <v>0.01</v>
      </c>
    </row>
    <row r="38" spans="1:2" x14ac:dyDescent="0.3">
      <c r="A38" s="29">
        <v>100</v>
      </c>
      <c r="B38" s="16">
        <v>0.02</v>
      </c>
    </row>
    <row r="39" spans="1:2" x14ac:dyDescent="0.3">
      <c r="A39" s="29">
        <v>250</v>
      </c>
      <c r="B39" s="16">
        <v>3.5000000000000003E-2</v>
      </c>
    </row>
    <row r="40" spans="1:2" x14ac:dyDescent="0.3">
      <c r="A40" s="29">
        <v>1000</v>
      </c>
      <c r="B40" s="16">
        <v>0.06</v>
      </c>
    </row>
    <row r="42" spans="1:2" x14ac:dyDescent="0.3">
      <c r="A42" s="15" t="s">
        <v>18</v>
      </c>
      <c r="B42" s="15" t="s">
        <v>19</v>
      </c>
    </row>
    <row r="43" spans="1:2" x14ac:dyDescent="0.3">
      <c r="A43" s="29">
        <v>90</v>
      </c>
      <c r="B43" s="30">
        <f>VLOOKUP(A43,A36:B40,2)</f>
        <v>0.01</v>
      </c>
    </row>
    <row r="46" spans="1:2" x14ac:dyDescent="0.3">
      <c r="A46" s="15" t="s">
        <v>20</v>
      </c>
      <c r="B46" s="15" t="s">
        <v>21</v>
      </c>
    </row>
    <row r="47" spans="1:2" x14ac:dyDescent="0.3">
      <c r="A47" s="8">
        <v>0</v>
      </c>
      <c r="B47" s="8">
        <v>10</v>
      </c>
    </row>
    <row r="48" spans="1:2" x14ac:dyDescent="0.3">
      <c r="A48" s="8">
        <v>100</v>
      </c>
      <c r="B48" s="8">
        <v>15</v>
      </c>
    </row>
    <row r="49" spans="1:4" x14ac:dyDescent="0.3">
      <c r="A49" s="8">
        <v>500</v>
      </c>
      <c r="B49" s="8">
        <v>18</v>
      </c>
    </row>
    <row r="50" spans="1:4" x14ac:dyDescent="0.3">
      <c r="A50" s="8">
        <v>1000</v>
      </c>
      <c r="B50" s="8">
        <v>22</v>
      </c>
    </row>
    <row r="52" spans="1:4" x14ac:dyDescent="0.3">
      <c r="A52" s="15" t="s">
        <v>20</v>
      </c>
      <c r="B52" s="15" t="s">
        <v>21</v>
      </c>
    </row>
    <row r="53" spans="1:4" x14ac:dyDescent="0.3">
      <c r="A53" s="8">
        <v>50</v>
      </c>
      <c r="B53" s="17">
        <f>VLOOKUP(A53,A47:B50,2)</f>
        <v>10</v>
      </c>
    </row>
    <row r="56" spans="1:4" x14ac:dyDescent="0.3">
      <c r="A56" s="18" t="s">
        <v>22</v>
      </c>
      <c r="B56" s="18" t="s">
        <v>23</v>
      </c>
      <c r="C56" s="18" t="s">
        <v>24</v>
      </c>
      <c r="D56" s="18" t="s">
        <v>25</v>
      </c>
    </row>
    <row r="57" spans="1:4" x14ac:dyDescent="0.3">
      <c r="A57" s="8">
        <v>0</v>
      </c>
      <c r="B57" s="8">
        <v>0.66</v>
      </c>
      <c r="C57" s="8" t="s">
        <v>26</v>
      </c>
      <c r="D57" s="8">
        <v>0</v>
      </c>
    </row>
    <row r="58" spans="1:4" x14ac:dyDescent="0.3">
      <c r="A58" s="8">
        <v>75</v>
      </c>
      <c r="B58" s="8">
        <f>(B57+B59)/2</f>
        <v>0.67500000000000004</v>
      </c>
      <c r="C58" s="8" t="str">
        <f>C57&amp;"+"</f>
        <v>F+</v>
      </c>
      <c r="D58" s="8">
        <v>0.5</v>
      </c>
    </row>
    <row r="59" spans="1:4" x14ac:dyDescent="0.3">
      <c r="A59" s="8">
        <v>100</v>
      </c>
      <c r="B59" s="8">
        <v>0.69</v>
      </c>
      <c r="C59" s="8" t="s">
        <v>27</v>
      </c>
      <c r="D59" s="8">
        <v>1</v>
      </c>
    </row>
    <row r="60" spans="1:4" x14ac:dyDescent="0.3">
      <c r="A60" s="8">
        <v>110</v>
      </c>
      <c r="B60" s="8">
        <f>(B59+B61)/2</f>
        <v>0.72</v>
      </c>
      <c r="C60" s="8" t="str">
        <f>C59&amp;"+"</f>
        <v>D+</v>
      </c>
      <c r="D60" s="8">
        <v>1.5</v>
      </c>
    </row>
    <row r="61" spans="1:4" x14ac:dyDescent="0.3">
      <c r="A61" s="8">
        <v>120</v>
      </c>
      <c r="B61" s="8">
        <v>0.75</v>
      </c>
      <c r="C61" s="8" t="s">
        <v>28</v>
      </c>
      <c r="D61" s="8">
        <v>2</v>
      </c>
    </row>
    <row r="62" spans="1:4" x14ac:dyDescent="0.3">
      <c r="A62" s="8">
        <v>135</v>
      </c>
      <c r="B62" s="8">
        <f>(B61+B63)/2</f>
        <v>0.8</v>
      </c>
      <c r="C62" s="8" t="str">
        <f>C61&amp;"+"</f>
        <v>C+</v>
      </c>
      <c r="D62" s="8">
        <v>2.5</v>
      </c>
    </row>
    <row r="63" spans="1:4" x14ac:dyDescent="0.3">
      <c r="A63" s="8">
        <v>150</v>
      </c>
      <c r="B63" s="8">
        <v>0.85</v>
      </c>
      <c r="C63" s="8" t="s">
        <v>29</v>
      </c>
      <c r="D63" s="8">
        <v>3</v>
      </c>
    </row>
    <row r="64" spans="1:4" x14ac:dyDescent="0.3">
      <c r="A64" s="8">
        <v>175</v>
      </c>
      <c r="B64" s="8">
        <f>(B63+B65)/2</f>
        <v>0.89999999999999991</v>
      </c>
      <c r="C64" s="8" t="str">
        <f>C63&amp;"+"</f>
        <v>B+</v>
      </c>
      <c r="D64" s="8">
        <v>3.5</v>
      </c>
    </row>
    <row r="65" spans="1:4" x14ac:dyDescent="0.3">
      <c r="A65" s="8">
        <v>200</v>
      </c>
      <c r="B65" s="8">
        <v>0.95</v>
      </c>
      <c r="C65" s="8" t="s">
        <v>30</v>
      </c>
      <c r="D65" s="8">
        <v>4</v>
      </c>
    </row>
    <row r="67" spans="1:4" x14ac:dyDescent="0.3">
      <c r="A67" s="18" t="s">
        <v>22</v>
      </c>
      <c r="B67" s="18" t="s">
        <v>25</v>
      </c>
    </row>
    <row r="68" spans="1:4" x14ac:dyDescent="0.3">
      <c r="A68" s="8">
        <v>177</v>
      </c>
      <c r="B68" s="17">
        <f>VLOOKUP(A68,A57:D65,4)</f>
        <v>3.5</v>
      </c>
    </row>
    <row r="69" spans="1:4" x14ac:dyDescent="0.3">
      <c r="A69" s="18" t="s">
        <v>22</v>
      </c>
      <c r="B69" s="18" t="s">
        <v>24</v>
      </c>
    </row>
    <row r="70" spans="1:4" x14ac:dyDescent="0.3">
      <c r="A70" s="8">
        <v>177</v>
      </c>
      <c r="B70" s="17" t="str">
        <f>VLOOKUP(A70,A57:C65,3)</f>
        <v>B+</v>
      </c>
    </row>
    <row r="73" spans="1:4" x14ac:dyDescent="0.3">
      <c r="A73" s="9" t="s">
        <v>14</v>
      </c>
      <c r="B73" s="9" t="s">
        <v>12</v>
      </c>
      <c r="C73" s="14"/>
    </row>
    <row r="74" spans="1:4" x14ac:dyDescent="0.3">
      <c r="A74" s="8" t="s">
        <v>15</v>
      </c>
      <c r="B74" s="33">
        <v>0.05</v>
      </c>
      <c r="C74" s="14"/>
    </row>
    <row r="75" spans="1:4" x14ac:dyDescent="0.3">
      <c r="A75" s="8" t="s">
        <v>16</v>
      </c>
      <c r="B75" s="33">
        <v>6.5000000000000002E-2</v>
      </c>
      <c r="C75" s="14"/>
    </row>
    <row r="76" spans="1:4" x14ac:dyDescent="0.3">
      <c r="A76" s="8" t="s">
        <v>17</v>
      </c>
      <c r="B76" s="33">
        <v>7.5499999999999998E-2</v>
      </c>
      <c r="C76" s="14"/>
    </row>
    <row r="77" spans="1:4" x14ac:dyDescent="0.3">
      <c r="A77" s="14"/>
      <c r="B77" s="14"/>
      <c r="C77" s="14"/>
    </row>
    <row r="78" spans="1:4" x14ac:dyDescent="0.3">
      <c r="A78" s="11" t="s">
        <v>14</v>
      </c>
      <c r="B78" s="11" t="s">
        <v>11</v>
      </c>
      <c r="C78" s="11" t="s">
        <v>12</v>
      </c>
    </row>
    <row r="79" spans="1:4" x14ac:dyDescent="0.3">
      <c r="A79" s="13" t="s">
        <v>16</v>
      </c>
      <c r="B79" s="13">
        <v>5356</v>
      </c>
      <c r="C79" s="22">
        <f>VLOOKUP(A79,$A$74:$B$76,2,FALSE)</f>
        <v>6.5000000000000002E-2</v>
      </c>
    </row>
    <row r="80" spans="1:4" x14ac:dyDescent="0.3">
      <c r="A80" s="13" t="s">
        <v>16</v>
      </c>
      <c r="B80" s="13">
        <v>6083</v>
      </c>
      <c r="C80" s="22">
        <f t="shared" ref="C80:C88" si="1">VLOOKUP(A80,$A$74:$B$76,2,FALSE)</f>
        <v>6.5000000000000002E-2</v>
      </c>
    </row>
    <row r="81" spans="1:4" x14ac:dyDescent="0.3">
      <c r="A81" s="13" t="s">
        <v>17</v>
      </c>
      <c r="B81" s="13">
        <v>5899</v>
      </c>
      <c r="C81" s="22">
        <f t="shared" si="1"/>
        <v>7.5499999999999998E-2</v>
      </c>
    </row>
    <row r="82" spans="1:4" x14ac:dyDescent="0.3">
      <c r="A82" s="13" t="s">
        <v>15</v>
      </c>
      <c r="B82" s="13">
        <v>3316</v>
      </c>
      <c r="C82" s="22">
        <f>VLOOKUP(A82,$A$74:$B$76,2,FALSE)</f>
        <v>0.05</v>
      </c>
    </row>
    <row r="83" spans="1:4" x14ac:dyDescent="0.3">
      <c r="A83" s="13" t="s">
        <v>16</v>
      </c>
      <c r="B83" s="13">
        <v>2014</v>
      </c>
      <c r="C83" s="22">
        <f t="shared" si="1"/>
        <v>6.5000000000000002E-2</v>
      </c>
    </row>
    <row r="84" spans="1:4" x14ac:dyDescent="0.3">
      <c r="A84" s="13" t="s">
        <v>17</v>
      </c>
      <c r="B84" s="13">
        <v>3116</v>
      </c>
      <c r="C84" s="22">
        <f t="shared" si="1"/>
        <v>7.5499999999999998E-2</v>
      </c>
    </row>
    <row r="85" spans="1:4" x14ac:dyDescent="0.3">
      <c r="A85" s="13" t="s">
        <v>16</v>
      </c>
      <c r="B85" s="13">
        <v>2950</v>
      </c>
      <c r="C85" s="22">
        <f t="shared" si="1"/>
        <v>6.5000000000000002E-2</v>
      </c>
    </row>
    <row r="86" spans="1:4" x14ac:dyDescent="0.3">
      <c r="A86" s="13" t="s">
        <v>17</v>
      </c>
      <c r="B86" s="13">
        <v>3690</v>
      </c>
      <c r="C86" s="22">
        <f t="shared" si="1"/>
        <v>7.5499999999999998E-2</v>
      </c>
    </row>
    <row r="87" spans="1:4" x14ac:dyDescent="0.3">
      <c r="A87" s="13" t="s">
        <v>16</v>
      </c>
      <c r="B87" s="13">
        <v>4184</v>
      </c>
      <c r="C87" s="22">
        <f t="shared" si="1"/>
        <v>6.5000000000000002E-2</v>
      </c>
    </row>
    <row r="88" spans="1:4" x14ac:dyDescent="0.3">
      <c r="A88" s="13" t="s">
        <v>16</v>
      </c>
      <c r="B88" s="13">
        <v>6472</v>
      </c>
      <c r="C88" s="22">
        <f t="shared" si="1"/>
        <v>6.5000000000000002E-2</v>
      </c>
    </row>
    <row r="90" spans="1:4" x14ac:dyDescent="0.3">
      <c r="A90" s="9" t="s">
        <v>14</v>
      </c>
      <c r="B90" s="9" t="s">
        <v>12</v>
      </c>
      <c r="C90" s="14"/>
    </row>
    <row r="91" spans="1:4" x14ac:dyDescent="0.3">
      <c r="A91" s="8" t="s">
        <v>16</v>
      </c>
      <c r="B91" s="33">
        <v>6.5000000000000002E-2</v>
      </c>
      <c r="D91" t="s">
        <v>32</v>
      </c>
    </row>
    <row r="92" spans="1:4" x14ac:dyDescent="0.3">
      <c r="A92" s="8" t="s">
        <v>15</v>
      </c>
      <c r="B92" s="33">
        <v>0.05</v>
      </c>
      <c r="C92" s="14"/>
    </row>
    <row r="93" spans="1:4" x14ac:dyDescent="0.3">
      <c r="A93" s="8" t="s">
        <v>17</v>
      </c>
      <c r="B93" s="33">
        <v>7.5499999999999998E-2</v>
      </c>
      <c r="C93" s="14"/>
    </row>
    <row r="94" spans="1:4" x14ac:dyDescent="0.3">
      <c r="A94" s="14"/>
      <c r="B94" s="14"/>
      <c r="C94" s="14"/>
    </row>
    <row r="95" spans="1:4" x14ac:dyDescent="0.3">
      <c r="A95" s="11" t="s">
        <v>14</v>
      </c>
      <c r="B95" s="11" t="s">
        <v>11</v>
      </c>
      <c r="C95" s="11" t="s">
        <v>12</v>
      </c>
    </row>
    <row r="96" spans="1:4" x14ac:dyDescent="0.3">
      <c r="A96" s="13" t="s">
        <v>15</v>
      </c>
      <c r="B96" s="13">
        <v>5356</v>
      </c>
      <c r="C96" s="22">
        <f>VLOOKUP(A96,$A$91:$B$93,2)</f>
        <v>0.05</v>
      </c>
    </row>
    <row r="97" spans="1:3" x14ac:dyDescent="0.3">
      <c r="A97" s="13" t="s">
        <v>16</v>
      </c>
      <c r="B97" s="13">
        <v>6083</v>
      </c>
      <c r="C97" s="22">
        <f t="shared" ref="C97:C105" si="2">VLOOKUP(A97,$A$91:$B$93,2)</f>
        <v>6.5000000000000002E-2</v>
      </c>
    </row>
    <row r="98" spans="1:3" x14ac:dyDescent="0.3">
      <c r="A98" s="13" t="s">
        <v>17</v>
      </c>
      <c r="B98" s="13">
        <v>5899</v>
      </c>
      <c r="C98" s="22">
        <f t="shared" si="2"/>
        <v>7.5499999999999998E-2</v>
      </c>
    </row>
    <row r="99" spans="1:3" x14ac:dyDescent="0.3">
      <c r="A99" s="13" t="s">
        <v>15</v>
      </c>
      <c r="B99" s="13">
        <v>3316</v>
      </c>
      <c r="C99" s="22">
        <f t="shared" si="2"/>
        <v>0.05</v>
      </c>
    </row>
    <row r="100" spans="1:3" x14ac:dyDescent="0.3">
      <c r="A100" s="13" t="s">
        <v>16</v>
      </c>
      <c r="B100" s="13">
        <v>2014</v>
      </c>
      <c r="C100" s="22">
        <f t="shared" si="2"/>
        <v>6.5000000000000002E-2</v>
      </c>
    </row>
    <row r="101" spans="1:3" x14ac:dyDescent="0.3">
      <c r="A101" s="13" t="s">
        <v>17</v>
      </c>
      <c r="B101" s="13">
        <v>3116</v>
      </c>
      <c r="C101" s="22">
        <f t="shared" si="2"/>
        <v>7.5499999999999998E-2</v>
      </c>
    </row>
    <row r="102" spans="1:3" x14ac:dyDescent="0.3">
      <c r="A102" s="13" t="s">
        <v>16</v>
      </c>
      <c r="B102" s="13">
        <v>2950</v>
      </c>
      <c r="C102" s="22">
        <f t="shared" si="2"/>
        <v>6.5000000000000002E-2</v>
      </c>
    </row>
    <row r="103" spans="1:3" x14ac:dyDescent="0.3">
      <c r="A103" s="13" t="s">
        <v>17</v>
      </c>
      <c r="B103" s="13">
        <v>3690</v>
      </c>
      <c r="C103" s="22">
        <f t="shared" si="2"/>
        <v>7.5499999999999998E-2</v>
      </c>
    </row>
    <row r="104" spans="1:3" x14ac:dyDescent="0.3">
      <c r="A104" s="13" t="s">
        <v>16</v>
      </c>
      <c r="B104" s="13">
        <v>4184</v>
      </c>
      <c r="C104" s="22">
        <f t="shared" si="2"/>
        <v>6.5000000000000002E-2</v>
      </c>
    </row>
    <row r="105" spans="1:3" x14ac:dyDescent="0.3">
      <c r="A105" s="13" t="s">
        <v>16</v>
      </c>
      <c r="B105" s="13">
        <v>6472</v>
      </c>
      <c r="C105" s="22">
        <f t="shared" si="2"/>
        <v>6.5000000000000002E-2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915</vt:lpstr>
      <vt:lpstr>915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2012-05-07T16:04:39Z</dcterms:created>
  <dcterms:modified xsi:type="dcterms:W3CDTF">2012-05-07T21:27:22Z</dcterms:modified>
</cp:coreProperties>
</file>