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108" windowWidth="5568" windowHeight="4080"/>
  </bookViews>
  <sheets>
    <sheet name="(736)" sheetId="1" r:id="rId1"/>
    <sheet name="(736an)" sheetId="7" r:id="rId2"/>
    <sheet name="Data" sheetId="8" r:id="rId3"/>
    <sheet name="(737)" sheetId="4" r:id="rId4"/>
    <sheet name="Data (an)" sheetId="10" r:id="rId5"/>
    <sheet name="(737an)" sheetId="9" r:id="rId6"/>
    <sheet name="(738)" sheetId="5" r:id="rId7"/>
    <sheet name="(738an)" sheetId="11" r:id="rId8"/>
    <sheet name="(739)" sheetId="6" r:id="rId9"/>
    <sheet name="(739an)" sheetId="12" r:id="rId10"/>
    <sheet name="Sheet2" sheetId="2" r:id="rId11"/>
    <sheet name="Sheet3" sheetId="3" r:id="rId12"/>
  </sheets>
  <calcPr calcId="144525"/>
</workbook>
</file>

<file path=xl/calcChain.xml><?xml version="1.0" encoding="utf-8"?>
<calcChain xmlns="http://schemas.openxmlformats.org/spreadsheetml/2006/main">
  <c r="C10" i="11" l="1"/>
  <c r="C8" i="11"/>
  <c r="B5" i="11"/>
  <c r="C3" i="11"/>
  <c r="C4" i="11" s="1"/>
  <c r="C7" i="9"/>
  <c r="C6" i="9"/>
  <c r="C3" i="9"/>
  <c r="C2" i="9"/>
  <c r="C11" i="7"/>
  <c r="B11" i="7"/>
  <c r="C10" i="7"/>
  <c r="B10" i="7"/>
  <c r="C9" i="7"/>
  <c r="B9" i="7"/>
  <c r="C8" i="7"/>
  <c r="B8" i="7"/>
  <c r="C7" i="7"/>
  <c r="B7" i="7"/>
  <c r="C6" i="7"/>
  <c r="B6" i="7"/>
  <c r="C5" i="7"/>
  <c r="B5" i="7"/>
  <c r="C4" i="7"/>
  <c r="B4" i="7"/>
  <c r="C3" i="7"/>
  <c r="B3" i="7"/>
  <c r="C2" i="7"/>
  <c r="B2" i="7"/>
  <c r="B5" i="5"/>
  <c r="C11" i="11" l="1"/>
</calcChain>
</file>

<file path=xl/comments1.xml><?xml version="1.0" encoding="utf-8"?>
<comments xmlns="http://schemas.openxmlformats.org/spreadsheetml/2006/main">
  <authors>
    <author>Gel</author>
  </authors>
  <commentList>
    <comment ref="I1" authorId="0">
      <text>
        <r>
          <rPr>
            <b/>
            <sz val="9"/>
            <color indexed="81"/>
            <rFont val="Tahoma"/>
            <family val="2"/>
          </rPr>
          <t>KarimImadJundi  at YouTube
Hey, I really appreciate your videos, they have helped me tremendously in working out problems in a the construction company that I work for.
I am having a problem, I need to find a formula that will solve the following:
I have different sizes of Rebar that I can order, I would like to know what is the best size to order for me to be able to divide into smaller predetermined lengths with the least amount of waste.
For example, I have 2.5 meter pieces that I want to get out of one larger piece, how can I calculate the length of the main rebar to reduce the remainder as much as possible, for example using 5m will have less waste than ordering 6m bars.</t>
        </r>
      </text>
    </comment>
  </commentList>
</comments>
</file>

<file path=xl/comments2.xml><?xml version="1.0" encoding="utf-8"?>
<comments xmlns="http://schemas.openxmlformats.org/spreadsheetml/2006/main">
  <authors>
    <author>Gel</author>
  </authors>
  <commentList>
    <comment ref="I1" authorId="0">
      <text>
        <r>
          <rPr>
            <b/>
            <sz val="9"/>
            <color indexed="81"/>
            <rFont val="Tahoma"/>
            <family val="2"/>
          </rPr>
          <t>KarimImadJundi  at YouTube
Hey, I really appreciate your videos, they have helped me tremendously in working out problems in a the construction company that I work for.
I am having a problem, I need to find a formula that will solve the following:
I have different sizes of Rebar that I can order, I would like to know what is the best size to order for me to be able to divide into smaller predetermined lengths with the least amount of waste.
For example, I have 2.5 meter pieces that I want to get out of one larger piece, how can I calculate the length of the main rebar to reduce the remainder as much as possible, for example using 5m will have less waste than ordering 6m bars.</t>
        </r>
      </text>
    </comment>
  </commentList>
</comments>
</file>

<file path=xl/sharedStrings.xml><?xml version="1.0" encoding="utf-8"?>
<sst xmlns="http://schemas.openxmlformats.org/spreadsheetml/2006/main" count="74" uniqueCount="29">
  <si>
    <t>Length of Rebar</t>
  </si>
  <si>
    <t># Pieces</t>
  </si>
  <si>
    <t>Waste</t>
  </si>
  <si>
    <t>Desired Length</t>
  </si>
  <si>
    <t>Product</t>
  </si>
  <si>
    <t># Bought</t>
  </si>
  <si>
    <t>Cost</t>
  </si>
  <si>
    <t>banana</t>
  </si>
  <si>
    <t>apple</t>
  </si>
  <si>
    <t>flour</t>
  </si>
  <si>
    <t>Price</t>
  </si>
  <si>
    <t>House Price</t>
  </si>
  <si>
    <t>wwwyalecom at YouTube</t>
  </si>
  <si>
    <t>% Down</t>
  </si>
  <si>
    <t>Down</t>
  </si>
  <si>
    <t>Loan</t>
  </si>
  <si>
    <t>PMT type (0 or blank = end of month)</t>
  </si>
  <si>
    <t>Annual Rate</t>
  </si>
  <si>
    <t>Monthly Rate</t>
  </si>
  <si>
    <t>Years</t>
  </si>
  <si>
    <t>Months</t>
  </si>
  <si>
    <t>PMT</t>
  </si>
  <si>
    <t>Alt + T + G ==&gt; opens Goal Seek dialog box</t>
  </si>
  <si>
    <t>To use Goal Seek you must have a formula and a formula input cell.</t>
  </si>
  <si>
    <t>Usually we change a Formula Input and the Formula changes. Goal Seek allows us to do the opposite. We tell Goal Seek what the formula should evaluate to (a number) and Goal Seek changes the Formula Input (iterates back and forth until it finds the answer).</t>
  </si>
  <si>
    <t>Set Cell = Cell With Formula</t>
  </si>
  <si>
    <t>To Value = Answer you want formula to evaluate to</t>
  </si>
  <si>
    <t>By Changing = Formula Input Cell that you want to change.</t>
  </si>
  <si>
    <t>Ctrl + Shift + F = Font Tab (Format Cells Dialog)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</si>
</sst>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indexed="81"/>
      <name val="Tahoma"/>
      <family val="2"/>
    </font>
    <font>
      <sz val="11"/>
      <color theme="1"/>
      <name val="Arial"/>
      <family val="2"/>
    </font>
    <font>
      <b/>
      <sz val="11"/>
      <color theme="1"/>
      <name val="Arial"/>
      <family val="2"/>
    </font>
    <font>
      <sz val="11"/>
      <name val="Calibri"/>
      <family val="2"/>
      <scheme val="minor"/>
    </font>
    <font>
      <u val="double"/>
      <sz val="11"/>
      <color theme="1"/>
      <name val="Calibri"/>
      <family val="2"/>
      <scheme val="minor"/>
    </font>
    <font>
      <u val="doubleAccounting"/>
      <sz val="11"/>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CCFFCC"/>
        <bgColor indexed="64"/>
      </patternFill>
    </fill>
    <fill>
      <patternFill patternType="solid">
        <fgColor rgb="FFFF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bottom style="double">
        <color rgb="FF00206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3" fillId="2" borderId="1" xfId="0" applyFont="1" applyFill="1" applyBorder="1"/>
    <xf numFmtId="2" fontId="0" fillId="0" borderId="1" xfId="0" applyNumberFormat="1" applyBorder="1"/>
    <xf numFmtId="0" fontId="0" fillId="3" borderId="1" xfId="0" applyFill="1" applyBorder="1"/>
    <xf numFmtId="0" fontId="2" fillId="0" borderId="1" xfId="0" applyFont="1" applyBorder="1"/>
    <xf numFmtId="0" fontId="5" fillId="0" borderId="1" xfId="0" applyFont="1" applyBorder="1" applyAlignment="1">
      <alignment vertical="center"/>
    </xf>
    <xf numFmtId="0" fontId="0" fillId="0" borderId="1" xfId="0" applyNumberFormat="1" applyBorder="1"/>
    <xf numFmtId="8" fontId="0" fillId="0" borderId="1" xfId="0" applyNumberFormat="1" applyBorder="1"/>
    <xf numFmtId="8" fontId="0" fillId="3" borderId="1" xfId="0" applyNumberFormat="1" applyFill="1" applyBorder="1"/>
    <xf numFmtId="0" fontId="6" fillId="0" borderId="1" xfId="0" applyFont="1" applyBorder="1" applyAlignment="1">
      <alignment vertical="center"/>
    </xf>
    <xf numFmtId="164" fontId="1" fillId="0" borderId="1" xfId="1" applyNumberFormat="1" applyFont="1" applyBorder="1"/>
    <xf numFmtId="10" fontId="0" fillId="0" borderId="1" xfId="2" applyNumberFormat="1" applyFont="1" applyBorder="1"/>
    <xf numFmtId="164" fontId="1" fillId="3" borderId="1" xfId="1" applyNumberFormat="1" applyFont="1" applyFill="1" applyBorder="1"/>
    <xf numFmtId="0" fontId="0" fillId="0" borderId="1" xfId="0" applyBorder="1"/>
    <xf numFmtId="10" fontId="0" fillId="3" borderId="1" xfId="2" applyNumberFormat="1" applyFont="1" applyFill="1" applyBorder="1"/>
    <xf numFmtId="0" fontId="7" fillId="4" borderId="1" xfId="0" applyFont="1" applyFill="1" applyBorder="1" applyAlignment="1">
      <alignment horizontal="centerContinuous" wrapText="1"/>
    </xf>
    <xf numFmtId="9" fontId="0" fillId="0" borderId="2" xfId="0" applyNumberFormat="1" applyBorder="1"/>
    <xf numFmtId="9" fontId="8" fillId="0" borderId="0" xfId="0" applyNumberFormat="1" applyFont="1"/>
    <xf numFmtId="9" fontId="9" fillId="0" borderId="0" xfId="0" applyNumberFormat="1" applyFont="1"/>
    <xf numFmtId="1" fontId="0" fillId="3" borderId="1" xfId="0" applyNumberFormat="1" applyFill="1" applyBorder="1"/>
    <xf numFmtId="0" fontId="3" fillId="2" borderId="1" xfId="0" applyFont="1" applyFill="1" applyBorder="1" applyAlignment="1">
      <alignment wrapText="1"/>
    </xf>
    <xf numFmtId="164" fontId="1" fillId="0" borderId="1" xfId="1" applyNumberFormat="1" applyFont="1" applyFill="1" applyBorder="1"/>
    <xf numFmtId="9" fontId="0" fillId="0" borderId="3" xfId="0" applyNumberFormat="1" applyBorder="1"/>
    <xf numFmtId="0" fontId="0" fillId="0" borderId="0" xfId="0" applyNumberFormat="1"/>
    <xf numFmtId="9" fontId="0" fillId="0" borderId="0" xfId="2" applyNumberFormat="1" applyFont="1" applyBorder="1"/>
  </cellXfs>
  <cellStyles count="3">
    <cellStyle name="Comma" xfId="1" builtinId="3"/>
    <cellStyle name="Normal" xfId="0" builtinId="0"/>
    <cellStyle name="Percent" xfId="2" builtinId="5"/>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I11"/>
  <sheetViews>
    <sheetView tabSelected="1" zoomScaleNormal="100" workbookViewId="0">
      <selection activeCell="I1" sqref="I1"/>
    </sheetView>
  </sheetViews>
  <sheetFormatPr defaultRowHeight="14.4" x14ac:dyDescent="0.3"/>
  <cols>
    <col min="1" max="1" width="14" bestFit="1" customWidth="1"/>
    <col min="4" max="4" width="2.88671875" customWidth="1"/>
    <col min="5" max="5" width="9.21875" customWidth="1"/>
  </cols>
  <sheetData>
    <row r="1" spans="1:9" ht="28.8" x14ac:dyDescent="0.3">
      <c r="A1" s="1" t="s">
        <v>0</v>
      </c>
      <c r="B1" s="1" t="s">
        <v>1</v>
      </c>
      <c r="C1" s="1" t="s">
        <v>2</v>
      </c>
      <c r="E1" s="20" t="s">
        <v>3</v>
      </c>
    </row>
    <row r="2" spans="1:9" x14ac:dyDescent="0.3">
      <c r="A2" s="2">
        <v>1</v>
      </c>
      <c r="B2" s="19"/>
      <c r="C2" s="19"/>
      <c r="E2" s="2">
        <v>3</v>
      </c>
    </row>
    <row r="3" spans="1:9" x14ac:dyDescent="0.3">
      <c r="A3" s="2">
        <v>2</v>
      </c>
      <c r="B3" s="19"/>
      <c r="C3" s="19"/>
    </row>
    <row r="4" spans="1:9" x14ac:dyDescent="0.3">
      <c r="A4" s="2">
        <v>3</v>
      </c>
      <c r="B4" s="19"/>
      <c r="C4" s="19"/>
    </row>
    <row r="5" spans="1:9" x14ac:dyDescent="0.3">
      <c r="A5" s="2">
        <v>5</v>
      </c>
      <c r="B5" s="19"/>
      <c r="C5" s="19"/>
    </row>
    <row r="6" spans="1:9" x14ac:dyDescent="0.3">
      <c r="A6" s="2">
        <v>6</v>
      </c>
      <c r="B6" s="19"/>
      <c r="C6" s="19"/>
    </row>
    <row r="7" spans="1:9" x14ac:dyDescent="0.3">
      <c r="A7" s="2">
        <v>8</v>
      </c>
      <c r="B7" s="19"/>
      <c r="C7" s="19"/>
    </row>
    <row r="8" spans="1:9" x14ac:dyDescent="0.3">
      <c r="A8" s="2">
        <v>10</v>
      </c>
      <c r="B8" s="19"/>
      <c r="C8" s="19"/>
    </row>
    <row r="9" spans="1:9" x14ac:dyDescent="0.3">
      <c r="A9" s="2">
        <v>12</v>
      </c>
      <c r="B9" s="19"/>
      <c r="C9" s="19"/>
    </row>
    <row r="10" spans="1:9" x14ac:dyDescent="0.3">
      <c r="A10" s="2">
        <v>15</v>
      </c>
      <c r="B10" s="19"/>
      <c r="C10" s="19"/>
    </row>
    <row r="11" spans="1:9" x14ac:dyDescent="0.3">
      <c r="A11" s="2">
        <v>20</v>
      </c>
      <c r="B11" s="19"/>
      <c r="C11" s="19"/>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zoomScale="175" zoomScaleNormal="175" workbookViewId="0">
      <selection activeCell="C5" sqref="C5"/>
    </sheetView>
  </sheetViews>
  <sheetFormatPr defaultRowHeight="14.4" x14ac:dyDescent="0.3"/>
  <sheetData>
    <row r="1" spans="1:3" ht="16.2" x14ac:dyDescent="0.45">
      <c r="A1" s="18">
        <v>0.02</v>
      </c>
      <c r="B1" s="17">
        <v>0.02</v>
      </c>
    </row>
    <row r="2" spans="1:3" ht="15" thickBot="1" x14ac:dyDescent="0.35">
      <c r="A2" s="16">
        <v>0.02</v>
      </c>
    </row>
    <row r="3" spans="1:3" ht="15.6" thickTop="1" thickBot="1" x14ac:dyDescent="0.35">
      <c r="C3" s="22">
        <v>0.02</v>
      </c>
    </row>
    <row r="4" spans="1:3" ht="15" thickTop="1" x14ac:dyDescent="0.3">
      <c r="C4" s="17">
        <v>0.02</v>
      </c>
    </row>
    <row r="5" spans="1:3" ht="16.2" x14ac:dyDescent="0.45">
      <c r="C5" s="18">
        <v>0.02</v>
      </c>
    </row>
    <row r="7" spans="1:3" x14ac:dyDescent="0.3">
      <c r="A7" t="s">
        <v>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zoomScale="160" zoomScaleNormal="160" workbookViewId="0">
      <selection activeCell="B2" sqref="B2"/>
    </sheetView>
  </sheetViews>
  <sheetFormatPr defaultRowHeight="14.4" x14ac:dyDescent="0.3"/>
  <cols>
    <col min="1" max="1" width="14" bestFit="1" customWidth="1"/>
    <col min="4" max="4" width="2.88671875" customWidth="1"/>
    <col min="5" max="5" width="9.21875" customWidth="1"/>
  </cols>
  <sheetData>
    <row r="1" spans="1:9" x14ac:dyDescent="0.3">
      <c r="A1" s="1" t="s">
        <v>0</v>
      </c>
      <c r="B1" s="1" t="s">
        <v>1</v>
      </c>
      <c r="C1" s="1" t="s">
        <v>2</v>
      </c>
      <c r="E1" s="20" t="s">
        <v>3</v>
      </c>
    </row>
    <row r="2" spans="1:9" x14ac:dyDescent="0.3">
      <c r="A2" s="2">
        <v>1</v>
      </c>
      <c r="B2" s="19">
        <f t="shared" ref="B2:B11" si="0">INT(A2/E$2)</f>
        <v>0</v>
      </c>
      <c r="C2" s="19" t="str">
        <f>IF(A2&lt;E$2,"",MOD(A2,E$2))</f>
        <v/>
      </c>
      <c r="E2" s="2">
        <v>7</v>
      </c>
    </row>
    <row r="3" spans="1:9" x14ac:dyDescent="0.3">
      <c r="A3" s="2">
        <v>2</v>
      </c>
      <c r="B3" s="19">
        <f t="shared" si="0"/>
        <v>0</v>
      </c>
      <c r="C3" s="19" t="str">
        <f t="shared" ref="C3:C11" si="1">IF(A3&lt;E$2,"",MOD(A3,E$2))</f>
        <v/>
      </c>
    </row>
    <row r="4" spans="1:9" x14ac:dyDescent="0.3">
      <c r="A4" s="2">
        <v>3</v>
      </c>
      <c r="B4" s="19">
        <f t="shared" si="0"/>
        <v>0</v>
      </c>
      <c r="C4" s="19" t="str">
        <f t="shared" si="1"/>
        <v/>
      </c>
    </row>
    <row r="5" spans="1:9" x14ac:dyDescent="0.3">
      <c r="A5" s="2">
        <v>5</v>
      </c>
      <c r="B5" s="19">
        <f t="shared" si="0"/>
        <v>0</v>
      </c>
      <c r="C5" s="19" t="str">
        <f t="shared" si="1"/>
        <v/>
      </c>
    </row>
    <row r="6" spans="1:9" x14ac:dyDescent="0.3">
      <c r="A6" s="2">
        <v>6</v>
      </c>
      <c r="B6" s="19">
        <f t="shared" si="0"/>
        <v>0</v>
      </c>
      <c r="C6" s="19" t="str">
        <f t="shared" si="1"/>
        <v/>
      </c>
    </row>
    <row r="7" spans="1:9" x14ac:dyDescent="0.3">
      <c r="A7" s="2">
        <v>8</v>
      </c>
      <c r="B7" s="19">
        <f t="shared" si="0"/>
        <v>1</v>
      </c>
      <c r="C7" s="19">
        <f t="shared" si="1"/>
        <v>1</v>
      </c>
    </row>
    <row r="8" spans="1:9" x14ac:dyDescent="0.3">
      <c r="A8" s="2">
        <v>10</v>
      </c>
      <c r="B8" s="19">
        <f t="shared" si="0"/>
        <v>1</v>
      </c>
      <c r="C8" s="19">
        <f t="shared" si="1"/>
        <v>3</v>
      </c>
    </row>
    <row r="9" spans="1:9" x14ac:dyDescent="0.3">
      <c r="A9" s="2">
        <v>12</v>
      </c>
      <c r="B9" s="19">
        <f t="shared" si="0"/>
        <v>1</v>
      </c>
      <c r="C9" s="19">
        <f t="shared" si="1"/>
        <v>5</v>
      </c>
    </row>
    <row r="10" spans="1:9" x14ac:dyDescent="0.3">
      <c r="A10" s="2">
        <v>15</v>
      </c>
      <c r="B10" s="19">
        <f t="shared" si="0"/>
        <v>2</v>
      </c>
      <c r="C10" s="19">
        <f t="shared" si="1"/>
        <v>1</v>
      </c>
    </row>
    <row r="11" spans="1:9" x14ac:dyDescent="0.3">
      <c r="A11" s="2">
        <v>20</v>
      </c>
      <c r="B11" s="19">
        <f t="shared" si="0"/>
        <v>2</v>
      </c>
      <c r="C11" s="19">
        <f t="shared" si="1"/>
        <v>6</v>
      </c>
    </row>
  </sheetData>
  <conditionalFormatting sqref="A2:C11">
    <cfRule type="expression" dxfId="0" priority="1">
      <formula>$C2=MIN($C$2:$C$11)</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
  <sheetViews>
    <sheetView zoomScale="250" zoomScaleNormal="250" workbookViewId="0">
      <selection activeCell="B5" sqref="B5"/>
    </sheetView>
  </sheetViews>
  <sheetFormatPr defaultRowHeight="14.4" x14ac:dyDescent="0.3"/>
  <sheetData>
    <row r="1" spans="1:2" x14ac:dyDescent="0.3">
      <c r="A1" s="9" t="s">
        <v>4</v>
      </c>
      <c r="B1" s="4" t="s">
        <v>10</v>
      </c>
    </row>
    <row r="2" spans="1:2" x14ac:dyDescent="0.3">
      <c r="A2" s="5" t="s">
        <v>7</v>
      </c>
      <c r="B2" s="7">
        <v>5</v>
      </c>
    </row>
    <row r="3" spans="1:2" x14ac:dyDescent="0.3">
      <c r="A3" s="5" t="s">
        <v>8</v>
      </c>
      <c r="B3" s="7">
        <v>10</v>
      </c>
    </row>
    <row r="4" spans="1:2" x14ac:dyDescent="0.3">
      <c r="A4" s="5" t="s">
        <v>9</v>
      </c>
      <c r="B4" s="7">
        <v>7</v>
      </c>
    </row>
  </sheetData>
  <sortState ref="A2:B4">
    <sortCondition descending="1"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7"/>
  <sheetViews>
    <sheetView zoomScale="220" zoomScaleNormal="220" workbookViewId="0">
      <selection activeCell="C2" sqref="C2"/>
    </sheetView>
  </sheetViews>
  <sheetFormatPr defaultRowHeight="14.4" x14ac:dyDescent="0.3"/>
  <sheetData>
    <row r="1" spans="1:3" x14ac:dyDescent="0.3">
      <c r="A1" s="4" t="s">
        <v>4</v>
      </c>
      <c r="B1" s="4" t="s">
        <v>5</v>
      </c>
      <c r="C1" s="4" t="s">
        <v>6</v>
      </c>
    </row>
    <row r="2" spans="1:3" x14ac:dyDescent="0.3">
      <c r="A2" s="5" t="s">
        <v>7</v>
      </c>
      <c r="B2" s="6">
        <v>10</v>
      </c>
      <c r="C2" s="8"/>
    </row>
    <row r="3" spans="1:3" x14ac:dyDescent="0.3">
      <c r="A3" s="5" t="s">
        <v>8</v>
      </c>
      <c r="B3" s="6">
        <v>20</v>
      </c>
      <c r="C3" s="8"/>
    </row>
    <row r="5" spans="1:3" x14ac:dyDescent="0.3">
      <c r="A5" s="4" t="s">
        <v>4</v>
      </c>
      <c r="B5" s="4" t="s">
        <v>5</v>
      </c>
      <c r="C5" s="4" t="s">
        <v>6</v>
      </c>
    </row>
    <row r="6" spans="1:3" x14ac:dyDescent="0.3">
      <c r="A6" s="5" t="s">
        <v>7</v>
      </c>
      <c r="B6" s="6">
        <v>20</v>
      </c>
      <c r="C6" s="8"/>
    </row>
    <row r="7" spans="1:3" x14ac:dyDescent="0.3">
      <c r="A7" s="5" t="s">
        <v>8</v>
      </c>
      <c r="B7" s="6">
        <v>20</v>
      </c>
      <c r="C7"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
  <sheetViews>
    <sheetView topLeftCell="A2" zoomScale="235" zoomScaleNormal="235" workbookViewId="0">
      <selection activeCell="D13" sqref="D13"/>
    </sheetView>
  </sheetViews>
  <sheetFormatPr defaultRowHeight="14.4" x14ac:dyDescent="0.3"/>
  <sheetData>
    <row r="1" spans="1:2" x14ac:dyDescent="0.3">
      <c r="A1" s="9" t="s">
        <v>4</v>
      </c>
      <c r="B1" s="4" t="s">
        <v>10</v>
      </c>
    </row>
    <row r="2" spans="1:2" x14ac:dyDescent="0.3">
      <c r="A2" s="5" t="s">
        <v>7</v>
      </c>
      <c r="B2" s="7">
        <v>5</v>
      </c>
    </row>
    <row r="3" spans="1:2" x14ac:dyDescent="0.3">
      <c r="A3" s="5" t="s">
        <v>8</v>
      </c>
      <c r="B3" s="7">
        <v>10</v>
      </c>
    </row>
    <row r="4" spans="1:2" x14ac:dyDescent="0.3">
      <c r="A4" s="5" t="s">
        <v>9</v>
      </c>
      <c r="B4" s="7">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zoomScale="190" zoomScaleNormal="190" workbookViewId="0">
      <selection activeCell="C7" sqref="C7"/>
    </sheetView>
  </sheetViews>
  <sheetFormatPr defaultRowHeight="14.4" x14ac:dyDescent="0.3"/>
  <sheetData>
    <row r="1" spans="1:3" x14ac:dyDescent="0.3">
      <c r="A1" s="4" t="s">
        <v>4</v>
      </c>
      <c r="B1" s="4" t="s">
        <v>5</v>
      </c>
      <c r="C1" s="4" t="s">
        <v>6</v>
      </c>
    </row>
    <row r="2" spans="1:3" x14ac:dyDescent="0.3">
      <c r="A2" s="5" t="s">
        <v>7</v>
      </c>
      <c r="B2" s="6">
        <v>10</v>
      </c>
      <c r="C2" s="8">
        <f>B2*Data!B4</f>
        <v>70</v>
      </c>
    </row>
    <row r="3" spans="1:3" x14ac:dyDescent="0.3">
      <c r="A3" s="5" t="s">
        <v>8</v>
      </c>
      <c r="B3" s="6">
        <v>20</v>
      </c>
      <c r="C3" s="8">
        <f>B3*Data!B2</f>
        <v>100</v>
      </c>
    </row>
    <row r="5" spans="1:3" x14ac:dyDescent="0.3">
      <c r="A5" s="4" t="s">
        <v>4</v>
      </c>
      <c r="B5" s="4" t="s">
        <v>5</v>
      </c>
      <c r="C5" s="4" t="s">
        <v>6</v>
      </c>
    </row>
    <row r="6" spans="1:3" x14ac:dyDescent="0.3">
      <c r="A6" s="5" t="s">
        <v>7</v>
      </c>
      <c r="B6" s="6">
        <v>20</v>
      </c>
      <c r="C6" s="8">
        <f>VLOOKUP(A6,'Data (an)'!$A$2:$B$4,2,0)*B6</f>
        <v>100</v>
      </c>
    </row>
    <row r="7" spans="1:3" x14ac:dyDescent="0.3">
      <c r="A7" s="5" t="s">
        <v>8</v>
      </c>
      <c r="B7" s="6">
        <v>20</v>
      </c>
      <c r="C7" s="8">
        <f>VLOOKUP(A7,'Data (an)'!$A$2:$B$4,2,0)*B7</f>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L19"/>
  <sheetViews>
    <sheetView topLeftCell="B1" zoomScale="113" zoomScaleNormal="113" workbookViewId="0">
      <selection activeCell="L1" sqref="L1"/>
    </sheetView>
  </sheetViews>
  <sheetFormatPr defaultRowHeight="14.4" x14ac:dyDescent="0.3"/>
  <cols>
    <col min="2" max="2" width="31.6640625" bestFit="1" customWidth="1"/>
    <col min="3" max="3" width="12.88671875" customWidth="1"/>
  </cols>
  <sheetData>
    <row r="1" spans="2:12" x14ac:dyDescent="0.3">
      <c r="B1" s="1" t="s">
        <v>11</v>
      </c>
      <c r="C1" s="10">
        <v>442455.83333810919</v>
      </c>
      <c r="L1" t="s">
        <v>12</v>
      </c>
    </row>
    <row r="2" spans="2:12" x14ac:dyDescent="0.3">
      <c r="B2" s="1" t="s">
        <v>13</v>
      </c>
      <c r="C2" s="11">
        <v>0.15</v>
      </c>
    </row>
    <row r="3" spans="2:12" x14ac:dyDescent="0.3">
      <c r="B3" s="1" t="s">
        <v>14</v>
      </c>
      <c r="C3" s="12"/>
    </row>
    <row r="4" spans="2:12" x14ac:dyDescent="0.3">
      <c r="B4" s="1" t="s">
        <v>15</v>
      </c>
      <c r="C4" s="12"/>
    </row>
    <row r="5" spans="2:12" x14ac:dyDescent="0.3">
      <c r="B5" s="1" t="str">
        <f>"Amount Due in "&amp;C9&amp;" "&amp;B9</f>
        <v>Amount Due in 25 Years</v>
      </c>
      <c r="C5" s="21">
        <v>50000</v>
      </c>
    </row>
    <row r="6" spans="2:12" x14ac:dyDescent="0.3">
      <c r="B6" s="1" t="s">
        <v>16</v>
      </c>
      <c r="C6" s="13">
        <v>0</v>
      </c>
    </row>
    <row r="7" spans="2:12" x14ac:dyDescent="0.3">
      <c r="B7" s="1" t="s">
        <v>17</v>
      </c>
      <c r="C7" s="11">
        <v>4.4999999999999998E-2</v>
      </c>
    </row>
    <row r="8" spans="2:12" x14ac:dyDescent="0.3">
      <c r="B8" s="1" t="s">
        <v>18</v>
      </c>
      <c r="C8" s="14"/>
    </row>
    <row r="9" spans="2:12" x14ac:dyDescent="0.3">
      <c r="B9" s="1" t="s">
        <v>19</v>
      </c>
      <c r="C9" s="13">
        <v>25</v>
      </c>
    </row>
    <row r="10" spans="2:12" x14ac:dyDescent="0.3">
      <c r="B10" s="1" t="s">
        <v>20</v>
      </c>
      <c r="C10" s="3"/>
    </row>
    <row r="11" spans="2:12" x14ac:dyDescent="0.3">
      <c r="B11" s="1" t="s">
        <v>21</v>
      </c>
      <c r="C11" s="12"/>
    </row>
    <row r="14" spans="2:12" x14ac:dyDescent="0.3">
      <c r="B14" s="15" t="s">
        <v>22</v>
      </c>
      <c r="C14" s="15"/>
      <c r="D14" s="15"/>
      <c r="E14" s="15"/>
      <c r="F14" s="15"/>
    </row>
    <row r="15" spans="2:12" ht="28.8" x14ac:dyDescent="0.3">
      <c r="B15" s="15" t="s">
        <v>23</v>
      </c>
      <c r="C15" s="15"/>
      <c r="D15" s="15"/>
      <c r="E15" s="15"/>
      <c r="F15" s="15"/>
    </row>
    <row r="16" spans="2:12" ht="86.4" x14ac:dyDescent="0.3">
      <c r="B16" s="15" t="s">
        <v>24</v>
      </c>
      <c r="C16" s="15"/>
      <c r="D16" s="15"/>
      <c r="E16" s="15"/>
      <c r="F16" s="15"/>
    </row>
    <row r="17" spans="2:6" x14ac:dyDescent="0.3">
      <c r="B17" s="15" t="s">
        <v>25</v>
      </c>
      <c r="C17" s="15"/>
      <c r="D17" s="15"/>
      <c r="E17" s="15"/>
      <c r="F17" s="15"/>
    </row>
    <row r="18" spans="2:6" x14ac:dyDescent="0.3">
      <c r="B18" s="15" t="s">
        <v>26</v>
      </c>
      <c r="C18" s="15"/>
      <c r="D18" s="15"/>
      <c r="E18" s="15"/>
      <c r="F18" s="15"/>
    </row>
    <row r="19" spans="2:6" ht="28.8" x14ac:dyDescent="0.3">
      <c r="B19" s="15" t="s">
        <v>27</v>
      </c>
      <c r="C19" s="15"/>
      <c r="D19" s="15"/>
      <c r="E19" s="15"/>
      <c r="F19"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9"/>
  <sheetViews>
    <sheetView zoomScale="113" zoomScaleNormal="113" workbookViewId="0">
      <selection activeCell="K1" sqref="K1"/>
    </sheetView>
  </sheetViews>
  <sheetFormatPr defaultRowHeight="14.4" x14ac:dyDescent="0.3"/>
  <cols>
    <col min="2" max="2" width="31.6640625" bestFit="1" customWidth="1"/>
    <col min="3" max="3" width="12.88671875" customWidth="1"/>
  </cols>
  <sheetData>
    <row r="1" spans="2:11" x14ac:dyDescent="0.3">
      <c r="B1" s="1" t="s">
        <v>11</v>
      </c>
      <c r="C1" s="10">
        <v>442455.83333810919</v>
      </c>
      <c r="K1" t="s">
        <v>12</v>
      </c>
    </row>
    <row r="2" spans="2:11" x14ac:dyDescent="0.3">
      <c r="B2" s="1" t="s">
        <v>13</v>
      </c>
      <c r="C2" s="11">
        <v>0.15</v>
      </c>
    </row>
    <row r="3" spans="2:11" x14ac:dyDescent="0.3">
      <c r="B3" s="1" t="s">
        <v>14</v>
      </c>
      <c r="C3" s="12">
        <f>C1*C2</f>
        <v>66368.375000716376</v>
      </c>
    </row>
    <row r="4" spans="2:11" x14ac:dyDescent="0.3">
      <c r="B4" s="1" t="s">
        <v>15</v>
      </c>
      <c r="C4" s="12">
        <f>C1-C3</f>
        <v>376087.45833739283</v>
      </c>
    </row>
    <row r="5" spans="2:11" x14ac:dyDescent="0.3">
      <c r="B5" s="1" t="str">
        <f>"Amount Due in "&amp;C9&amp;" "&amp;B9</f>
        <v>Amount Due in 25 Years</v>
      </c>
      <c r="C5" s="21">
        <v>50000</v>
      </c>
    </row>
    <row r="6" spans="2:11" x14ac:dyDescent="0.3">
      <c r="B6" s="1" t="s">
        <v>16</v>
      </c>
      <c r="C6" s="13">
        <v>0</v>
      </c>
    </row>
    <row r="7" spans="2:11" x14ac:dyDescent="0.3">
      <c r="B7" s="1" t="s">
        <v>17</v>
      </c>
      <c r="C7" s="11">
        <v>4.4999999999999998E-2</v>
      </c>
    </row>
    <row r="8" spans="2:11" x14ac:dyDescent="0.3">
      <c r="B8" s="1" t="s">
        <v>18</v>
      </c>
      <c r="C8" s="14">
        <f>C7/12</f>
        <v>3.7499999999999999E-3</v>
      </c>
    </row>
    <row r="9" spans="2:11" x14ac:dyDescent="0.3">
      <c r="B9" s="1" t="s">
        <v>19</v>
      </c>
      <c r="C9" s="13">
        <v>25</v>
      </c>
    </row>
    <row r="10" spans="2:11" x14ac:dyDescent="0.3">
      <c r="B10" s="1" t="s">
        <v>20</v>
      </c>
      <c r="C10" s="3">
        <f>C9*12</f>
        <v>300</v>
      </c>
    </row>
    <row r="11" spans="2:11" x14ac:dyDescent="0.3">
      <c r="B11" s="1" t="s">
        <v>21</v>
      </c>
      <c r="C11" s="12">
        <f>PMT(C8,C10,C4,-C5)</f>
        <v>-1999.9999999999989</v>
      </c>
    </row>
    <row r="14" spans="2:11" x14ac:dyDescent="0.3">
      <c r="B14" s="15" t="s">
        <v>22</v>
      </c>
      <c r="C14" s="15"/>
      <c r="D14" s="15"/>
      <c r="E14" s="15"/>
      <c r="F14" s="15"/>
    </row>
    <row r="15" spans="2:11" ht="28.8" x14ac:dyDescent="0.3">
      <c r="B15" s="15" t="s">
        <v>23</v>
      </c>
      <c r="C15" s="15"/>
      <c r="D15" s="15"/>
      <c r="E15" s="15"/>
      <c r="F15" s="15"/>
    </row>
    <row r="16" spans="2:11" ht="86.4" x14ac:dyDescent="0.3">
      <c r="B16" s="15" t="s">
        <v>24</v>
      </c>
      <c r="C16" s="15"/>
      <c r="D16" s="15"/>
      <c r="E16" s="15"/>
      <c r="F16" s="15"/>
    </row>
    <row r="17" spans="2:6" x14ac:dyDescent="0.3">
      <c r="B17" s="15" t="s">
        <v>25</v>
      </c>
      <c r="C17" s="15"/>
      <c r="D17" s="15"/>
      <c r="E17" s="15"/>
      <c r="F17" s="15"/>
    </row>
    <row r="18" spans="2:6" x14ac:dyDescent="0.3">
      <c r="B18" s="15" t="s">
        <v>26</v>
      </c>
      <c r="C18" s="15"/>
      <c r="D18" s="15"/>
      <c r="E18" s="15"/>
      <c r="F18" s="15"/>
    </row>
    <row r="19" spans="2:6" ht="28.8" x14ac:dyDescent="0.3">
      <c r="B19" s="15" t="s">
        <v>27</v>
      </c>
      <c r="C19" s="15"/>
      <c r="D19" s="15"/>
      <c r="E19" s="15"/>
      <c r="F19"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10"/>
  <sheetViews>
    <sheetView zoomScale="190" zoomScaleNormal="190" workbookViewId="0">
      <selection activeCell="C10" sqref="C10"/>
    </sheetView>
  </sheetViews>
  <sheetFormatPr defaultRowHeight="14.4" x14ac:dyDescent="0.3"/>
  <sheetData>
    <row r="1" spans="1:3" ht="16.2" x14ac:dyDescent="0.45">
      <c r="A1" s="18">
        <v>0.02</v>
      </c>
      <c r="B1" s="17">
        <v>0.02</v>
      </c>
    </row>
    <row r="2" spans="1:3" ht="15" thickBot="1" x14ac:dyDescent="0.35">
      <c r="A2" s="16">
        <v>0.02</v>
      </c>
    </row>
    <row r="3" spans="1:3" ht="15" thickTop="1" x14ac:dyDescent="0.3">
      <c r="C3" s="24">
        <v>0.02</v>
      </c>
    </row>
    <row r="4" spans="1:3" x14ac:dyDescent="0.3">
      <c r="C4" s="24">
        <v>0.02</v>
      </c>
    </row>
    <row r="5" spans="1:3" x14ac:dyDescent="0.3">
      <c r="C5" s="24">
        <v>0.02</v>
      </c>
    </row>
    <row r="7" spans="1:3" x14ac:dyDescent="0.3">
      <c r="A7" t="s">
        <v>28</v>
      </c>
    </row>
    <row r="10" spans="1:3" x14ac:dyDescent="0.3">
      <c r="C1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(736)</vt:lpstr>
      <vt:lpstr>(736an)</vt:lpstr>
      <vt:lpstr>Data</vt:lpstr>
      <vt:lpstr>(737)</vt:lpstr>
      <vt:lpstr>Data (an)</vt:lpstr>
      <vt:lpstr>(737an)</vt:lpstr>
      <vt:lpstr>(738)</vt:lpstr>
      <vt:lpstr>(738an)</vt:lpstr>
      <vt:lpstr>(739)</vt:lpstr>
      <vt:lpstr>(739an)</vt:lpstr>
      <vt:lpstr>Sheet2</vt:lpstr>
      <vt:lpstr>Sheet3</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Girvin</dc:creator>
  <cp:lastModifiedBy>Michael Girvin</cp:lastModifiedBy>
  <dcterms:created xsi:type="dcterms:W3CDTF">2010-11-08T22:06:27Z</dcterms:created>
  <dcterms:modified xsi:type="dcterms:W3CDTF">2010-11-08T23:11:38Z</dcterms:modified>
</cp:coreProperties>
</file>