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056" windowWidth="15480" windowHeight="9555" tabRatio="642" activeTab="5"/>
  </bookViews>
  <sheets>
    <sheet name="Notes" sheetId="1" r:id="rId1"/>
    <sheet name="Accounts" sheetId="2" r:id="rId2"/>
    <sheet name="BA(1)" sheetId="3" r:id="rId3"/>
    <sheet name="BA(2)" sheetId="4" r:id="rId4"/>
    <sheet name="BA(3)" sheetId="5" r:id="rId5"/>
    <sheet name="Cash Flow" sheetId="6" r:id="rId6"/>
    <sheet name="Sheet2" sheetId="7" r:id="rId7"/>
  </sheets>
  <definedNames>
    <definedName name="_xlfn.SUMIFS" hidden="1">#NAME?</definedName>
    <definedName name="COA_1">'Accounts'!$A$2:$A$11</definedName>
    <definedName name="COA_2">'Accounts'!$C$2:$C$13</definedName>
    <definedName name="COAforFirm1">OFFSET('Accounts'!$A$2,,,COUNTA('Accounts'!$A:$A)-1)</definedName>
    <definedName name="COAforFirm2">OFFSET('Accounts'!$C$2,,,COUNTA('Accounts'!$C:$C)-1)</definedName>
    <definedName name="Firms">'Accounts'!$E$2:$E$3</definedName>
  </definedNames>
  <calcPr fullCalcOnLoad="1"/>
</workbook>
</file>

<file path=xl/sharedStrings.xml><?xml version="1.0" encoding="utf-8"?>
<sst xmlns="http://schemas.openxmlformats.org/spreadsheetml/2006/main" count="105" uniqueCount="63">
  <si>
    <t>Date</t>
  </si>
  <si>
    <t>Description</t>
  </si>
  <si>
    <t>Expenses/RevenueAccount</t>
  </si>
  <si>
    <t>In</t>
  </si>
  <si>
    <t>Out</t>
  </si>
  <si>
    <t>Balance</t>
  </si>
  <si>
    <t>Check #</t>
  </si>
  <si>
    <t>Pay Utility</t>
  </si>
  <si>
    <t xml:space="preserve"> --</t>
  </si>
  <si>
    <t>Deposit</t>
  </si>
  <si>
    <t>Joe paid AR</t>
  </si>
  <si>
    <t>Accounts Receivable</t>
  </si>
  <si>
    <t>Pay Phone</t>
  </si>
  <si>
    <t>Phone Expense</t>
  </si>
  <si>
    <t>Sold Desk</t>
  </si>
  <si>
    <t>Sales</t>
  </si>
  <si>
    <t>Cash</t>
  </si>
  <si>
    <t>Prepaid Insurance</t>
  </si>
  <si>
    <t>Long-Term Asset</t>
  </si>
  <si>
    <t>Accounts Payable</t>
  </si>
  <si>
    <t>Long-Term Debt</t>
  </si>
  <si>
    <t>Rent Expense</t>
  </si>
  <si>
    <t>Utilities Expense</t>
  </si>
  <si>
    <t>Pay Rent</t>
  </si>
  <si>
    <t>Sold Chair</t>
  </si>
  <si>
    <t>Firm</t>
  </si>
  <si>
    <t>Firm 1</t>
  </si>
  <si>
    <t>Firm:</t>
  </si>
  <si>
    <t>Firm 2</t>
  </si>
  <si>
    <t>Firms</t>
  </si>
  <si>
    <t>Index</t>
  </si>
  <si>
    <t>Account</t>
  </si>
  <si>
    <t>Firm # for CHOOSE</t>
  </si>
  <si>
    <t>COA_1</t>
  </si>
  <si>
    <t>COA_2</t>
  </si>
  <si>
    <t>AR</t>
  </si>
  <si>
    <t>Long Asset</t>
  </si>
  <si>
    <t>LTD</t>
  </si>
  <si>
    <t>Mortgage Interest Expense</t>
  </si>
  <si>
    <t>Other Expense</t>
  </si>
  <si>
    <t>Revenue 1</t>
  </si>
  <si>
    <t>Ctrl + L for List in Excel 2003</t>
  </si>
  <si>
    <t>Ctrl + T for Table in Excel 2007 and 2010</t>
  </si>
  <si>
    <t>Creates Dynamic Ranges</t>
  </si>
  <si>
    <t>Ctrl + Shift + F3 to "Create Names From Selection"</t>
  </si>
  <si>
    <t>F3 to Paste Name in Data Validation or formula</t>
  </si>
  <si>
    <t>Alt + D + L for Data Validation</t>
  </si>
  <si>
    <t>For more about ROWS function, see this video:</t>
  </si>
  <si>
    <t>Excel Magic Trick 336: Incrementing Numbers In Formulas</t>
  </si>
  <si>
    <t>For more about IF function, see this video:</t>
  </si>
  <si>
    <t>Excel Magic Trick 167p1 IF function formula: 12 Examples!</t>
  </si>
  <si>
    <t xml:space="preserve">Excel Magic Trick 167p2 IF function formula: 12 Examples! </t>
  </si>
  <si>
    <t>Excel Magic Trick 452: IF Function Formula 16 Examples</t>
  </si>
  <si>
    <t>For more about VLOOKUP, see this video:</t>
  </si>
  <si>
    <t>Highline Excel Class 07: VLOOKUP function formula 7 Examples</t>
  </si>
  <si>
    <t>CHOOSE function can put 2 or more Named Ranges or formulas into a cell</t>
  </si>
  <si>
    <t>CHOOSE function 1st argument is index_num and must be a number 1, 2, 3, 4, etc.</t>
  </si>
  <si>
    <t>If CHOOSE index_num is 1 it puts "value1" into cell or formula</t>
  </si>
  <si>
    <t>If CHOOSE index_num is 2 it puts "value2" into cell or formula</t>
  </si>
  <si>
    <t>If CHOOSE index_num is 3 it puts "value3" into cell or formula</t>
  </si>
  <si>
    <t>etc.</t>
  </si>
  <si>
    <t>Ship</t>
  </si>
  <si>
    <t>OtherOther Expense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</si>
</sst>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 style="thin"/>
      <right style="thin">
        <color rgb="FF000000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theme="4" tint="0.39998000860214233"/>
      </top>
      <bottom>
        <color indexed="63"/>
      </bottom>
    </border>
    <border>
      <left>
        <color indexed="63"/>
      </left>
      <right style="thin">
        <color theme="4" tint="0.39998000860214233"/>
      </right>
      <top style="thin">
        <color theme="4" tint="0.39998000860214233"/>
      </top>
      <bottom>
        <color indexed="63"/>
      </bottom>
    </border>
    <border>
      <left>
        <color indexed="63"/>
      </left>
      <right>
        <color indexed="63"/>
      </right>
      <top style="thin">
        <color theme="4" tint="0.39998000860214233"/>
      </top>
      <bottom>
        <color indexed="63"/>
      </bottom>
    </border>
    <border>
      <left>
        <color indexed="63"/>
      </left>
      <right style="thin">
        <color theme="4" tint="0.3999800086021423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7" fillId="0" borderId="10" xfId="0" applyFont="1" applyBorder="1" applyAlignment="1">
      <alignment/>
    </xf>
    <xf numFmtId="0" fontId="0" fillId="0" borderId="10" xfId="0" applyBorder="1" applyAlignment="1">
      <alignment/>
    </xf>
    <xf numFmtId="0" fontId="24" fillId="33" borderId="10" xfId="0" applyFont="1" applyFill="1" applyBorder="1" applyAlignment="1">
      <alignment/>
    </xf>
    <xf numFmtId="0" fontId="18" fillId="0" borderId="10" xfId="0" applyFont="1" applyBorder="1" applyAlignment="1">
      <alignment/>
    </xf>
    <xf numFmtId="0" fontId="0" fillId="34" borderId="10" xfId="0" applyFill="1" applyBorder="1" applyAlignment="1">
      <alignment/>
    </xf>
    <xf numFmtId="14" fontId="0" fillId="35" borderId="11" xfId="0" applyNumberFormat="1" applyFont="1" applyFill="1" applyBorder="1" applyAlignment="1">
      <alignment/>
    </xf>
    <xf numFmtId="0" fontId="0" fillId="35" borderId="11" xfId="0" applyFont="1" applyFill="1" applyBorder="1" applyAlignment="1">
      <alignment/>
    </xf>
    <xf numFmtId="8" fontId="0" fillId="35" borderId="11" xfId="0" applyNumberFormat="1" applyFont="1" applyFill="1" applyBorder="1" applyAlignment="1">
      <alignment/>
    </xf>
    <xf numFmtId="8" fontId="0" fillId="35" borderId="12" xfId="0" applyNumberFormat="1" applyFont="1" applyFill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8" fontId="0" fillId="0" borderId="11" xfId="0" applyNumberFormat="1" applyFont="1" applyBorder="1" applyAlignment="1">
      <alignment/>
    </xf>
    <xf numFmtId="14" fontId="0" fillId="35" borderId="13" xfId="0" applyNumberFormat="1" applyFont="1" applyFill="1" applyBorder="1" applyAlignment="1">
      <alignment/>
    </xf>
    <xf numFmtId="8" fontId="0" fillId="35" borderId="14" xfId="0" applyNumberFormat="1" applyFont="1" applyFill="1" applyBorder="1" applyAlignment="1">
      <alignment/>
    </xf>
    <xf numFmtId="14" fontId="0" fillId="35" borderId="15" xfId="0" applyNumberFormat="1" applyFont="1" applyFill="1" applyBorder="1" applyAlignment="1">
      <alignment/>
    </xf>
    <xf numFmtId="14" fontId="0" fillId="0" borderId="15" xfId="0" applyNumberFormat="1" applyFont="1" applyBorder="1" applyAlignment="1">
      <alignment/>
    </xf>
    <xf numFmtId="0" fontId="24" fillId="33" borderId="0" xfId="0" applyFont="1" applyFill="1" applyBorder="1" applyAlignment="1">
      <alignment/>
    </xf>
    <xf numFmtId="0" fontId="24" fillId="33" borderId="16" xfId="0" applyFont="1" applyFill="1" applyBorder="1" applyAlignment="1">
      <alignment/>
    </xf>
    <xf numFmtId="0" fontId="0" fillId="35" borderId="17" xfId="0" applyFont="1" applyFill="1" applyBorder="1" applyAlignment="1">
      <alignment/>
    </xf>
    <xf numFmtId="0" fontId="31" fillId="0" borderId="0" xfId="53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35" borderId="18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35" borderId="19" xfId="0" applyFont="1" applyFill="1" applyBorder="1" applyAlignment="1">
      <alignment/>
    </xf>
    <xf numFmtId="0" fontId="0" fillId="0" borderId="19" xfId="0" applyFont="1" applyBorder="1" applyAlignment="1">
      <alignment/>
    </xf>
    <xf numFmtId="0" fontId="24" fillId="38" borderId="0" xfId="0" applyFont="1" applyFill="1" applyBorder="1" applyAlignment="1">
      <alignment/>
    </xf>
    <xf numFmtId="0" fontId="24" fillId="38" borderId="20" xfId="0" applyFont="1" applyFill="1" applyBorder="1" applyAlignment="1">
      <alignment/>
    </xf>
    <xf numFmtId="8" fontId="0" fillId="34" borderId="10" xfId="42" applyNumberFormat="1" applyFont="1" applyFill="1" applyBorder="1" applyAlignment="1">
      <alignment/>
    </xf>
    <xf numFmtId="8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6" name="Table16" displayName="Table16" ref="A1:A11" comment="" totalsRowShown="0">
  <autoFilter ref="A1:A11"/>
  <tableColumns count="1">
    <tableColumn id="1" name="COA_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7" name="Table17" displayName="Table17" ref="C1:C13" comment="" totalsRowShown="0">
  <autoFilter ref="C1:C13"/>
  <tableColumns count="1">
    <tableColumn id="1" name="COA_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9" name="Table19" displayName="Table19" ref="E1:F3" comment="" totalsRowShown="0">
  <autoFilter ref="E1:F3"/>
  <tableColumns count="2">
    <tableColumn id="1" name="Firms"/>
    <tableColumn id="2" name="Index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" name="Table1" displayName="Table1" ref="A3:G6" comment="" totalsRowShown="0">
  <autoFilter ref="A3:G6"/>
  <tableColumns count="7">
    <tableColumn id="1" name="Date"/>
    <tableColumn id="2" name="Check #"/>
    <tableColumn id="3" name="Description"/>
    <tableColumn id="4" name="Expenses/RevenueAccount"/>
    <tableColumn id="5" name="In"/>
    <tableColumn id="6" name="Out"/>
    <tableColumn id="7" name="Balance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2" name="Table2" displayName="Table2" ref="A3:G7" comment="" totalsRowShown="0">
  <autoFilter ref="A3:G7"/>
  <tableColumns count="7">
    <tableColumn id="1" name="Date"/>
    <tableColumn id="2" name="Check #"/>
    <tableColumn id="3" name="Description"/>
    <tableColumn id="4" name="Expenses/RevenueAccount"/>
    <tableColumn id="5" name="In"/>
    <tableColumn id="6" name="Out"/>
    <tableColumn id="7" name="Balance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3" name="Table3" displayName="Table3" ref="A3:G6" comment="" totalsRowShown="0">
  <autoFilter ref="A3:G6"/>
  <tableColumns count="7">
    <tableColumn id="1" name="Date"/>
    <tableColumn id="2" name="Check #"/>
    <tableColumn id="3" name="Description"/>
    <tableColumn id="4" name="Expenses/RevenueAccount"/>
    <tableColumn id="5" name="In"/>
    <tableColumn id="6" name="Out"/>
    <tableColumn id="7" name="Balanc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youtube.com/watch?v=434ij88wjnk" TargetMode="External" /><Relationship Id="rId2" Type="http://schemas.openxmlformats.org/officeDocument/2006/relationships/hyperlink" Target="http://www.youtube.com/watch?v=RgJyIBEGwHA" TargetMode="External" /><Relationship Id="rId3" Type="http://schemas.openxmlformats.org/officeDocument/2006/relationships/hyperlink" Target="http://www.youtube.com/view_play_list?p=AD26256BF601D9B5&amp;playnext=1&amp;playnext_from=PL&amp;v=uo3f4z3l2Ic&amp;rclk=pt1" TargetMode="External" /><Relationship Id="rId4" Type="http://schemas.openxmlformats.org/officeDocument/2006/relationships/hyperlink" Target="http://www.youtube.com/view_play_list?p=AD26256BF601D9B5&amp;playnext=1&amp;playnext_from=PL&amp;v=nzph9tXO2d0&amp;rclk=pt2" TargetMode="External" /><Relationship Id="rId5" Type="http://schemas.openxmlformats.org/officeDocument/2006/relationships/hyperlink" Target="http://www.youtube.com/watch?v=RCLUM0UMLXo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A1:B16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74.421875" style="0" bestFit="1" customWidth="1"/>
    <col min="2" max="2" width="22.8515625" style="0" bestFit="1" customWidth="1"/>
  </cols>
  <sheetData>
    <row r="1" spans="1:2" ht="15">
      <c r="A1" s="21" t="s">
        <v>41</v>
      </c>
      <c r="B1" s="21" t="s">
        <v>43</v>
      </c>
    </row>
    <row r="2" spans="1:2" ht="15">
      <c r="A2" s="21" t="s">
        <v>42</v>
      </c>
      <c r="B2" s="21" t="s">
        <v>43</v>
      </c>
    </row>
    <row r="3" ht="15">
      <c r="A3" s="21" t="s">
        <v>44</v>
      </c>
    </row>
    <row r="4" ht="15">
      <c r="A4" s="21" t="s">
        <v>45</v>
      </c>
    </row>
    <row r="5" ht="15">
      <c r="A5" s="21" t="s">
        <v>46</v>
      </c>
    </row>
    <row r="6" spans="1:2" ht="15">
      <c r="A6" s="21" t="s">
        <v>47</v>
      </c>
      <c r="B6" s="20" t="s">
        <v>48</v>
      </c>
    </row>
    <row r="7" spans="1:2" ht="15">
      <c r="A7" s="21" t="s">
        <v>49</v>
      </c>
      <c r="B7" s="20" t="s">
        <v>52</v>
      </c>
    </row>
    <row r="8" ht="15">
      <c r="B8" s="20" t="s">
        <v>50</v>
      </c>
    </row>
    <row r="9" ht="15">
      <c r="B9" s="20" t="s">
        <v>51</v>
      </c>
    </row>
    <row r="10" spans="1:2" ht="15">
      <c r="A10" s="21" t="s">
        <v>53</v>
      </c>
      <c r="B10" s="20" t="s">
        <v>54</v>
      </c>
    </row>
    <row r="11" ht="15">
      <c r="A11" s="21" t="s">
        <v>55</v>
      </c>
    </row>
    <row r="12" ht="15">
      <c r="A12" s="21" t="s">
        <v>56</v>
      </c>
    </row>
    <row r="13" ht="15">
      <c r="A13" s="21" t="s">
        <v>57</v>
      </c>
    </row>
    <row r="14" ht="15">
      <c r="A14" s="21" t="s">
        <v>58</v>
      </c>
    </row>
    <row r="15" ht="15">
      <c r="A15" s="21" t="s">
        <v>59</v>
      </c>
    </row>
    <row r="16" ht="15">
      <c r="A16" s="21" t="s">
        <v>60</v>
      </c>
    </row>
  </sheetData>
  <sheetProtection/>
  <hyperlinks>
    <hyperlink ref="B6" r:id="rId1" tooltip="Excel Magic Trick 336: Incrementing Numbers In Formulas" display="http://www.youtube.com/watch?v=434ij88wjnk"/>
    <hyperlink ref="B8" r:id="rId2" tooltip="Excel Magic Trick 167p1 IF function formula: 12 Examples!" display="http://www.youtube.com/watch?v=RgJyIBEGwHA"/>
    <hyperlink ref="B9" r:id="rId3" tooltip="Excel Magic Trick 167p2 IF function formula: 12 Examples!" display="http://www.youtube.com/view_play_list?p=AD26256BF601D9B5&amp;playnext=1&amp;playnext_from=PL&amp;v=uo3f4z3l2Ic&amp;rclk=pt1"/>
    <hyperlink ref="B7" r:id="rId4" tooltip="Excel Magic Trick 452: IF Function Formula 16 Examples" display="http://www.youtube.com/view_play_list?p=AD26256BF601D9B5&amp;playnext=1&amp;playnext_from=PL&amp;v=nzph9tXO2d0&amp;rclk=pt2"/>
    <hyperlink ref="B10" r:id="rId5" tooltip="Highline Excel Class 07: VLOOKUP function formula 7 Examples" display="http://www.youtube.com/watch?v=RCLUM0UMLXo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F13"/>
  <sheetViews>
    <sheetView zoomScale="115" zoomScaleNormal="115" zoomScalePageLayoutView="0" workbookViewId="0" topLeftCell="A1">
      <selection activeCell="C13" sqref="C13"/>
    </sheetView>
  </sheetViews>
  <sheetFormatPr defaultColWidth="9.140625" defaultRowHeight="15"/>
  <cols>
    <col min="1" max="1" width="19.421875" style="0" bestFit="1" customWidth="1"/>
    <col min="2" max="2" width="2.57421875" style="0" customWidth="1"/>
    <col min="3" max="3" width="25.140625" style="0" bestFit="1" customWidth="1"/>
    <col min="4" max="4" width="3.8515625" style="0" customWidth="1"/>
  </cols>
  <sheetData>
    <row r="1" spans="1:6" ht="15">
      <c r="A1" s="27" t="s">
        <v>33</v>
      </c>
      <c r="C1" s="27" t="s">
        <v>34</v>
      </c>
      <c r="E1" s="28" t="s">
        <v>29</v>
      </c>
      <c r="F1" s="27" t="s">
        <v>30</v>
      </c>
    </row>
    <row r="2" spans="1:6" ht="15">
      <c r="A2" s="25" t="s">
        <v>16</v>
      </c>
      <c r="C2" s="25" t="s">
        <v>16</v>
      </c>
      <c r="E2" s="23" t="s">
        <v>26</v>
      </c>
      <c r="F2" s="25">
        <v>1</v>
      </c>
    </row>
    <row r="3" spans="1:6" ht="15">
      <c r="A3" s="26" t="s">
        <v>11</v>
      </c>
      <c r="C3" s="26" t="s">
        <v>35</v>
      </c>
      <c r="E3" s="24" t="s">
        <v>28</v>
      </c>
      <c r="F3" s="26">
        <v>2</v>
      </c>
    </row>
    <row r="4" spans="1:3" ht="15">
      <c r="A4" s="25" t="s">
        <v>17</v>
      </c>
      <c r="C4" s="25" t="s">
        <v>17</v>
      </c>
    </row>
    <row r="5" spans="1:3" ht="15">
      <c r="A5" s="26" t="s">
        <v>18</v>
      </c>
      <c r="C5" s="26" t="s">
        <v>36</v>
      </c>
    </row>
    <row r="6" spans="1:3" ht="15">
      <c r="A6" s="25" t="s">
        <v>19</v>
      </c>
      <c r="C6" s="25" t="s">
        <v>19</v>
      </c>
    </row>
    <row r="7" spans="1:3" ht="15">
      <c r="A7" s="26" t="s">
        <v>20</v>
      </c>
      <c r="C7" s="26" t="s">
        <v>37</v>
      </c>
    </row>
    <row r="8" spans="1:3" ht="15">
      <c r="A8" s="25" t="s">
        <v>15</v>
      </c>
      <c r="C8" s="25" t="s">
        <v>40</v>
      </c>
    </row>
    <row r="9" spans="1:3" ht="15">
      <c r="A9" s="26" t="s">
        <v>21</v>
      </c>
      <c r="C9" s="26" t="s">
        <v>38</v>
      </c>
    </row>
    <row r="10" spans="1:3" ht="15">
      <c r="A10" s="25" t="s">
        <v>13</v>
      </c>
      <c r="C10" s="25" t="s">
        <v>13</v>
      </c>
    </row>
    <row r="11" spans="1:3" ht="15">
      <c r="A11" s="26" t="s">
        <v>22</v>
      </c>
      <c r="C11" s="26" t="s">
        <v>22</v>
      </c>
    </row>
    <row r="12" ht="15">
      <c r="C12" s="25" t="s">
        <v>39</v>
      </c>
    </row>
    <row r="13" ht="15">
      <c r="C13" s="25" t="s">
        <v>62</v>
      </c>
    </row>
  </sheetData>
  <sheetProtection/>
  <printOptions/>
  <pageMargins left="0.7" right="0.7" top="0.75" bottom="0.75" header="0.3" footer="0.3"/>
  <pageSetup orientation="portrait" paperSize="9"/>
  <tableParts>
    <tablePart r:id="rId3"/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G6"/>
  <sheetViews>
    <sheetView zoomScale="115" zoomScaleNormal="115" zoomScalePageLayoutView="0" workbookViewId="0" topLeftCell="A1">
      <selection activeCell="D5" sqref="D5"/>
    </sheetView>
  </sheetViews>
  <sheetFormatPr defaultColWidth="9.140625" defaultRowHeight="15"/>
  <cols>
    <col min="1" max="1" width="9.57421875" style="0" bestFit="1" customWidth="1"/>
    <col min="2" max="2" width="10.00390625" style="0" bestFit="1" customWidth="1"/>
    <col min="3" max="3" width="13.421875" style="0" bestFit="1" customWidth="1"/>
    <col min="4" max="4" width="28.00390625" style="0" bestFit="1" customWidth="1"/>
    <col min="5" max="5" width="10.57421875" style="0" bestFit="1" customWidth="1"/>
    <col min="6" max="6" width="9.00390625" style="0" bestFit="1" customWidth="1"/>
    <col min="7" max="7" width="10.57421875" style="0" bestFit="1" customWidth="1"/>
  </cols>
  <sheetData>
    <row r="1" spans="1:2" ht="15">
      <c r="A1" s="1" t="s">
        <v>27</v>
      </c>
      <c r="B1" s="2" t="s">
        <v>26</v>
      </c>
    </row>
    <row r="3" spans="1:7" ht="15">
      <c r="A3" s="17" t="s">
        <v>0</v>
      </c>
      <c r="B3" s="18" t="s">
        <v>6</v>
      </c>
      <c r="C3" s="18" t="s">
        <v>1</v>
      </c>
      <c r="D3" s="18" t="s">
        <v>2</v>
      </c>
      <c r="E3" s="18" t="s">
        <v>3</v>
      </c>
      <c r="F3" s="18" t="s">
        <v>4</v>
      </c>
      <c r="G3" s="18" t="s">
        <v>5</v>
      </c>
    </row>
    <row r="4" spans="1:7" ht="15">
      <c r="A4" s="15">
        <v>40179</v>
      </c>
      <c r="B4" s="6" t="s">
        <v>8</v>
      </c>
      <c r="C4" s="7" t="s">
        <v>9</v>
      </c>
      <c r="D4" s="7"/>
      <c r="E4" s="8">
        <v>5000</v>
      </c>
      <c r="F4" s="8"/>
      <c r="G4" s="8">
        <f>SUM(G3,E4,-F4)</f>
        <v>5000</v>
      </c>
    </row>
    <row r="5" spans="1:7" ht="15">
      <c r="A5" s="16">
        <v>40179</v>
      </c>
      <c r="B5" s="10">
        <v>15987</v>
      </c>
      <c r="C5" s="11" t="s">
        <v>7</v>
      </c>
      <c r="D5" s="11" t="s">
        <v>22</v>
      </c>
      <c r="E5" s="12"/>
      <c r="F5" s="12">
        <v>255.25</v>
      </c>
      <c r="G5" s="12">
        <f>SUM(G4,E5,-F5)</f>
        <v>4744.75</v>
      </c>
    </row>
    <row r="6" spans="1:7" ht="15">
      <c r="A6" s="6">
        <v>40180</v>
      </c>
      <c r="B6" s="19" t="s">
        <v>8</v>
      </c>
      <c r="C6" s="7" t="s">
        <v>10</v>
      </c>
      <c r="D6" s="7" t="s">
        <v>11</v>
      </c>
      <c r="E6" s="8">
        <v>196.57</v>
      </c>
      <c r="F6" s="8"/>
      <c r="G6" s="9">
        <f>SUM(G5,E6,-F6)</f>
        <v>4941.32</v>
      </c>
    </row>
  </sheetData>
  <sheetProtection/>
  <dataValidations count="2">
    <dataValidation type="list" allowBlank="1" showInputMessage="1" showErrorMessage="1" sqref="D4:D6">
      <formula1>COAforFirm1</formula1>
    </dataValidation>
    <dataValidation type="list" allowBlank="1" showInputMessage="1" showErrorMessage="1" sqref="B1">
      <formula1>Firms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FF"/>
  </sheetPr>
  <dimension ref="A1:G14"/>
  <sheetViews>
    <sheetView zoomScale="130" zoomScaleNormal="130" zoomScalePageLayoutView="0" workbookViewId="0" topLeftCell="A1">
      <selection activeCell="D14" sqref="D14"/>
    </sheetView>
  </sheetViews>
  <sheetFormatPr defaultColWidth="9.140625" defaultRowHeight="15"/>
  <cols>
    <col min="1" max="1" width="9.140625" style="0" bestFit="1" customWidth="1"/>
    <col min="2" max="2" width="10.00390625" style="0" bestFit="1" customWidth="1"/>
    <col min="3" max="3" width="13.421875" style="0" bestFit="1" customWidth="1"/>
    <col min="4" max="4" width="28.00390625" style="0" bestFit="1" customWidth="1"/>
    <col min="5" max="5" width="10.421875" style="0" bestFit="1" customWidth="1"/>
    <col min="6" max="6" width="8.8515625" style="0" bestFit="1" customWidth="1"/>
    <col min="7" max="7" width="10.421875" style="0" bestFit="1" customWidth="1"/>
  </cols>
  <sheetData>
    <row r="1" spans="1:2" ht="15">
      <c r="A1" s="4" t="s">
        <v>27</v>
      </c>
      <c r="B1" s="2" t="s">
        <v>28</v>
      </c>
    </row>
    <row r="3" spans="1:7" ht="15">
      <c r="A3" s="17" t="s">
        <v>0</v>
      </c>
      <c r="B3" s="18" t="s">
        <v>6</v>
      </c>
      <c r="C3" s="18" t="s">
        <v>1</v>
      </c>
      <c r="D3" s="18" t="s">
        <v>2</v>
      </c>
      <c r="E3" s="18" t="s">
        <v>3</v>
      </c>
      <c r="F3" s="18" t="s">
        <v>4</v>
      </c>
      <c r="G3" s="18" t="s">
        <v>5</v>
      </c>
    </row>
    <row r="4" spans="1:7" ht="15">
      <c r="A4" s="15">
        <v>40179</v>
      </c>
      <c r="B4" s="6" t="s">
        <v>8</v>
      </c>
      <c r="C4" s="7" t="s">
        <v>9</v>
      </c>
      <c r="D4" s="7"/>
      <c r="E4" s="8">
        <v>2500</v>
      </c>
      <c r="F4" s="8"/>
      <c r="G4" s="8">
        <f>SUM(G3,E4,-F4)</f>
        <v>2500</v>
      </c>
    </row>
    <row r="5" spans="1:7" ht="15">
      <c r="A5" s="16">
        <v>40179</v>
      </c>
      <c r="B5" s="10">
        <v>29588</v>
      </c>
      <c r="C5" s="11" t="s">
        <v>12</v>
      </c>
      <c r="D5" s="11" t="s">
        <v>13</v>
      </c>
      <c r="E5" s="12"/>
      <c r="F5" s="12">
        <v>150</v>
      </c>
      <c r="G5" s="12">
        <f>SUM(G4,E5,-F5)</f>
        <v>2350</v>
      </c>
    </row>
    <row r="6" spans="1:7" ht="15">
      <c r="A6" s="13">
        <v>40182</v>
      </c>
      <c r="B6" s="19" t="s">
        <v>8</v>
      </c>
      <c r="C6" s="7" t="s">
        <v>14</v>
      </c>
      <c r="D6" s="7" t="s">
        <v>40</v>
      </c>
      <c r="E6" s="8">
        <v>501.29</v>
      </c>
      <c r="F6" s="8"/>
      <c r="G6" s="14">
        <f>SUM(G5,E6,-F6)</f>
        <v>2851.29</v>
      </c>
    </row>
    <row r="7" spans="1:7" ht="15">
      <c r="A7" s="16">
        <v>40183</v>
      </c>
      <c r="B7">
        <v>29589</v>
      </c>
      <c r="C7" t="s">
        <v>61</v>
      </c>
      <c r="D7" t="s">
        <v>62</v>
      </c>
      <c r="F7">
        <v>200</v>
      </c>
      <c r="G7">
        <f>SUM(G6,E7,-F7)</f>
        <v>2651.29</v>
      </c>
    </row>
    <row r="14" ht="15">
      <c r="D14" s="30"/>
    </row>
  </sheetData>
  <sheetProtection/>
  <dataValidations count="2">
    <dataValidation type="list" allowBlank="1" showInputMessage="1" showErrorMessage="1" sqref="D4:D7">
      <formula1>COAforFirm2</formula1>
    </dataValidation>
    <dataValidation type="list" allowBlank="1" showInputMessage="1" showErrorMessage="1" sqref="B1">
      <formula1>Firms</formula1>
    </dataValidation>
  </dataValidations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00FF"/>
  </sheetPr>
  <dimension ref="A1:G6"/>
  <sheetViews>
    <sheetView zoomScale="130" zoomScaleNormal="130" zoomScalePageLayoutView="0" workbookViewId="0" topLeftCell="A1">
      <selection activeCell="D6" sqref="D6"/>
    </sheetView>
  </sheetViews>
  <sheetFormatPr defaultColWidth="9.140625" defaultRowHeight="15"/>
  <cols>
    <col min="1" max="1" width="9.140625" style="0" bestFit="1" customWidth="1"/>
    <col min="2" max="2" width="10.00390625" style="0" bestFit="1" customWidth="1"/>
    <col min="3" max="3" width="13.421875" style="0" bestFit="1" customWidth="1"/>
    <col min="4" max="4" width="28.00390625" style="0" bestFit="1" customWidth="1"/>
    <col min="5" max="7" width="10.421875" style="0" bestFit="1" customWidth="1"/>
  </cols>
  <sheetData>
    <row r="1" spans="1:2" ht="15">
      <c r="A1" s="4" t="s">
        <v>25</v>
      </c>
      <c r="B1" s="2" t="s">
        <v>28</v>
      </c>
    </row>
    <row r="3" spans="1:7" ht="15">
      <c r="A3" s="17" t="s">
        <v>0</v>
      </c>
      <c r="B3" s="18" t="s">
        <v>6</v>
      </c>
      <c r="C3" s="18" t="s">
        <v>1</v>
      </c>
      <c r="D3" s="18" t="s">
        <v>2</v>
      </c>
      <c r="E3" s="18" t="s">
        <v>3</v>
      </c>
      <c r="F3" s="18" t="s">
        <v>4</v>
      </c>
      <c r="G3" s="18" t="s">
        <v>5</v>
      </c>
    </row>
    <row r="4" spans="1:7" ht="15">
      <c r="A4" s="15">
        <v>40179</v>
      </c>
      <c r="B4" s="6" t="s">
        <v>8</v>
      </c>
      <c r="C4" s="7" t="s">
        <v>9</v>
      </c>
      <c r="D4" s="7"/>
      <c r="E4" s="8">
        <v>5000</v>
      </c>
      <c r="F4" s="8"/>
      <c r="G4" s="8">
        <f>SUM(G3,E4,-F4)</f>
        <v>5000</v>
      </c>
    </row>
    <row r="5" spans="1:7" ht="15">
      <c r="A5" s="16">
        <v>40179</v>
      </c>
      <c r="B5" s="10">
        <v>25588</v>
      </c>
      <c r="C5" s="11" t="s">
        <v>23</v>
      </c>
      <c r="D5" s="11" t="s">
        <v>21</v>
      </c>
      <c r="E5" s="12"/>
      <c r="F5" s="12">
        <v>1690</v>
      </c>
      <c r="G5" s="12">
        <f>SUM(G4,E5,-F5)</f>
        <v>3310</v>
      </c>
    </row>
    <row r="6" spans="1:7" ht="15">
      <c r="A6" s="13">
        <v>40181</v>
      </c>
      <c r="B6" s="19" t="s">
        <v>8</v>
      </c>
      <c r="C6" s="7" t="s">
        <v>24</v>
      </c>
      <c r="D6" s="7" t="s">
        <v>40</v>
      </c>
      <c r="E6" s="8">
        <v>588</v>
      </c>
      <c r="F6" s="8"/>
      <c r="G6" s="14">
        <f>SUM(G5,E6,-F6)</f>
        <v>3898</v>
      </c>
    </row>
  </sheetData>
  <sheetProtection/>
  <dataValidations count="2">
    <dataValidation type="list" allowBlank="1" showInputMessage="1" showErrorMessage="1" sqref="D4:D6">
      <formula1>COAforFirm2</formula1>
    </dataValidation>
    <dataValidation type="list" allowBlank="1" showInputMessage="1" showErrorMessage="1" sqref="B1">
      <formula1>Firms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00FF"/>
  </sheetPr>
  <dimension ref="B1:D20"/>
  <sheetViews>
    <sheetView tabSelected="1" zoomScale="115" zoomScaleNormal="115" zoomScalePageLayoutView="0" workbookViewId="0" topLeftCell="A1">
      <selection activeCell="C5" sqref="C5"/>
    </sheetView>
  </sheetViews>
  <sheetFormatPr defaultColWidth="9.140625" defaultRowHeight="15"/>
  <cols>
    <col min="2" max="2" width="26.140625" style="0" customWidth="1"/>
    <col min="3" max="4" width="11.421875" style="0" customWidth="1"/>
  </cols>
  <sheetData>
    <row r="1" spans="2:3" ht="15">
      <c r="B1" s="3" t="s">
        <v>25</v>
      </c>
      <c r="C1" s="2" t="s">
        <v>28</v>
      </c>
    </row>
    <row r="2" spans="2:3" ht="15">
      <c r="B2" s="3" t="s">
        <v>32</v>
      </c>
      <c r="C2" s="5">
        <f>VLOOKUP(C1,Accounts!$E$2:$F$3,2,0)</f>
        <v>2</v>
      </c>
    </row>
    <row r="4" spans="2:4" ht="15">
      <c r="B4" s="3" t="s">
        <v>31</v>
      </c>
      <c r="C4" s="3" t="s">
        <v>3</v>
      </c>
      <c r="D4" s="3" t="s">
        <v>4</v>
      </c>
    </row>
    <row r="5" spans="2:4" ht="15">
      <c r="B5" s="22" t="str">
        <f>IF(ROWS(B$5:B5)&gt;COUNTA(CHOOSE($C$2,COA_1,COA_2)),"",INDEX(CHOOSE($C$2,COA_1,COA_2),ROWS(B$5:B5)))</f>
        <v>Cash</v>
      </c>
      <c r="C5" s="29">
        <f>IF(B5="","",CHOOSE($C$2,SUMIF('BA(1)'!$D$4:$D$6,$B5,'BA(1)'!E$4:E$6),SUMIF('BA(2)'!$D$4:$D$7,$B5,'BA(2)'!E$4:E$7)+SUMIF('BA(3)'!$D$4:$D$6,$B5,'BA(3)'!E$4:E$6)))</f>
        <v>0</v>
      </c>
      <c r="D5" s="29">
        <f>IF(C5="","",CHOOSE($C$2,SUMIF('BA(1)'!$D$4:$D$6,$B5,'BA(1)'!F$4:F$6),SUMIF('BA(2)'!$D$4:$D$7,$B5,'BA(2)'!F$4:F$7)+SUMIF('BA(3)'!$D$4:$D$6,$B5,'BA(3)'!F$4:F$6)))</f>
        <v>0</v>
      </c>
    </row>
    <row r="6" spans="2:4" ht="15">
      <c r="B6" s="22" t="str">
        <f>IF(ROWS(B$5:B6)&gt;COUNTA(CHOOSE($C$2,COA_1,COA_2)),"",INDEX(CHOOSE($C$2,COA_1,COA_2),ROWS(B$5:B6)))</f>
        <v>AR</v>
      </c>
      <c r="C6" s="29">
        <f>IF(B6="","",CHOOSE($C$2,SUMIF('BA(1)'!$D$4:$D$6,$B6,'BA(1)'!E$4:E$6),SUMIF('BA(2)'!$D$4:$D$7,$B6,'BA(2)'!E$4:E$7)+SUMIF('BA(3)'!$D$4:$D$6,$B6,'BA(3)'!E$4:E$6)))</f>
        <v>0</v>
      </c>
      <c r="D6" s="29">
        <f>IF(C6="","",CHOOSE($C$2,SUMIF('BA(1)'!$D$4:$D$6,$B6,'BA(1)'!F$4:F$6),SUMIF('BA(2)'!$D$4:$D$7,$B6,'BA(2)'!F$4:F$7)+SUMIF('BA(3)'!$D$4:$D$6,$B6,'BA(3)'!F$4:F$6)))</f>
        <v>0</v>
      </c>
    </row>
    <row r="7" spans="2:4" ht="15">
      <c r="B7" s="22" t="str">
        <f>IF(ROWS(B$5:B7)&gt;COUNTA(CHOOSE($C$2,COA_1,COA_2)),"",INDEX(CHOOSE($C$2,COA_1,COA_2),ROWS(B$5:B7)))</f>
        <v>Prepaid Insurance</v>
      </c>
      <c r="C7" s="29">
        <f>IF(B7="","",CHOOSE($C$2,SUMIF('BA(1)'!$D$4:$D$6,$B7,'BA(1)'!E$4:E$6),SUMIF('BA(2)'!$D$4:$D$7,$B7,'BA(2)'!E$4:E$7)+SUMIF('BA(3)'!$D$4:$D$6,$B7,'BA(3)'!E$4:E$6)))</f>
        <v>0</v>
      </c>
      <c r="D7" s="29">
        <f>IF(C7="","",CHOOSE($C$2,SUMIF('BA(1)'!$D$4:$D$6,$B7,'BA(1)'!F$4:F$6),SUMIF('BA(2)'!$D$4:$D$7,$B7,'BA(2)'!F$4:F$7)+SUMIF('BA(3)'!$D$4:$D$6,$B7,'BA(3)'!F$4:F$6)))</f>
        <v>0</v>
      </c>
    </row>
    <row r="8" spans="2:4" ht="15">
      <c r="B8" s="22" t="str">
        <f>IF(ROWS(B$5:B8)&gt;COUNTA(CHOOSE($C$2,COA_1,COA_2)),"",INDEX(CHOOSE($C$2,COA_1,COA_2),ROWS(B$5:B8)))</f>
        <v>Long Asset</v>
      </c>
      <c r="C8" s="29">
        <f>IF(B8="","",CHOOSE($C$2,SUMIF('BA(1)'!$D$4:$D$6,$B8,'BA(1)'!E$4:E$6),SUMIF('BA(2)'!$D$4:$D$7,$B8,'BA(2)'!E$4:E$7)+SUMIF('BA(3)'!$D$4:$D$6,$B8,'BA(3)'!E$4:E$6)))</f>
        <v>0</v>
      </c>
      <c r="D8" s="29">
        <f>IF(C8="","",CHOOSE($C$2,SUMIF('BA(1)'!$D$4:$D$6,$B8,'BA(1)'!F$4:F$6),SUMIF('BA(2)'!$D$4:$D$7,$B8,'BA(2)'!F$4:F$7)+SUMIF('BA(3)'!$D$4:$D$6,$B8,'BA(3)'!F$4:F$6)))</f>
        <v>0</v>
      </c>
    </row>
    <row r="9" spans="2:4" ht="15">
      <c r="B9" s="22" t="str">
        <f>IF(ROWS(B$5:B9)&gt;COUNTA(CHOOSE($C$2,COA_1,COA_2)),"",INDEX(CHOOSE($C$2,COA_1,COA_2),ROWS(B$5:B9)))</f>
        <v>Accounts Payable</v>
      </c>
      <c r="C9" s="29">
        <f>IF(B9="","",CHOOSE($C$2,SUMIF('BA(1)'!$D$4:$D$6,$B9,'BA(1)'!E$4:E$6),SUMIF('BA(2)'!$D$4:$D$7,$B9,'BA(2)'!E$4:E$7)+SUMIF('BA(3)'!$D$4:$D$6,$B9,'BA(3)'!E$4:E$6)))</f>
        <v>0</v>
      </c>
      <c r="D9" s="29">
        <f>IF(C9="","",CHOOSE($C$2,SUMIF('BA(1)'!$D$4:$D$6,$B9,'BA(1)'!F$4:F$6),SUMIF('BA(2)'!$D$4:$D$7,$B9,'BA(2)'!F$4:F$7)+SUMIF('BA(3)'!$D$4:$D$6,$B9,'BA(3)'!F$4:F$6)))</f>
        <v>0</v>
      </c>
    </row>
    <row r="10" spans="2:4" ht="15">
      <c r="B10" s="22" t="str">
        <f>IF(ROWS(B$5:B10)&gt;COUNTA(CHOOSE($C$2,COA_1,COA_2)),"",INDEX(CHOOSE($C$2,COA_1,COA_2),ROWS(B$5:B10)))</f>
        <v>LTD</v>
      </c>
      <c r="C10" s="29">
        <f>IF(B10="","",CHOOSE($C$2,SUMIF('BA(1)'!$D$4:$D$6,$B10,'BA(1)'!E$4:E$6),SUMIF('BA(2)'!$D$4:$D$7,$B10,'BA(2)'!E$4:E$7)+SUMIF('BA(3)'!$D$4:$D$6,$B10,'BA(3)'!E$4:E$6)))</f>
        <v>0</v>
      </c>
      <c r="D10" s="29">
        <f>IF(C10="","",CHOOSE($C$2,SUMIF('BA(1)'!$D$4:$D$6,$B10,'BA(1)'!F$4:F$6),SUMIF('BA(2)'!$D$4:$D$7,$B10,'BA(2)'!F$4:F$7)+SUMIF('BA(3)'!$D$4:$D$6,$B10,'BA(3)'!F$4:F$6)))</f>
        <v>0</v>
      </c>
    </row>
    <row r="11" spans="2:4" ht="15">
      <c r="B11" s="22" t="str">
        <f>IF(ROWS(B$5:B11)&gt;COUNTA(CHOOSE($C$2,COA_1,COA_2)),"",INDEX(CHOOSE($C$2,COA_1,COA_2),ROWS(B$5:B11)))</f>
        <v>Revenue 1</v>
      </c>
      <c r="C11" s="29">
        <f>IF(B11="","",CHOOSE($C$2,SUMIF('BA(1)'!$D$4:$D$6,$B11,'BA(1)'!E$4:E$6),SUMIF('BA(2)'!$D$4:$D$7,$B11,'BA(2)'!E$4:E$7)+SUMIF('BA(3)'!$D$4:$D$6,$B11,'BA(3)'!E$4:E$6)))</f>
        <v>1089.29</v>
      </c>
      <c r="D11" s="29">
        <f>IF(C11="","",CHOOSE($C$2,SUMIF('BA(1)'!$D$4:$D$6,$B11,'BA(1)'!F$4:F$6),SUMIF('BA(2)'!$D$4:$D$7,$B11,'BA(2)'!F$4:F$7)+SUMIF('BA(3)'!$D$4:$D$6,$B11,'BA(3)'!F$4:F$6)))</f>
        <v>0</v>
      </c>
    </row>
    <row r="12" spans="2:4" ht="15">
      <c r="B12" s="22" t="str">
        <f>IF(ROWS(B$5:B12)&gt;COUNTA(CHOOSE($C$2,COA_1,COA_2)),"",INDEX(CHOOSE($C$2,COA_1,COA_2),ROWS(B$5:B12)))</f>
        <v>Mortgage Interest Expense</v>
      </c>
      <c r="C12" s="29">
        <f>IF(B12="","",CHOOSE($C$2,SUMIF('BA(1)'!$D$4:$D$6,$B12,'BA(1)'!E$4:E$6),SUMIF('BA(2)'!$D$4:$D$7,$B12,'BA(2)'!E$4:E$7)+SUMIF('BA(3)'!$D$4:$D$6,$B12,'BA(3)'!E$4:E$6)))</f>
        <v>0</v>
      </c>
      <c r="D12" s="29">
        <f>IF(C12="","",CHOOSE($C$2,SUMIF('BA(1)'!$D$4:$D$6,$B12,'BA(1)'!F$4:F$6),SUMIF('BA(2)'!$D$4:$D$7,$B12,'BA(2)'!F$4:F$7)+SUMIF('BA(3)'!$D$4:$D$6,$B12,'BA(3)'!F$4:F$6)))</f>
        <v>0</v>
      </c>
    </row>
    <row r="13" spans="2:4" ht="15">
      <c r="B13" s="22" t="str">
        <f>IF(ROWS(B$5:B13)&gt;COUNTA(CHOOSE($C$2,COA_1,COA_2)),"",INDEX(CHOOSE($C$2,COA_1,COA_2),ROWS(B$5:B13)))</f>
        <v>Phone Expense</v>
      </c>
      <c r="C13" s="29">
        <f>IF(B13="","",CHOOSE($C$2,SUMIF('BA(1)'!$D$4:$D$6,$B13,'BA(1)'!E$4:E$6),SUMIF('BA(2)'!$D$4:$D$7,$B13,'BA(2)'!E$4:E$7)+SUMIF('BA(3)'!$D$4:$D$6,$B13,'BA(3)'!E$4:E$6)))</f>
        <v>0</v>
      </c>
      <c r="D13" s="29">
        <f>IF(C13="","",CHOOSE($C$2,SUMIF('BA(1)'!$D$4:$D$6,$B13,'BA(1)'!F$4:F$6),SUMIF('BA(2)'!$D$4:$D$7,$B13,'BA(2)'!F$4:F$7)+SUMIF('BA(3)'!$D$4:$D$6,$B13,'BA(3)'!F$4:F$6)))</f>
        <v>150</v>
      </c>
    </row>
    <row r="14" spans="2:4" ht="15">
      <c r="B14" s="22" t="str">
        <f>IF(ROWS(B$5:B14)&gt;COUNTA(CHOOSE($C$2,COA_1,COA_2)),"",INDEX(CHOOSE($C$2,COA_1,COA_2),ROWS(B$5:B14)))</f>
        <v>Utilities Expense</v>
      </c>
      <c r="C14" s="29">
        <f>IF(B14="","",CHOOSE($C$2,SUMIF('BA(1)'!$D$4:$D$6,$B14,'BA(1)'!E$4:E$6),SUMIF('BA(2)'!$D$4:$D$7,$B14,'BA(2)'!E$4:E$7)+SUMIF('BA(3)'!$D$4:$D$6,$B14,'BA(3)'!E$4:E$6)))</f>
        <v>0</v>
      </c>
      <c r="D14" s="29">
        <f>IF(C14="","",CHOOSE($C$2,SUMIF('BA(1)'!$D$4:$D$6,$B14,'BA(1)'!F$4:F$6),SUMIF('BA(2)'!$D$4:$D$7,$B14,'BA(2)'!F$4:F$7)+SUMIF('BA(3)'!$D$4:$D$6,$B14,'BA(3)'!F$4:F$6)))</f>
        <v>0</v>
      </c>
    </row>
    <row r="15" spans="2:4" ht="15">
      <c r="B15" s="22" t="str">
        <f>IF(ROWS(B$5:B15)&gt;COUNTA(CHOOSE($C$2,COA_1,COA_2)),"",INDEX(CHOOSE($C$2,COA_1,COA_2),ROWS(B$5:B15)))</f>
        <v>Other Expense</v>
      </c>
      <c r="C15" s="29">
        <f>IF(B15="","",CHOOSE($C$2,SUMIF('BA(1)'!$D$4:$D$6,$B15,'BA(1)'!E$4:E$6),SUMIF('BA(2)'!$D$4:$D$7,$B15,'BA(2)'!E$4:E$7)+SUMIF('BA(3)'!$D$4:$D$6,$B15,'BA(3)'!E$4:E$6)))</f>
        <v>0</v>
      </c>
      <c r="D15" s="29">
        <f>IF(C15="","",CHOOSE($C$2,SUMIF('BA(1)'!$D$4:$D$6,$B15,'BA(1)'!F$4:F$6),SUMIF('BA(2)'!$D$4:$D$7,$B15,'BA(2)'!F$4:F$7)+SUMIF('BA(3)'!$D$4:$D$6,$B15,'BA(3)'!F$4:F$6)))</f>
        <v>0</v>
      </c>
    </row>
    <row r="16" spans="2:4" ht="15">
      <c r="B16" s="22" t="str">
        <f>IF(ROWS(B$5:B16)&gt;COUNTA(CHOOSE($C$2,COA_1,COA_2)),"",INDEX(CHOOSE($C$2,COA_1,COA_2),ROWS(B$5:B16)))</f>
        <v>OtherOther Expense</v>
      </c>
      <c r="C16" s="29">
        <f>IF(B16="","",CHOOSE($C$2,SUMIF('BA(1)'!$D$4:$D$6,$B16,'BA(1)'!E$4:E$6),SUMIF('BA(2)'!$D$4:$D$7,$B16,'BA(2)'!E$4:E$7)+SUMIF('BA(3)'!$D$4:$D$6,$B16,'BA(3)'!E$4:E$6)))</f>
        <v>0</v>
      </c>
      <c r="D16" s="29">
        <f>IF(C16="","",CHOOSE($C$2,SUMIF('BA(1)'!$D$4:$D$6,$B16,'BA(1)'!F$4:F$6),SUMIF('BA(2)'!$D$4:$D$7,$B16,'BA(2)'!F$4:F$7)+SUMIF('BA(3)'!$D$4:$D$6,$B16,'BA(3)'!F$4:F$6)))</f>
        <v>200</v>
      </c>
    </row>
    <row r="17" spans="2:4" ht="15">
      <c r="B17" s="22">
        <f>IF(ROWS(B$5:B17)&gt;COUNTA(CHOOSE($C$2,COA_1,COA_2)),"",INDEX(CHOOSE($C$2,COA_1,COA_2),ROWS(B$5:B17)))</f>
      </c>
      <c r="C17" s="29">
        <f>IF(B17="","",CHOOSE($C$2,SUMIF('BA(1)'!$D$4:$D$6,$B17,'BA(1)'!E$4:E$6),SUMIF('BA(2)'!$D$4:$D$7,$B17,'BA(2)'!E$4:E$7)+SUMIF('BA(3)'!$D$4:$D$6,$B17,'BA(3)'!E$4:E$6)))</f>
      </c>
      <c r="D17" s="29">
        <f>IF(C17="","",CHOOSE($C$2,SUMIF('BA(1)'!$D$4:$D$6,$B17,'BA(1)'!F$4:F$6),SUMIF('BA(2)'!$D$4:$D$7,$B17,'BA(2)'!F$4:F$7)+SUMIF('BA(3)'!$D$4:$D$6,$B17,'BA(3)'!F$4:F$6)))</f>
      </c>
    </row>
    <row r="18" spans="2:4" ht="15">
      <c r="B18" s="22">
        <f>IF(ROWS(B$5:B18)&gt;COUNTA(CHOOSE($C$2,COA_1,COA_2)),"",INDEX(CHOOSE($C$2,COA_1,COA_2),ROWS(B$5:B18)))</f>
      </c>
      <c r="C18" s="29">
        <f>IF(B18="","",CHOOSE($C$2,SUMIF('BA(1)'!$D$4:$D$6,$B18,'BA(1)'!E$4:E$6),SUMIF('BA(2)'!$D$4:$D$7,$B18,'BA(2)'!E$4:E$7)+SUMIF('BA(3)'!$D$4:$D$6,$B18,'BA(3)'!E$4:E$6)))</f>
      </c>
      <c r="D18" s="29">
        <f>IF(C18="","",CHOOSE($C$2,SUMIF('BA(1)'!$D$4:$D$6,$B18,'BA(1)'!F$4:F$6),SUMIF('BA(2)'!$D$4:$D$7,$B18,'BA(2)'!F$4:F$7)+SUMIF('BA(3)'!$D$4:$D$6,$B18,'BA(3)'!F$4:F$6)))</f>
      </c>
    </row>
    <row r="19" spans="2:4" ht="15">
      <c r="B19" s="22">
        <f>IF(ROWS(B$5:B19)&gt;COUNTA(CHOOSE($C$2,COA_1,COA_2)),"",INDEX(CHOOSE($C$2,COA_1,COA_2),ROWS(B$5:B19)))</f>
      </c>
      <c r="C19" s="29">
        <f>IF(B19="","",CHOOSE($C$2,SUMIF('BA(1)'!$D$4:$D$6,$B19,'BA(1)'!E$4:E$6),SUMIF('BA(2)'!$D$4:$D$7,$B19,'BA(2)'!E$4:E$7)+SUMIF('BA(3)'!$D$4:$D$6,$B19,'BA(3)'!E$4:E$6)))</f>
      </c>
      <c r="D19" s="29">
        <f>IF(C19="","",CHOOSE($C$2,SUMIF('BA(1)'!$D$4:$D$6,$B19,'BA(1)'!F$4:F$6),SUMIF('BA(2)'!$D$4:$D$7,$B19,'BA(2)'!F$4:F$7)+SUMIF('BA(3)'!$D$4:$D$6,$B19,'BA(3)'!F$4:F$6)))</f>
      </c>
    </row>
    <row r="20" spans="2:4" ht="15">
      <c r="B20" s="22">
        <f>IF(ROWS(B$5:B20)&gt;COUNTA(CHOOSE($C$2,COA_1,COA_2)),"",INDEX(CHOOSE($C$2,COA_1,COA_2),ROWS(B$5:B20)))</f>
      </c>
      <c r="C20" s="29">
        <f>IF(B20="","",CHOOSE($C$2,SUMIF('BA(1)'!$D$4:$D$6,$B20,'BA(1)'!E$4:E$6),SUMIF('BA(2)'!$D$4:$D$7,$B20,'BA(2)'!E$4:E$7)+SUMIF('BA(3)'!$D$4:$D$6,$B20,'BA(3)'!E$4:E$6)))</f>
      </c>
      <c r="D20" s="29">
        <f>IF(C20="","",CHOOSE($C$2,SUMIF('BA(1)'!$D$4:$D$6,$B20,'BA(1)'!F$4:F$6),SUMIF('BA(2)'!$D$4:$D$7,$B20,'BA(2)'!F$4:F$7)+SUMIF('BA(3)'!$D$4:$D$6,$B20,'BA(3)'!F$4:F$6)))</f>
      </c>
    </row>
  </sheetData>
  <sheetProtection/>
  <dataValidations count="1">
    <dataValidation type="list" allowBlank="1" showInputMessage="1" showErrorMessage="1" sqref="C1">
      <formula1>Firms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</dc:creator>
  <cp:keywords/>
  <dc:description/>
  <cp:lastModifiedBy>mgirvin</cp:lastModifiedBy>
  <dcterms:created xsi:type="dcterms:W3CDTF">2010-02-07T15:39:46Z</dcterms:created>
  <dcterms:modified xsi:type="dcterms:W3CDTF">2010-02-10T22:38:12Z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