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6600" activeTab="0"/>
  </bookViews>
  <sheets>
    <sheet name="T(332)" sheetId="1" r:id="rId1"/>
    <sheet name="T(332.1)" sheetId="2" r:id="rId2"/>
    <sheet name="T(333)" sheetId="3" r:id="rId3"/>
    <sheet name="T(334)" sheetId="4" r:id="rId4"/>
    <sheet name="DataSheet" sheetId="5" r:id="rId5"/>
    <sheet name="Purchase Sheet" sheetId="6" r:id="rId6"/>
  </sheets>
  <externalReferences>
    <externalReference r:id="rId9"/>
  </externalReferences>
  <definedNames>
    <definedName name="_xlfn.COUNTIFS" hidden="1">#NAME?</definedName>
    <definedName name="_xlfn.IFERROR" hidden="1">#NAME?</definedName>
    <definedName name="Skew">'DataSheet'!$B$3:$B$122</definedName>
  </definedNames>
  <calcPr fullCalcOnLoad="1"/>
</workbook>
</file>

<file path=xl/sharedStrings.xml><?xml version="1.0" encoding="utf-8"?>
<sst xmlns="http://schemas.openxmlformats.org/spreadsheetml/2006/main" count="375" uniqueCount="295">
  <si>
    <t>Downlaoded Data</t>
  </si>
  <si>
    <t>Date</t>
  </si>
  <si>
    <t>Units</t>
  </si>
  <si>
    <t>Our Product ID Data</t>
  </si>
  <si>
    <t>458-GGH-3</t>
  </si>
  <si>
    <t>587-PKP-0</t>
  </si>
  <si>
    <t>433-AWD-9</t>
  </si>
  <si>
    <t>JIHN-IIR-2</t>
  </si>
  <si>
    <t>Original Product ID</t>
  </si>
  <si>
    <t>Our Extra Code</t>
  </si>
  <si>
    <t>Our Product ID</t>
  </si>
  <si>
    <t>854-IIR-2</t>
  </si>
  <si>
    <t>Insert Text with REPLACE function</t>
  </si>
  <si>
    <t>Days</t>
  </si>
  <si>
    <t>Contacts</t>
  </si>
  <si>
    <t>Ex1</t>
  </si>
  <si>
    <t>Ex2</t>
  </si>
  <si>
    <t>Ex3</t>
  </si>
  <si>
    <t>Ex4</t>
  </si>
  <si>
    <t>Ex5</t>
  </si>
  <si>
    <t>Ex6</t>
  </si>
  <si>
    <t>Ex7</t>
  </si>
  <si>
    <t>Ex8</t>
  </si>
  <si>
    <t>Total</t>
  </si>
  <si>
    <t>Total/Contact</t>
  </si>
  <si>
    <t>Skew</t>
  </si>
  <si>
    <t>Product</t>
  </si>
  <si>
    <t>Price</t>
  </si>
  <si>
    <t>Product01</t>
  </si>
  <si>
    <t>Product02</t>
  </si>
  <si>
    <t>Product03</t>
  </si>
  <si>
    <t>Product04</t>
  </si>
  <si>
    <t>Product05</t>
  </si>
  <si>
    <t>Product06</t>
  </si>
  <si>
    <t>Product07</t>
  </si>
  <si>
    <t>Product08</t>
  </si>
  <si>
    <t>Product09</t>
  </si>
  <si>
    <t>Product10</t>
  </si>
  <si>
    <t>Product11</t>
  </si>
  <si>
    <t>Product12</t>
  </si>
  <si>
    <t>Product13</t>
  </si>
  <si>
    <t>Product14</t>
  </si>
  <si>
    <t>Product15</t>
  </si>
  <si>
    <t>Product16</t>
  </si>
  <si>
    <t>Product17</t>
  </si>
  <si>
    <t>Product18</t>
  </si>
  <si>
    <t>Product19</t>
  </si>
  <si>
    <t>Product20</t>
  </si>
  <si>
    <t>Product21</t>
  </si>
  <si>
    <t>Product22</t>
  </si>
  <si>
    <t>Product23</t>
  </si>
  <si>
    <t>Product24</t>
  </si>
  <si>
    <t>Product25</t>
  </si>
  <si>
    <t>Product26</t>
  </si>
  <si>
    <t>Product27</t>
  </si>
  <si>
    <t>Product28</t>
  </si>
  <si>
    <t>Product29</t>
  </si>
  <si>
    <t>Product30</t>
  </si>
  <si>
    <t>Product31</t>
  </si>
  <si>
    <t>Product32</t>
  </si>
  <si>
    <t>Product33</t>
  </si>
  <si>
    <t>Product34</t>
  </si>
  <si>
    <t>Product35</t>
  </si>
  <si>
    <t>Product36</t>
  </si>
  <si>
    <t>Product37</t>
  </si>
  <si>
    <t>Product38</t>
  </si>
  <si>
    <t>Product39</t>
  </si>
  <si>
    <t>Product40</t>
  </si>
  <si>
    <t>Product41</t>
  </si>
  <si>
    <t>Product42</t>
  </si>
  <si>
    <t>Product43</t>
  </si>
  <si>
    <t>Product44</t>
  </si>
  <si>
    <t>Product45</t>
  </si>
  <si>
    <t>Product46</t>
  </si>
  <si>
    <t>Product47</t>
  </si>
  <si>
    <t>Product48</t>
  </si>
  <si>
    <t>Product49</t>
  </si>
  <si>
    <t>Product50</t>
  </si>
  <si>
    <t>Product51</t>
  </si>
  <si>
    <t>Product52</t>
  </si>
  <si>
    <t>Product53</t>
  </si>
  <si>
    <t>Product54</t>
  </si>
  <si>
    <t>Product55</t>
  </si>
  <si>
    <t>Product56</t>
  </si>
  <si>
    <t>Product57</t>
  </si>
  <si>
    <t>Product58</t>
  </si>
  <si>
    <t>Product59</t>
  </si>
  <si>
    <t>Product60</t>
  </si>
  <si>
    <t>Product61</t>
  </si>
  <si>
    <t>Product62</t>
  </si>
  <si>
    <t>Product63</t>
  </si>
  <si>
    <t>Product64</t>
  </si>
  <si>
    <t>Product65</t>
  </si>
  <si>
    <t>Product66</t>
  </si>
  <si>
    <t>Product67</t>
  </si>
  <si>
    <t>Product68</t>
  </si>
  <si>
    <t>Product69</t>
  </si>
  <si>
    <t>Product70</t>
  </si>
  <si>
    <t>Product71</t>
  </si>
  <si>
    <t>Product72</t>
  </si>
  <si>
    <t>Product73</t>
  </si>
  <si>
    <t>Product74</t>
  </si>
  <si>
    <t>Product75</t>
  </si>
  <si>
    <t>Product76</t>
  </si>
  <si>
    <t>Product77</t>
  </si>
  <si>
    <t>Product78</t>
  </si>
  <si>
    <t>Product79</t>
  </si>
  <si>
    <t>Product80</t>
  </si>
  <si>
    <t>Product81</t>
  </si>
  <si>
    <t>Product82</t>
  </si>
  <si>
    <t>Product83</t>
  </si>
  <si>
    <t>Product84</t>
  </si>
  <si>
    <t>Product85</t>
  </si>
  <si>
    <t>Product86</t>
  </si>
  <si>
    <t>Product87</t>
  </si>
  <si>
    <t>Product88</t>
  </si>
  <si>
    <t>Product89</t>
  </si>
  <si>
    <t>Product90</t>
  </si>
  <si>
    <t>Product91</t>
  </si>
  <si>
    <t>Product92</t>
  </si>
  <si>
    <t>Product93</t>
  </si>
  <si>
    <t>Product94</t>
  </si>
  <si>
    <t>Product95</t>
  </si>
  <si>
    <t>Product96</t>
  </si>
  <si>
    <t>Product97</t>
  </si>
  <si>
    <t>Product98</t>
  </si>
  <si>
    <t>Product99</t>
  </si>
  <si>
    <t>Product100</t>
  </si>
  <si>
    <t>Product101</t>
  </si>
  <si>
    <t>Product102</t>
  </si>
  <si>
    <t>Product103</t>
  </si>
  <si>
    <t>Product104</t>
  </si>
  <si>
    <t>Product105</t>
  </si>
  <si>
    <t>Product106</t>
  </si>
  <si>
    <t>Product107</t>
  </si>
  <si>
    <t>Product108</t>
  </si>
  <si>
    <t>Product109</t>
  </si>
  <si>
    <t>Product110</t>
  </si>
  <si>
    <t>Product111</t>
  </si>
  <si>
    <t>Product112</t>
  </si>
  <si>
    <t>Product113</t>
  </si>
  <si>
    <t>Product114</t>
  </si>
  <si>
    <t>Product115</t>
  </si>
  <si>
    <t>Product116</t>
  </si>
  <si>
    <t>Product117</t>
  </si>
  <si>
    <t>Product118</t>
  </si>
  <si>
    <t>Product119</t>
  </si>
  <si>
    <t>Product120</t>
  </si>
  <si>
    <t>BHEU1108</t>
  </si>
  <si>
    <t>RHDX9463</t>
  </si>
  <si>
    <t>DCFB4386</t>
  </si>
  <si>
    <t>ZDLX6770</t>
  </si>
  <si>
    <t>PBUO8231</t>
  </si>
  <si>
    <t>MDCO6529</t>
  </si>
  <si>
    <t>KECW8300</t>
  </si>
  <si>
    <t>MZLP2954</t>
  </si>
  <si>
    <t>NPGC8163</t>
  </si>
  <si>
    <t>HUBS4241</t>
  </si>
  <si>
    <t>COSH9287</t>
  </si>
  <si>
    <t>RJET8429</t>
  </si>
  <si>
    <t>WHAW4564</t>
  </si>
  <si>
    <t>VHNH9215</t>
  </si>
  <si>
    <t>GELX8943</t>
  </si>
  <si>
    <t>QNNI7457</t>
  </si>
  <si>
    <t>ONQT1813</t>
  </si>
  <si>
    <t>WNRB7832</t>
  </si>
  <si>
    <t>XHLX6292</t>
  </si>
  <si>
    <t>FYXE8760</t>
  </si>
  <si>
    <t>VYIF5085</t>
  </si>
  <si>
    <t>XWLY2590</t>
  </si>
  <si>
    <t>FXQQ2315</t>
  </si>
  <si>
    <t>YVGN6956</t>
  </si>
  <si>
    <t>LFAS6987</t>
  </si>
  <si>
    <t>CPGA1648</t>
  </si>
  <si>
    <t>PPVQ6301</t>
  </si>
  <si>
    <t>XFYE7015</t>
  </si>
  <si>
    <t>SRVH7000</t>
  </si>
  <si>
    <t>KRYO3170</t>
  </si>
  <si>
    <t>OHXC3912</t>
  </si>
  <si>
    <t>DTYF6209</t>
  </si>
  <si>
    <t>TIHW3906</t>
  </si>
  <si>
    <t>LPLN3230</t>
  </si>
  <si>
    <t>NNVM8112</t>
  </si>
  <si>
    <t>ULDC7168</t>
  </si>
  <si>
    <t>KGDW4573</t>
  </si>
  <si>
    <t>YNCP7357</t>
  </si>
  <si>
    <t>LTQU8748</t>
  </si>
  <si>
    <t>JLCB6108</t>
  </si>
  <si>
    <t>SFYO7600</t>
  </si>
  <si>
    <t>FKFW6830</t>
  </si>
  <si>
    <t>BRQL5174</t>
  </si>
  <si>
    <t>GJCD7489</t>
  </si>
  <si>
    <t>TRWR7128</t>
  </si>
  <si>
    <t>IIMJ1467</t>
  </si>
  <si>
    <t>OVGI2688</t>
  </si>
  <si>
    <t>AFUB9127</t>
  </si>
  <si>
    <t>WZAR5921</t>
  </si>
  <si>
    <t>ZNFX6808</t>
  </si>
  <si>
    <t>PEDC2353</t>
  </si>
  <si>
    <t>OJXG6975</t>
  </si>
  <si>
    <t>TIPR9898</t>
  </si>
  <si>
    <t>UDYK7321</t>
  </si>
  <si>
    <t>TDPR1726</t>
  </si>
  <si>
    <t>OFAE5008</t>
  </si>
  <si>
    <t>WAZA9895</t>
  </si>
  <si>
    <t>KOJM1944</t>
  </si>
  <si>
    <t>VFVV1782</t>
  </si>
  <si>
    <t>ALXJ2980</t>
  </si>
  <si>
    <t>GTSR4397</t>
  </si>
  <si>
    <t>BILB4592</t>
  </si>
  <si>
    <t>KKCN2858</t>
  </si>
  <si>
    <t>RWQC7098</t>
  </si>
  <si>
    <t>EVYI8039</t>
  </si>
  <si>
    <t>SOKA9249</t>
  </si>
  <si>
    <t>MPVI7556</t>
  </si>
  <si>
    <t>CYUT5934</t>
  </si>
  <si>
    <t>AGSS9621</t>
  </si>
  <si>
    <t>PGSV7792</t>
  </si>
  <si>
    <t>YTTP1668</t>
  </si>
  <si>
    <t>CRQL2270</t>
  </si>
  <si>
    <t>QPRV6933</t>
  </si>
  <si>
    <t>TPAE6362</t>
  </si>
  <si>
    <t>WABH9488</t>
  </si>
  <si>
    <t>MBUI5446</t>
  </si>
  <si>
    <t>BWJQ1465</t>
  </si>
  <si>
    <t>SAMW3633</t>
  </si>
  <si>
    <t>KQIY5211</t>
  </si>
  <si>
    <t>ZKOG6484</t>
  </si>
  <si>
    <t>RTIK5289</t>
  </si>
  <si>
    <t>LOVR1202</t>
  </si>
  <si>
    <t>AFVO3839</t>
  </si>
  <si>
    <t>OUSU8202</t>
  </si>
  <si>
    <t>TDYT7578</t>
  </si>
  <si>
    <t>IUHZ4497</t>
  </si>
  <si>
    <t>CLYQ1201</t>
  </si>
  <si>
    <t>WDZR4193</t>
  </si>
  <si>
    <t>EEML4875</t>
  </si>
  <si>
    <t>SEZU4211</t>
  </si>
  <si>
    <t>DUNU5780</t>
  </si>
  <si>
    <t>BKJP5238</t>
  </si>
  <si>
    <t>BOTQ5796</t>
  </si>
  <si>
    <t>XNPJ2891</t>
  </si>
  <si>
    <t>QGFY3771</t>
  </si>
  <si>
    <t>PYCU8003</t>
  </si>
  <si>
    <t>IVUE6651</t>
  </si>
  <si>
    <t>RQYQ3819</t>
  </si>
  <si>
    <t>PEJW5664</t>
  </si>
  <si>
    <t>ZYHZ1466</t>
  </si>
  <si>
    <t>NUVQ7125</t>
  </si>
  <si>
    <t>DRNP8628</t>
  </si>
  <si>
    <t>PKPA5063</t>
  </si>
  <si>
    <t>TILF6443</t>
  </si>
  <si>
    <t>YUCM6470</t>
  </si>
  <si>
    <t>SHWL9298</t>
  </si>
  <si>
    <t>ZPRF3332</t>
  </si>
  <si>
    <t>YURT2940</t>
  </si>
  <si>
    <t>AWVE6465</t>
  </si>
  <si>
    <t>OEKI6873</t>
  </si>
  <si>
    <t>IVHS2090</t>
  </si>
  <si>
    <t>FBGW4713</t>
  </si>
  <si>
    <t>WXVE4041</t>
  </si>
  <si>
    <t>GXPY8848</t>
  </si>
  <si>
    <t>MGZH7129</t>
  </si>
  <si>
    <t>YDXN6383</t>
  </si>
  <si>
    <t>CUHS7816</t>
  </si>
  <si>
    <t>MBDT2203</t>
  </si>
  <si>
    <t>KQEB1120</t>
  </si>
  <si>
    <t>PDOZ4941</t>
  </si>
  <si>
    <t>Product List from Sheet in this Workbook</t>
  </si>
  <si>
    <t>Product List from Sheet in another Workbook</t>
  </si>
  <si>
    <t>Skew from Other workbook</t>
  </si>
  <si>
    <t>LULF4174</t>
  </si>
  <si>
    <t>DWBE3580</t>
  </si>
  <si>
    <t xml:space="preserve"> =REPLACE(old_text,start_num,num_chars,new_text)</t>
  </si>
  <si>
    <t>old_text = cell with old text</t>
  </si>
  <si>
    <t>start_num is the character position to start the replace or insert</t>
  </si>
  <si>
    <t>num_chars is the number of characters to replace or insert, if you put 0 (zero) it inserts text</t>
  </si>
  <si>
    <t>new_text is the text you want to replace or insert (put text in "quotes")</t>
  </si>
  <si>
    <t>For the basics of VLOOKUP, see this video:</t>
  </si>
  <si>
    <t>Highline Excel Class 07: VLOOKUP function formula 7 Examples</t>
  </si>
  <si>
    <t>The FIND function will tell you the position of a sub-text string within a text string (example FIND("-","33-45") = 3 because "-" is the 3rd character in the text string "33-45".</t>
  </si>
  <si>
    <t>#DIV/0! Error: IF &amp; ISERROR or IFERROR</t>
  </si>
  <si>
    <t>For more about the IF function, see this video:</t>
  </si>
  <si>
    <t>Excel Magic Trick 167p1 IF function formula: 12 Examples!</t>
  </si>
  <si>
    <t>ISERROR looks at a formula and says TRUE if the formula evaluates to an error and FALSE if it does not.</t>
  </si>
  <si>
    <t>For more about the IS functions see this video:</t>
  </si>
  <si>
    <t>Highline Excel Class 11: Logical formulas, IS &amp; IF functions</t>
  </si>
  <si>
    <t>IFERROR is a new function in Excel 2007 that will look at a formula and if it evaluates to an error, it will put a specified item in the cell, otherwise it will put the result of the formula in the cell</t>
  </si>
  <si>
    <t>SUMPRODUCT multiplies two arrays of the same dimensions and then adds.</t>
  </si>
  <si>
    <t>For more about VLOOKUP and COLUMNS, see this video:</t>
  </si>
  <si>
    <t>For more about Data Validation from a different sheet, see this video:</t>
  </si>
  <si>
    <t>Excel Magic Trick 295: DV Dropdown From Diff Workbook</t>
  </si>
  <si>
    <t>For more about naming ranges, see this video:</t>
  </si>
  <si>
    <t>Excel Name Trick #1: Names in Excel 2003 &amp; 2007</t>
  </si>
  <si>
    <t>VLOOKUP &amp; Data Validation for Invoice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</si>
</sst>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0_);[Red]\(&quot;$&quot;#,##0.000\)"/>
    <numFmt numFmtId="166" formatCode="&quot;$&quot;#,##0.0_);[Red]\(&quot;$&quot;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/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DBFF"/>
        <bgColor indexed="64"/>
      </patternFill>
    </fill>
    <fill>
      <patternFill patternType="solid">
        <fgColor rgb="FFDDF6FF"/>
        <bgColor indexed="64"/>
      </patternFill>
    </fill>
    <fill>
      <patternFill patternType="solid">
        <fgColor rgb="FFDDF0FF"/>
        <bgColor indexed="64"/>
      </patternFill>
    </fill>
    <fill>
      <patternFill patternType="solid">
        <fgColor theme="8" tint="0.59996002912521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33" borderId="13" xfId="0" applyFill="1" applyBorder="1" applyAlignment="1">
      <alignment horizontal="centerContinuous" wrapText="1"/>
    </xf>
    <xf numFmtId="0" fontId="22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Continuous" wrapText="1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8" fontId="0" fillId="0" borderId="0" xfId="0" applyNumberFormat="1" applyAlignment="1">
      <alignment/>
    </xf>
    <xf numFmtId="0" fontId="22" fillId="37" borderId="10" xfId="0" applyFont="1" applyFill="1" applyBorder="1" applyAlignment="1">
      <alignment/>
    </xf>
    <xf numFmtId="0" fontId="22" fillId="38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6" fontId="22" fillId="39" borderId="10" xfId="0" applyNumberFormat="1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41" borderId="10" xfId="0" applyFont="1" applyFill="1" applyBorder="1" applyAlignment="1">
      <alignment/>
    </xf>
    <xf numFmtId="8" fontId="0" fillId="42" borderId="10" xfId="0" applyNumberFormat="1" applyFill="1" applyBorder="1" applyAlignment="1">
      <alignment/>
    </xf>
    <xf numFmtId="0" fontId="22" fillId="34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8" fontId="0" fillId="6" borderId="15" xfId="0" applyNumberFormat="1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3" xfId="0" applyFill="1" applyBorder="1" applyAlignment="1">
      <alignment/>
    </xf>
    <xf numFmtId="8" fontId="0" fillId="43" borderId="13" xfId="0" applyNumberFormat="1" applyFill="1" applyBorder="1" applyAlignment="1">
      <alignment/>
    </xf>
    <xf numFmtId="0" fontId="0" fillId="35" borderId="11" xfId="0" applyFill="1" applyBorder="1" applyAlignment="1">
      <alignment horizontal="centerContinuous" wrapText="1"/>
    </xf>
    <xf numFmtId="0" fontId="0" fillId="35" borderId="12" xfId="0" applyFill="1" applyBorder="1" applyAlignment="1">
      <alignment horizontal="centerContinuous" wrapText="1"/>
    </xf>
    <xf numFmtId="0" fontId="0" fillId="35" borderId="13" xfId="0" applyFill="1" applyBorder="1" applyAlignment="1">
      <alignment horizontal="centerContinuous" wrapText="1"/>
    </xf>
    <xf numFmtId="0" fontId="22" fillId="34" borderId="10" xfId="0" applyFont="1" applyFill="1" applyBorder="1" applyAlignment="1">
      <alignment wrapText="1"/>
    </xf>
    <xf numFmtId="8" fontId="0" fillId="36" borderId="10" xfId="0" applyNumberFormat="1" applyFill="1" applyBorder="1" applyAlignment="1">
      <alignment/>
    </xf>
    <xf numFmtId="0" fontId="32" fillId="0" borderId="0" xfId="53" applyAlignment="1" applyProtection="1">
      <alignment/>
      <protection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uct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Sheet3"/>
    </sheetNames>
    <sheetDataSet>
      <sheetData sheetId="0">
        <row r="2">
          <cell r="A2" t="str">
            <v>AHFK9831</v>
          </cell>
          <cell r="B2" t="str">
            <v>Product01</v>
          </cell>
          <cell r="C2">
            <v>324</v>
          </cell>
        </row>
        <row r="3">
          <cell r="A3" t="str">
            <v>LULF4174</v>
          </cell>
          <cell r="B3" t="str">
            <v>Product02</v>
          </cell>
          <cell r="C3">
            <v>437</v>
          </cell>
        </row>
        <row r="4">
          <cell r="A4" t="str">
            <v>DWBE3580</v>
          </cell>
          <cell r="B4" t="str">
            <v>Product03</v>
          </cell>
          <cell r="C4">
            <v>137</v>
          </cell>
        </row>
        <row r="5">
          <cell r="A5" t="str">
            <v>MXBM8885</v>
          </cell>
          <cell r="B5" t="str">
            <v>Product04</v>
          </cell>
          <cell r="C5">
            <v>11</v>
          </cell>
        </row>
        <row r="6">
          <cell r="A6" t="str">
            <v>RLWS3714</v>
          </cell>
          <cell r="B6" t="str">
            <v>Product05</v>
          </cell>
          <cell r="C6">
            <v>177</v>
          </cell>
        </row>
        <row r="7">
          <cell r="A7" t="str">
            <v>AUBN9797</v>
          </cell>
          <cell r="B7" t="str">
            <v>Product06</v>
          </cell>
          <cell r="C7">
            <v>202</v>
          </cell>
        </row>
        <row r="8">
          <cell r="A8" t="str">
            <v>FRZU3302</v>
          </cell>
          <cell r="B8" t="str">
            <v>Product07</v>
          </cell>
          <cell r="C8">
            <v>434</v>
          </cell>
        </row>
        <row r="9">
          <cell r="A9" t="str">
            <v>QUAS3926</v>
          </cell>
          <cell r="B9" t="str">
            <v>Product08</v>
          </cell>
          <cell r="C9">
            <v>151</v>
          </cell>
        </row>
        <row r="10">
          <cell r="A10" t="str">
            <v>SLXM8121</v>
          </cell>
          <cell r="B10" t="str">
            <v>Product09</v>
          </cell>
          <cell r="C10">
            <v>48</v>
          </cell>
        </row>
        <row r="11">
          <cell r="A11" t="str">
            <v>HRGB3678</v>
          </cell>
          <cell r="B11" t="str">
            <v>Product10</v>
          </cell>
          <cell r="C11">
            <v>319</v>
          </cell>
        </row>
        <row r="12">
          <cell r="A12" t="str">
            <v>KUYB3362</v>
          </cell>
          <cell r="B12" t="str">
            <v>Product11</v>
          </cell>
          <cell r="C12">
            <v>191</v>
          </cell>
        </row>
        <row r="13">
          <cell r="A13" t="str">
            <v>GYIJ6665</v>
          </cell>
          <cell r="B13" t="str">
            <v>Product12</v>
          </cell>
          <cell r="C13">
            <v>287</v>
          </cell>
        </row>
        <row r="14">
          <cell r="A14" t="str">
            <v>DSSL7134</v>
          </cell>
          <cell r="B14" t="str">
            <v>Product13</v>
          </cell>
          <cell r="C14">
            <v>332</v>
          </cell>
        </row>
        <row r="15">
          <cell r="A15" t="str">
            <v>IZEJ3853</v>
          </cell>
          <cell r="B15" t="str">
            <v>Product14</v>
          </cell>
          <cell r="C15">
            <v>22</v>
          </cell>
        </row>
        <row r="16">
          <cell r="A16" t="str">
            <v>AAJB7488</v>
          </cell>
          <cell r="B16" t="str">
            <v>Product15</v>
          </cell>
          <cell r="C16">
            <v>146</v>
          </cell>
        </row>
        <row r="17">
          <cell r="A17" t="str">
            <v>DGAF1623</v>
          </cell>
          <cell r="B17" t="str">
            <v>Product16</v>
          </cell>
          <cell r="C17">
            <v>492</v>
          </cell>
        </row>
        <row r="18">
          <cell r="A18" t="str">
            <v>ZOQE7358</v>
          </cell>
          <cell r="B18" t="str">
            <v>Product17</v>
          </cell>
          <cell r="C18">
            <v>94</v>
          </cell>
        </row>
        <row r="19">
          <cell r="A19" t="str">
            <v>GKYN6256</v>
          </cell>
          <cell r="B19" t="str">
            <v>Product18</v>
          </cell>
          <cell r="C19">
            <v>322</v>
          </cell>
        </row>
        <row r="20">
          <cell r="A20" t="str">
            <v>XNSW4862</v>
          </cell>
          <cell r="B20" t="str">
            <v>Product19</v>
          </cell>
          <cell r="C20">
            <v>52</v>
          </cell>
        </row>
        <row r="21">
          <cell r="A21" t="str">
            <v>MEUR1240</v>
          </cell>
          <cell r="B21" t="str">
            <v>Product20</v>
          </cell>
          <cell r="C21">
            <v>377</v>
          </cell>
        </row>
        <row r="22">
          <cell r="A22" t="str">
            <v>ZHKA8135</v>
          </cell>
          <cell r="B22" t="str">
            <v>Product21</v>
          </cell>
          <cell r="C22">
            <v>45</v>
          </cell>
        </row>
        <row r="23">
          <cell r="A23" t="str">
            <v>OYHL3844</v>
          </cell>
          <cell r="B23" t="str">
            <v>Product22</v>
          </cell>
          <cell r="C23">
            <v>145</v>
          </cell>
        </row>
        <row r="24">
          <cell r="A24" t="str">
            <v>YCLH4030</v>
          </cell>
          <cell r="B24" t="str">
            <v>Product23</v>
          </cell>
          <cell r="C24">
            <v>320</v>
          </cell>
        </row>
        <row r="25">
          <cell r="A25" t="str">
            <v>DMQV4005</v>
          </cell>
          <cell r="B25" t="str">
            <v>Product24</v>
          </cell>
          <cell r="C25">
            <v>200</v>
          </cell>
        </row>
        <row r="26">
          <cell r="A26" t="str">
            <v>YSFL9467</v>
          </cell>
          <cell r="B26" t="str">
            <v>Product25</v>
          </cell>
          <cell r="C26">
            <v>45</v>
          </cell>
        </row>
        <row r="27">
          <cell r="A27" t="str">
            <v>QGYZ7416</v>
          </cell>
          <cell r="B27" t="str">
            <v>Product26</v>
          </cell>
          <cell r="C27">
            <v>365</v>
          </cell>
        </row>
        <row r="28">
          <cell r="A28" t="str">
            <v>BWGT5429</v>
          </cell>
          <cell r="B28" t="str">
            <v>Product27</v>
          </cell>
          <cell r="C28">
            <v>203</v>
          </cell>
        </row>
        <row r="29">
          <cell r="A29" t="str">
            <v>YJTZ2937</v>
          </cell>
          <cell r="B29" t="str">
            <v>Product28</v>
          </cell>
          <cell r="C29">
            <v>237</v>
          </cell>
        </row>
        <row r="30">
          <cell r="A30" t="str">
            <v>BAEW7119</v>
          </cell>
          <cell r="B30" t="str">
            <v>Product29</v>
          </cell>
          <cell r="C30">
            <v>12</v>
          </cell>
        </row>
        <row r="31">
          <cell r="A31" t="str">
            <v>QTKS6490</v>
          </cell>
          <cell r="B31" t="str">
            <v>Product30</v>
          </cell>
          <cell r="C31">
            <v>403</v>
          </cell>
        </row>
        <row r="32">
          <cell r="A32" t="str">
            <v>YOIO5438</v>
          </cell>
          <cell r="B32" t="str">
            <v>Product31</v>
          </cell>
          <cell r="C32">
            <v>259</v>
          </cell>
        </row>
        <row r="33">
          <cell r="A33" t="str">
            <v>BTVP2262</v>
          </cell>
          <cell r="B33" t="str">
            <v>Product32</v>
          </cell>
          <cell r="C33">
            <v>469</v>
          </cell>
        </row>
        <row r="34">
          <cell r="A34" t="str">
            <v>NFBR6354</v>
          </cell>
          <cell r="B34" t="str">
            <v>Product33</v>
          </cell>
          <cell r="C34">
            <v>65</v>
          </cell>
        </row>
        <row r="35">
          <cell r="A35" t="str">
            <v>WBVV6292</v>
          </cell>
          <cell r="B35" t="str">
            <v>Product34</v>
          </cell>
          <cell r="C35">
            <v>389</v>
          </cell>
        </row>
        <row r="36">
          <cell r="A36" t="str">
            <v>RLQH2857</v>
          </cell>
          <cell r="B36" t="str">
            <v>Product35</v>
          </cell>
          <cell r="C36">
            <v>424</v>
          </cell>
        </row>
        <row r="37">
          <cell r="A37" t="str">
            <v>EEFX2479</v>
          </cell>
          <cell r="B37" t="str">
            <v>Product36</v>
          </cell>
          <cell r="C37">
            <v>175</v>
          </cell>
        </row>
        <row r="38">
          <cell r="A38" t="str">
            <v>XDTJ2958</v>
          </cell>
          <cell r="B38" t="str">
            <v>Product37</v>
          </cell>
          <cell r="C38">
            <v>155</v>
          </cell>
        </row>
        <row r="39">
          <cell r="A39" t="str">
            <v>KMRS8910</v>
          </cell>
          <cell r="B39" t="str">
            <v>Product38</v>
          </cell>
          <cell r="C39">
            <v>133</v>
          </cell>
        </row>
        <row r="40">
          <cell r="A40" t="str">
            <v>BAQP2153</v>
          </cell>
          <cell r="B40" t="str">
            <v>Product39</v>
          </cell>
          <cell r="C40">
            <v>210</v>
          </cell>
        </row>
        <row r="41">
          <cell r="A41" t="str">
            <v>XAAS7346</v>
          </cell>
          <cell r="B41" t="str">
            <v>Product40</v>
          </cell>
          <cell r="C41">
            <v>444</v>
          </cell>
        </row>
        <row r="42">
          <cell r="A42" t="str">
            <v>OIFI4512</v>
          </cell>
          <cell r="B42" t="str">
            <v>Product41</v>
          </cell>
          <cell r="C42">
            <v>46</v>
          </cell>
        </row>
        <row r="43">
          <cell r="A43" t="str">
            <v>QEVR4945</v>
          </cell>
          <cell r="B43" t="str">
            <v>Product42</v>
          </cell>
          <cell r="C43">
            <v>360</v>
          </cell>
        </row>
        <row r="44">
          <cell r="A44" t="str">
            <v>PKZT7626</v>
          </cell>
          <cell r="B44" t="str">
            <v>Product43</v>
          </cell>
          <cell r="C44">
            <v>481</v>
          </cell>
        </row>
        <row r="45">
          <cell r="A45" t="str">
            <v>MHQR9586</v>
          </cell>
          <cell r="B45" t="str">
            <v>Product44</v>
          </cell>
          <cell r="C45">
            <v>81</v>
          </cell>
        </row>
        <row r="46">
          <cell r="A46" t="str">
            <v>UFFJ1713</v>
          </cell>
          <cell r="B46" t="str">
            <v>Product45</v>
          </cell>
          <cell r="C46">
            <v>18</v>
          </cell>
        </row>
        <row r="47">
          <cell r="A47" t="str">
            <v>AZDW6863</v>
          </cell>
          <cell r="B47" t="str">
            <v>Product46</v>
          </cell>
          <cell r="C47">
            <v>465</v>
          </cell>
        </row>
        <row r="48">
          <cell r="A48" t="str">
            <v>CBYS1713</v>
          </cell>
          <cell r="B48" t="str">
            <v>Product47</v>
          </cell>
          <cell r="C48">
            <v>50</v>
          </cell>
        </row>
        <row r="49">
          <cell r="A49" t="str">
            <v>WABN4718</v>
          </cell>
          <cell r="B49" t="str">
            <v>Product48</v>
          </cell>
          <cell r="C49">
            <v>87</v>
          </cell>
        </row>
        <row r="50">
          <cell r="A50" t="str">
            <v>WIIB5277</v>
          </cell>
          <cell r="B50" t="str">
            <v>Product49</v>
          </cell>
          <cell r="C50">
            <v>321</v>
          </cell>
        </row>
        <row r="51">
          <cell r="A51" t="str">
            <v>CDUL2157</v>
          </cell>
          <cell r="B51" t="str">
            <v>Product50</v>
          </cell>
          <cell r="C51">
            <v>12</v>
          </cell>
        </row>
        <row r="52">
          <cell r="A52" t="str">
            <v>FXJB9838</v>
          </cell>
          <cell r="B52" t="str">
            <v>Product51</v>
          </cell>
          <cell r="C52">
            <v>363</v>
          </cell>
        </row>
        <row r="53">
          <cell r="A53" t="str">
            <v>UFAR1537</v>
          </cell>
          <cell r="B53" t="str">
            <v>Product52</v>
          </cell>
          <cell r="C53">
            <v>275</v>
          </cell>
        </row>
        <row r="54">
          <cell r="A54" t="str">
            <v>VLOM9415</v>
          </cell>
          <cell r="B54" t="str">
            <v>Product53</v>
          </cell>
          <cell r="C54">
            <v>309</v>
          </cell>
        </row>
        <row r="55">
          <cell r="A55" t="str">
            <v>IKBI9118</v>
          </cell>
          <cell r="B55" t="str">
            <v>Product54</v>
          </cell>
          <cell r="C55">
            <v>364</v>
          </cell>
        </row>
        <row r="56">
          <cell r="A56" t="str">
            <v>VDJB4218</v>
          </cell>
          <cell r="B56" t="str">
            <v>Product55</v>
          </cell>
          <cell r="C56">
            <v>285</v>
          </cell>
        </row>
        <row r="57">
          <cell r="A57" t="str">
            <v>AWAN5146</v>
          </cell>
          <cell r="B57" t="str">
            <v>Product56</v>
          </cell>
          <cell r="C57">
            <v>321</v>
          </cell>
        </row>
        <row r="58">
          <cell r="A58" t="str">
            <v>MVJY9307</v>
          </cell>
          <cell r="B58" t="str">
            <v>Product57</v>
          </cell>
          <cell r="C58">
            <v>406</v>
          </cell>
        </row>
        <row r="59">
          <cell r="A59" t="str">
            <v>RFHI1843</v>
          </cell>
          <cell r="B59" t="str">
            <v>Product58</v>
          </cell>
          <cell r="C59">
            <v>299</v>
          </cell>
        </row>
        <row r="60">
          <cell r="A60" t="str">
            <v>OBXN4263</v>
          </cell>
          <cell r="B60" t="str">
            <v>Product59</v>
          </cell>
          <cell r="C60">
            <v>386</v>
          </cell>
        </row>
        <row r="61">
          <cell r="A61" t="str">
            <v>IMMH1387</v>
          </cell>
          <cell r="B61" t="str">
            <v>Product60</v>
          </cell>
          <cell r="C61">
            <v>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gJyIBEGwHA" TargetMode="External" /><Relationship Id="rId2" Type="http://schemas.openxmlformats.org/officeDocument/2006/relationships/hyperlink" Target="http://www.youtube.com/watch?v=1Rbu31vgbL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RCLUM0UMLXo" TargetMode="External" /><Relationship Id="rId2" Type="http://schemas.openxmlformats.org/officeDocument/2006/relationships/hyperlink" Target="http://www.youtube.com/watch?v=RgJyIBEGwHA" TargetMode="External" /><Relationship Id="rId3" Type="http://schemas.openxmlformats.org/officeDocument/2006/relationships/hyperlink" Target="http://www.youtube.com/watch?v=EtGmikRdIvM" TargetMode="External" /><Relationship Id="rId4" Type="http://schemas.openxmlformats.org/officeDocument/2006/relationships/hyperlink" Target="http://www.youtube.com/watch?v=IeyJZEgO_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8515625" style="0" bestFit="1" customWidth="1"/>
    <col min="2" max="2" width="5.28125" style="0" bestFit="1" customWidth="1"/>
    <col min="3" max="3" width="11.00390625" style="0" bestFit="1" customWidth="1"/>
    <col min="4" max="4" width="6.00390625" style="0" customWidth="1"/>
    <col min="5" max="5" width="30.00390625" style="0" customWidth="1"/>
    <col min="6" max="6" width="1.28515625" style="0" customWidth="1"/>
    <col min="7" max="7" width="10.57421875" style="0" customWidth="1"/>
    <col min="8" max="8" width="6.57421875" style="0" customWidth="1"/>
    <col min="9" max="9" width="2.140625" style="0" customWidth="1"/>
  </cols>
  <sheetData>
    <row r="1" spans="1:7" ht="15">
      <c r="A1" s="1" t="str">
        <f>ROWS(A$1:A1)&amp;")"</f>
        <v>1)</v>
      </c>
      <c r="B1" s="2" t="s">
        <v>12</v>
      </c>
      <c r="C1" s="3"/>
      <c r="D1" s="3"/>
      <c r="E1" s="3"/>
      <c r="F1" s="3"/>
      <c r="G1" s="4"/>
    </row>
    <row r="2" spans="1:7" ht="15">
      <c r="A2" s="1" t="str">
        <f>ROWS(A$1:A2)&amp;")"</f>
        <v>2)</v>
      </c>
      <c r="B2" s="2" t="s">
        <v>273</v>
      </c>
      <c r="C2" s="3"/>
      <c r="D2" s="3"/>
      <c r="E2" s="3"/>
      <c r="F2" s="3"/>
      <c r="G2" s="4"/>
    </row>
    <row r="3" spans="1:7" ht="15">
      <c r="A3" s="1" t="str">
        <f>ROWS(A$1:A3)&amp;")"</f>
        <v>3)</v>
      </c>
      <c r="B3" s="2" t="s">
        <v>274</v>
      </c>
      <c r="C3" s="3"/>
      <c r="D3" s="3"/>
      <c r="E3" s="3"/>
      <c r="F3" s="3"/>
      <c r="G3" s="4"/>
    </row>
    <row r="4" spans="1:7" ht="15">
      <c r="A4" s="1" t="str">
        <f>ROWS(A$1:A4)&amp;")"</f>
        <v>4)</v>
      </c>
      <c r="B4" s="2" t="s">
        <v>275</v>
      </c>
      <c r="C4" s="3"/>
      <c r="D4" s="3"/>
      <c r="E4" s="3"/>
      <c r="F4" s="3"/>
      <c r="G4" s="4"/>
    </row>
    <row r="5" spans="1:7" ht="30">
      <c r="A5" s="1" t="str">
        <f>ROWS(A$1:A5)&amp;")"</f>
        <v>5)</v>
      </c>
      <c r="B5" s="2" t="s">
        <v>276</v>
      </c>
      <c r="C5" s="3"/>
      <c r="D5" s="3"/>
      <c r="E5" s="3"/>
      <c r="F5" s="3"/>
      <c r="G5" s="4"/>
    </row>
    <row r="6" spans="1:7" ht="30">
      <c r="A6" s="1" t="str">
        <f>ROWS(A$1:A6)&amp;")"</f>
        <v>6)</v>
      </c>
      <c r="B6" s="2" t="s">
        <v>277</v>
      </c>
      <c r="C6" s="3"/>
      <c r="D6" s="3"/>
      <c r="E6" s="3"/>
      <c r="F6" s="3"/>
      <c r="G6" s="4"/>
    </row>
    <row r="7" spans="1:8" ht="15">
      <c r="A7" s="1" t="str">
        <f>ROWS(A$1:A7)&amp;")"</f>
        <v>7)</v>
      </c>
      <c r="B7" s="2" t="s">
        <v>278</v>
      </c>
      <c r="C7" s="3"/>
      <c r="D7" s="3"/>
      <c r="E7" s="3"/>
      <c r="F7" s="3"/>
      <c r="G7" s="4"/>
      <c r="H7" s="29" t="s">
        <v>279</v>
      </c>
    </row>
    <row r="8" spans="1:7" ht="45">
      <c r="A8" s="1" t="str">
        <f>ROWS(A$1:A8)&amp;")"</f>
        <v>8)</v>
      </c>
      <c r="B8" s="2" t="s">
        <v>280</v>
      </c>
      <c r="C8" s="3"/>
      <c r="D8" s="3"/>
      <c r="E8" s="3"/>
      <c r="F8" s="3"/>
      <c r="G8" s="4"/>
    </row>
    <row r="9" spans="1:7" ht="15">
      <c r="A9" s="1" t="str">
        <f>ROWS(A$1:A9)&amp;")"</f>
        <v>9)</v>
      </c>
      <c r="B9" s="2"/>
      <c r="C9" s="3"/>
      <c r="D9" s="3"/>
      <c r="E9" s="3"/>
      <c r="F9" s="3"/>
      <c r="G9" s="4"/>
    </row>
    <row r="10" spans="1:7" ht="15">
      <c r="A10" s="1" t="str">
        <f>ROWS(A$1:A10)&amp;")"</f>
        <v>10)</v>
      </c>
      <c r="B10" s="2"/>
      <c r="C10" s="3"/>
      <c r="D10" s="3"/>
      <c r="E10" s="3"/>
      <c r="F10" s="3"/>
      <c r="G10" s="4"/>
    </row>
    <row r="12" spans="2:8" ht="30">
      <c r="B12" s="6" t="s">
        <v>0</v>
      </c>
      <c r="C12" s="6"/>
      <c r="D12" s="6"/>
      <c r="E12" s="6"/>
      <c r="G12" s="6" t="s">
        <v>3</v>
      </c>
      <c r="H12" s="6"/>
    </row>
    <row r="13" spans="2:8" ht="45">
      <c r="B13" s="27" t="s">
        <v>1</v>
      </c>
      <c r="C13" s="27" t="s">
        <v>8</v>
      </c>
      <c r="D13" s="27" t="s">
        <v>2</v>
      </c>
      <c r="E13" s="27" t="s">
        <v>10</v>
      </c>
      <c r="F13" s="30"/>
      <c r="G13" s="27" t="str">
        <f>C13</f>
        <v>Original Product ID</v>
      </c>
      <c r="H13" s="27" t="s">
        <v>9</v>
      </c>
    </row>
    <row r="14" spans="2:8" ht="15">
      <c r="B14" s="31">
        <v>39970</v>
      </c>
      <c r="C14" s="7" t="s">
        <v>11</v>
      </c>
      <c r="D14" s="7">
        <v>60</v>
      </c>
      <c r="E14" s="8" t="str">
        <f>REPLACE(C14,5,0,VLOOKUP(C14,G$14:H$17,2,0)&amp;"-")</f>
        <v>854-955-IIR-2</v>
      </c>
      <c r="G14" s="7" t="s">
        <v>4</v>
      </c>
      <c r="H14" s="7">
        <v>345</v>
      </c>
    </row>
    <row r="15" spans="2:8" ht="15">
      <c r="B15" s="31">
        <v>39965</v>
      </c>
      <c r="C15" s="7" t="s">
        <v>4</v>
      </c>
      <c r="D15" s="7">
        <v>32</v>
      </c>
      <c r="E15" s="8" t="str">
        <f aca="true" t="shared" si="0" ref="E15:E54">REPLACE(C15,5,0,VLOOKUP(C15,G$14:H$17,2,0)&amp;"-")</f>
        <v>458-345-GGH-3</v>
      </c>
      <c r="G15" s="7" t="s">
        <v>5</v>
      </c>
      <c r="H15" s="7">
        <v>541</v>
      </c>
    </row>
    <row r="16" spans="2:8" ht="15">
      <c r="B16" s="31">
        <v>39965</v>
      </c>
      <c r="C16" s="7" t="s">
        <v>6</v>
      </c>
      <c r="D16" s="7">
        <v>45</v>
      </c>
      <c r="E16" s="8" t="str">
        <f t="shared" si="0"/>
        <v>433-118-AWD-9</v>
      </c>
      <c r="G16" s="7" t="s">
        <v>6</v>
      </c>
      <c r="H16" s="7">
        <v>118</v>
      </c>
    </row>
    <row r="17" spans="2:8" ht="15">
      <c r="B17" s="31">
        <v>39964</v>
      </c>
      <c r="C17" s="7" t="s">
        <v>6</v>
      </c>
      <c r="D17" s="7">
        <v>60</v>
      </c>
      <c r="E17" s="8" t="str">
        <f t="shared" si="0"/>
        <v>433-118-AWD-9</v>
      </c>
      <c r="G17" s="7" t="s">
        <v>11</v>
      </c>
      <c r="H17" s="7">
        <v>955</v>
      </c>
    </row>
    <row r="18" spans="2:5" ht="15">
      <c r="B18" s="31">
        <v>39972</v>
      </c>
      <c r="C18" s="7" t="s">
        <v>4</v>
      </c>
      <c r="D18" s="7">
        <v>42</v>
      </c>
      <c r="E18" s="8" t="str">
        <f t="shared" si="0"/>
        <v>458-345-GGH-3</v>
      </c>
    </row>
    <row r="19" spans="2:5" ht="15">
      <c r="B19" s="31">
        <v>39967</v>
      </c>
      <c r="C19" s="7" t="s">
        <v>11</v>
      </c>
      <c r="D19" s="7">
        <v>46</v>
      </c>
      <c r="E19" s="8" t="str">
        <f t="shared" si="0"/>
        <v>854-955-IIR-2</v>
      </c>
    </row>
    <row r="20" spans="2:5" ht="15">
      <c r="B20" s="31">
        <v>39969</v>
      </c>
      <c r="C20" s="7" t="s">
        <v>5</v>
      </c>
      <c r="D20" s="7">
        <v>20</v>
      </c>
      <c r="E20" s="8" t="str">
        <f t="shared" si="0"/>
        <v>587-541-PKP-0</v>
      </c>
    </row>
    <row r="21" spans="2:5" ht="15">
      <c r="B21" s="31">
        <v>39968</v>
      </c>
      <c r="C21" s="7" t="s">
        <v>5</v>
      </c>
      <c r="D21" s="7">
        <v>41</v>
      </c>
      <c r="E21" s="8" t="str">
        <f t="shared" si="0"/>
        <v>587-541-PKP-0</v>
      </c>
    </row>
    <row r="22" spans="2:5" ht="15">
      <c r="B22" s="31">
        <v>39969</v>
      </c>
      <c r="C22" s="7" t="s">
        <v>4</v>
      </c>
      <c r="D22" s="7">
        <v>43</v>
      </c>
      <c r="E22" s="8" t="str">
        <f t="shared" si="0"/>
        <v>458-345-GGH-3</v>
      </c>
    </row>
    <row r="23" spans="2:5" ht="15">
      <c r="B23" s="31">
        <v>39973</v>
      </c>
      <c r="C23" s="7" t="s">
        <v>5</v>
      </c>
      <c r="D23" s="7">
        <v>20</v>
      </c>
      <c r="E23" s="8" t="str">
        <f t="shared" si="0"/>
        <v>587-541-PKP-0</v>
      </c>
    </row>
    <row r="24" spans="2:5" ht="15">
      <c r="B24" s="31">
        <v>39964</v>
      </c>
      <c r="C24" s="7" t="s">
        <v>4</v>
      </c>
      <c r="D24" s="7">
        <v>43</v>
      </c>
      <c r="E24" s="8" t="str">
        <f t="shared" si="0"/>
        <v>458-345-GGH-3</v>
      </c>
    </row>
    <row r="25" spans="2:5" ht="15">
      <c r="B25" s="31">
        <v>39969</v>
      </c>
      <c r="C25" s="7" t="s">
        <v>4</v>
      </c>
      <c r="D25" s="7">
        <v>52</v>
      </c>
      <c r="E25" s="8" t="str">
        <f t="shared" si="0"/>
        <v>458-345-GGH-3</v>
      </c>
    </row>
    <row r="26" spans="2:5" ht="15">
      <c r="B26" s="31">
        <v>39972</v>
      </c>
      <c r="C26" s="7" t="s">
        <v>6</v>
      </c>
      <c r="D26" s="7">
        <v>28</v>
      </c>
      <c r="E26" s="8" t="str">
        <f t="shared" si="0"/>
        <v>433-118-AWD-9</v>
      </c>
    </row>
    <row r="27" spans="2:5" ht="15">
      <c r="B27" s="31">
        <v>39964</v>
      </c>
      <c r="C27" s="7" t="s">
        <v>6</v>
      </c>
      <c r="D27" s="7">
        <v>32</v>
      </c>
      <c r="E27" s="8" t="str">
        <f t="shared" si="0"/>
        <v>433-118-AWD-9</v>
      </c>
    </row>
    <row r="28" spans="2:5" ht="15">
      <c r="B28" s="31">
        <v>39968</v>
      </c>
      <c r="C28" s="7" t="s">
        <v>4</v>
      </c>
      <c r="D28" s="7">
        <v>26</v>
      </c>
      <c r="E28" s="8" t="str">
        <f t="shared" si="0"/>
        <v>458-345-GGH-3</v>
      </c>
    </row>
    <row r="29" spans="2:5" ht="15">
      <c r="B29" s="31">
        <v>39969</v>
      </c>
      <c r="C29" s="7" t="s">
        <v>11</v>
      </c>
      <c r="D29" s="7">
        <v>42</v>
      </c>
      <c r="E29" s="8" t="str">
        <f t="shared" si="0"/>
        <v>854-955-IIR-2</v>
      </c>
    </row>
    <row r="30" spans="2:5" ht="15">
      <c r="B30" s="31">
        <v>39970</v>
      </c>
      <c r="C30" s="7" t="s">
        <v>5</v>
      </c>
      <c r="D30" s="7">
        <v>26</v>
      </c>
      <c r="E30" s="8" t="str">
        <f t="shared" si="0"/>
        <v>587-541-PKP-0</v>
      </c>
    </row>
    <row r="31" spans="2:5" ht="15">
      <c r="B31" s="31">
        <v>39968</v>
      </c>
      <c r="C31" s="7" t="s">
        <v>4</v>
      </c>
      <c r="D31" s="7">
        <v>58</v>
      </c>
      <c r="E31" s="8" t="str">
        <f t="shared" si="0"/>
        <v>458-345-GGH-3</v>
      </c>
    </row>
    <row r="32" spans="2:5" ht="15">
      <c r="B32" s="31">
        <v>39964</v>
      </c>
      <c r="C32" s="7" t="s">
        <v>6</v>
      </c>
      <c r="D32" s="7">
        <v>24</v>
      </c>
      <c r="E32" s="8" t="str">
        <f t="shared" si="0"/>
        <v>433-118-AWD-9</v>
      </c>
    </row>
    <row r="33" spans="2:5" ht="15">
      <c r="B33" s="31">
        <v>39964</v>
      </c>
      <c r="C33" s="7" t="s">
        <v>5</v>
      </c>
      <c r="D33" s="7">
        <v>36</v>
      </c>
      <c r="E33" s="8" t="str">
        <f t="shared" si="0"/>
        <v>587-541-PKP-0</v>
      </c>
    </row>
    <row r="34" spans="2:5" ht="15">
      <c r="B34" s="31">
        <v>39973</v>
      </c>
      <c r="C34" s="7" t="s">
        <v>4</v>
      </c>
      <c r="D34" s="7">
        <v>41</v>
      </c>
      <c r="E34" s="8" t="str">
        <f t="shared" si="0"/>
        <v>458-345-GGH-3</v>
      </c>
    </row>
    <row r="35" spans="2:5" ht="15">
      <c r="B35" s="31">
        <v>39965</v>
      </c>
      <c r="C35" s="7" t="s">
        <v>5</v>
      </c>
      <c r="D35" s="7">
        <v>29</v>
      </c>
      <c r="E35" s="8" t="str">
        <f t="shared" si="0"/>
        <v>587-541-PKP-0</v>
      </c>
    </row>
    <row r="36" spans="2:5" ht="15">
      <c r="B36" s="31">
        <v>39970</v>
      </c>
      <c r="C36" s="7" t="s">
        <v>4</v>
      </c>
      <c r="D36" s="7">
        <v>31</v>
      </c>
      <c r="E36" s="8" t="str">
        <f t="shared" si="0"/>
        <v>458-345-GGH-3</v>
      </c>
    </row>
    <row r="37" spans="2:5" ht="15">
      <c r="B37" s="31">
        <v>39974</v>
      </c>
      <c r="C37" s="7" t="s">
        <v>6</v>
      </c>
      <c r="D37" s="7">
        <v>17</v>
      </c>
      <c r="E37" s="8" t="str">
        <f t="shared" si="0"/>
        <v>433-118-AWD-9</v>
      </c>
    </row>
    <row r="38" spans="2:5" ht="15">
      <c r="B38" s="31">
        <v>39974</v>
      </c>
      <c r="C38" s="7" t="s">
        <v>11</v>
      </c>
      <c r="D38" s="7">
        <v>46</v>
      </c>
      <c r="E38" s="8" t="str">
        <f t="shared" si="0"/>
        <v>854-955-IIR-2</v>
      </c>
    </row>
    <row r="39" spans="2:5" ht="15">
      <c r="B39" s="31">
        <v>39971</v>
      </c>
      <c r="C39" s="7" t="s">
        <v>11</v>
      </c>
      <c r="D39" s="7">
        <v>53</v>
      </c>
      <c r="E39" s="8" t="str">
        <f t="shared" si="0"/>
        <v>854-955-IIR-2</v>
      </c>
    </row>
    <row r="40" spans="2:5" ht="15">
      <c r="B40" s="31">
        <v>39964</v>
      </c>
      <c r="C40" s="7" t="s">
        <v>4</v>
      </c>
      <c r="D40" s="7">
        <v>47</v>
      </c>
      <c r="E40" s="8" t="str">
        <f t="shared" si="0"/>
        <v>458-345-GGH-3</v>
      </c>
    </row>
    <row r="41" spans="2:5" ht="15">
      <c r="B41" s="31">
        <v>39968</v>
      </c>
      <c r="C41" s="7" t="s">
        <v>4</v>
      </c>
      <c r="D41" s="7">
        <v>16</v>
      </c>
      <c r="E41" s="8" t="str">
        <f t="shared" si="0"/>
        <v>458-345-GGH-3</v>
      </c>
    </row>
    <row r="42" spans="2:5" ht="15">
      <c r="B42" s="31">
        <v>39967</v>
      </c>
      <c r="C42" s="7" t="s">
        <v>6</v>
      </c>
      <c r="D42" s="7">
        <v>30</v>
      </c>
      <c r="E42" s="8" t="str">
        <f t="shared" si="0"/>
        <v>433-118-AWD-9</v>
      </c>
    </row>
    <row r="43" spans="2:5" ht="15">
      <c r="B43" s="31">
        <v>39971</v>
      </c>
      <c r="C43" s="7" t="s">
        <v>5</v>
      </c>
      <c r="D43" s="7">
        <v>33</v>
      </c>
      <c r="E43" s="8" t="str">
        <f t="shared" si="0"/>
        <v>587-541-PKP-0</v>
      </c>
    </row>
    <row r="44" spans="2:5" ht="15">
      <c r="B44" s="31">
        <v>39974</v>
      </c>
      <c r="C44" s="7" t="s">
        <v>4</v>
      </c>
      <c r="D44" s="7">
        <v>60</v>
      </c>
      <c r="E44" s="8" t="str">
        <f t="shared" si="0"/>
        <v>458-345-GGH-3</v>
      </c>
    </row>
    <row r="45" spans="2:5" ht="15">
      <c r="B45" s="31">
        <v>39967</v>
      </c>
      <c r="C45" s="7" t="s">
        <v>4</v>
      </c>
      <c r="D45" s="7">
        <v>50</v>
      </c>
      <c r="E45" s="8" t="str">
        <f t="shared" si="0"/>
        <v>458-345-GGH-3</v>
      </c>
    </row>
    <row r="46" spans="2:5" ht="15">
      <c r="B46" s="31">
        <v>39967</v>
      </c>
      <c r="C46" s="7" t="s">
        <v>5</v>
      </c>
      <c r="D46" s="7">
        <v>43</v>
      </c>
      <c r="E46" s="8" t="str">
        <f t="shared" si="0"/>
        <v>587-541-PKP-0</v>
      </c>
    </row>
    <row r="47" spans="2:5" ht="15">
      <c r="B47" s="31">
        <v>39967</v>
      </c>
      <c r="C47" s="7" t="s">
        <v>11</v>
      </c>
      <c r="D47" s="7">
        <v>12</v>
      </c>
      <c r="E47" s="8" t="str">
        <f t="shared" si="0"/>
        <v>854-955-IIR-2</v>
      </c>
    </row>
    <row r="48" spans="2:5" ht="15">
      <c r="B48" s="31">
        <v>39973</v>
      </c>
      <c r="C48" s="7" t="s">
        <v>6</v>
      </c>
      <c r="D48" s="7">
        <v>33</v>
      </c>
      <c r="E48" s="8" t="str">
        <f t="shared" si="0"/>
        <v>433-118-AWD-9</v>
      </c>
    </row>
    <row r="49" spans="2:5" ht="15">
      <c r="B49" s="31">
        <v>39974</v>
      </c>
      <c r="C49" s="7" t="s">
        <v>11</v>
      </c>
      <c r="D49" s="7">
        <v>44</v>
      </c>
      <c r="E49" s="8" t="str">
        <f t="shared" si="0"/>
        <v>854-955-IIR-2</v>
      </c>
    </row>
    <row r="50" spans="2:5" ht="15">
      <c r="B50" s="31">
        <v>39967</v>
      </c>
      <c r="C50" s="7" t="s">
        <v>4</v>
      </c>
      <c r="D50" s="7">
        <v>12</v>
      </c>
      <c r="E50" s="8" t="str">
        <f t="shared" si="0"/>
        <v>458-345-GGH-3</v>
      </c>
    </row>
    <row r="51" spans="2:5" ht="15">
      <c r="B51" s="31">
        <v>39971</v>
      </c>
      <c r="C51" s="7" t="s">
        <v>5</v>
      </c>
      <c r="D51" s="7">
        <v>19</v>
      </c>
      <c r="E51" s="8" t="str">
        <f t="shared" si="0"/>
        <v>587-541-PKP-0</v>
      </c>
    </row>
    <row r="52" spans="2:5" ht="15">
      <c r="B52" s="31">
        <v>39965</v>
      </c>
      <c r="C52" s="7" t="s">
        <v>5</v>
      </c>
      <c r="D52" s="7">
        <v>34</v>
      </c>
      <c r="E52" s="8" t="str">
        <f t="shared" si="0"/>
        <v>587-541-PKP-0</v>
      </c>
    </row>
    <row r="53" spans="2:5" ht="15">
      <c r="B53" s="31">
        <v>39967</v>
      </c>
      <c r="C53" s="7" t="s">
        <v>5</v>
      </c>
      <c r="D53" s="7">
        <v>46</v>
      </c>
      <c r="E53" s="8" t="str">
        <f t="shared" si="0"/>
        <v>587-541-PKP-0</v>
      </c>
    </row>
    <row r="54" spans="2:5" ht="15">
      <c r="B54" s="31">
        <v>39969</v>
      </c>
      <c r="C54" s="7" t="s">
        <v>5</v>
      </c>
      <c r="D54" s="7">
        <v>39</v>
      </c>
      <c r="E54" s="8" t="str">
        <f t="shared" si="0"/>
        <v>587-541-PKP-0</v>
      </c>
    </row>
  </sheetData>
  <sheetProtection/>
  <hyperlinks>
    <hyperlink ref="H7" r:id="rId1" tooltip="Highline Excel Class 07: VLOOKUP function formula 7 Examples" display="http://www.youtube.com/watch?v=RCLUM0UMLX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5.421875" style="0" bestFit="1" customWidth="1"/>
    <col min="3" max="3" width="14.7109375" style="0" customWidth="1"/>
    <col min="4" max="4" width="6.7109375" style="0" bestFit="1" customWidth="1"/>
    <col min="5" max="5" width="26.00390625" style="0" customWidth="1"/>
    <col min="6" max="6" width="1.1484375" style="0" customWidth="1"/>
    <col min="7" max="7" width="11.57421875" style="0" bestFit="1" customWidth="1"/>
    <col min="8" max="8" width="9.00390625" style="0" customWidth="1"/>
    <col min="9" max="9" width="14.28125" style="0" bestFit="1" customWidth="1"/>
  </cols>
  <sheetData>
    <row r="1" spans="1:7" ht="15">
      <c r="A1" s="1" t="str">
        <f>ROWS(A$1:A1)&amp;")"</f>
        <v>1)</v>
      </c>
      <c r="B1" s="2" t="s">
        <v>12</v>
      </c>
      <c r="C1" s="3"/>
      <c r="D1" s="3"/>
      <c r="E1" s="3"/>
      <c r="F1" s="3"/>
      <c r="G1" s="4"/>
    </row>
    <row r="2" spans="1:7" ht="15">
      <c r="A2" s="1" t="str">
        <f>ROWS(A$1:A2)&amp;")"</f>
        <v>2)</v>
      </c>
      <c r="B2" s="2" t="s">
        <v>273</v>
      </c>
      <c r="C2" s="3"/>
      <c r="D2" s="3"/>
      <c r="E2" s="3"/>
      <c r="F2" s="3"/>
      <c r="G2" s="4"/>
    </row>
    <row r="3" spans="1:7" ht="15">
      <c r="A3" s="1" t="str">
        <f>ROWS(A$1:A3)&amp;")"</f>
        <v>3)</v>
      </c>
      <c r="B3" s="2" t="s">
        <v>274</v>
      </c>
      <c r="C3" s="3"/>
      <c r="D3" s="3"/>
      <c r="E3" s="3"/>
      <c r="F3" s="3"/>
      <c r="G3" s="4"/>
    </row>
    <row r="4" spans="1:7" ht="15">
      <c r="A4" s="1" t="str">
        <f>ROWS(A$1:A4)&amp;")"</f>
        <v>4)</v>
      </c>
      <c r="B4" s="2" t="s">
        <v>275</v>
      </c>
      <c r="C4" s="3"/>
      <c r="D4" s="3"/>
      <c r="E4" s="3"/>
      <c r="F4" s="3"/>
      <c r="G4" s="4"/>
    </row>
    <row r="5" spans="1:7" ht="15">
      <c r="A5" s="1" t="str">
        <f>ROWS(A$1:A5)&amp;")"</f>
        <v>5)</v>
      </c>
      <c r="B5" s="2" t="s">
        <v>276</v>
      </c>
      <c r="C5" s="3"/>
      <c r="D5" s="3"/>
      <c r="E5" s="3"/>
      <c r="F5" s="3"/>
      <c r="G5" s="4"/>
    </row>
    <row r="6" spans="1:7" ht="15">
      <c r="A6" s="1" t="str">
        <f>ROWS(A$1:A6)&amp;")"</f>
        <v>6)</v>
      </c>
      <c r="B6" s="2" t="s">
        <v>277</v>
      </c>
      <c r="C6" s="3"/>
      <c r="D6" s="3"/>
      <c r="E6" s="3"/>
      <c r="F6" s="3"/>
      <c r="G6" s="4"/>
    </row>
    <row r="7" spans="1:8" ht="15">
      <c r="A7" s="1" t="str">
        <f>ROWS(A$1:A7)&amp;")"</f>
        <v>7)</v>
      </c>
      <c r="B7" s="2" t="s">
        <v>278</v>
      </c>
      <c r="C7" s="3"/>
      <c r="D7" s="3"/>
      <c r="E7" s="3"/>
      <c r="F7" s="3"/>
      <c r="G7" s="4"/>
      <c r="H7" s="29" t="s">
        <v>279</v>
      </c>
    </row>
    <row r="8" spans="1:7" ht="30">
      <c r="A8" s="1" t="str">
        <f>ROWS(A$1:A8)&amp;")"</f>
        <v>8)</v>
      </c>
      <c r="B8" s="2" t="s">
        <v>280</v>
      </c>
      <c r="C8" s="3"/>
      <c r="D8" s="3"/>
      <c r="E8" s="3"/>
      <c r="F8" s="3"/>
      <c r="G8" s="4"/>
    </row>
    <row r="9" spans="1:7" ht="15">
      <c r="A9" s="1" t="str">
        <f>ROWS(A$1:A9)&amp;")"</f>
        <v>9)</v>
      </c>
      <c r="B9" s="2"/>
      <c r="C9" s="3"/>
      <c r="D9" s="3"/>
      <c r="E9" s="3"/>
      <c r="F9" s="3"/>
      <c r="G9" s="4"/>
    </row>
    <row r="10" spans="1:7" ht="15">
      <c r="A10" s="1" t="str">
        <f>ROWS(A$1:A10)&amp;")"</f>
        <v>10)</v>
      </c>
      <c r="B10" s="2"/>
      <c r="C10" s="3"/>
      <c r="D10" s="3"/>
      <c r="E10" s="3"/>
      <c r="F10" s="3"/>
      <c r="G10" s="4"/>
    </row>
    <row r="12" spans="2:8" ht="15">
      <c r="B12" s="6" t="s">
        <v>0</v>
      </c>
      <c r="C12" s="6"/>
      <c r="D12" s="6"/>
      <c r="E12" s="6"/>
      <c r="G12" s="6" t="s">
        <v>3</v>
      </c>
      <c r="H12" s="6"/>
    </row>
    <row r="13" spans="2:8" ht="45">
      <c r="B13" s="27" t="s">
        <v>1</v>
      </c>
      <c r="C13" s="27" t="s">
        <v>8</v>
      </c>
      <c r="D13" s="27" t="s">
        <v>2</v>
      </c>
      <c r="E13" s="27" t="s">
        <v>10</v>
      </c>
      <c r="F13" s="30"/>
      <c r="G13" s="27" t="str">
        <f>C13</f>
        <v>Original Product ID</v>
      </c>
      <c r="H13" s="27" t="s">
        <v>9</v>
      </c>
    </row>
    <row r="14" spans="2:8" ht="15">
      <c r="B14" s="31">
        <v>39970</v>
      </c>
      <c r="C14" s="7" t="str">
        <f aca="true" ca="1" t="shared" si="0" ref="C14:C54">INDEX($G$14:$G$17,INT(RAND()*4+1))</f>
        <v>433-AWD-9</v>
      </c>
      <c r="D14" s="7">
        <f ca="1">INT(RAND()*51+10)</f>
        <v>37</v>
      </c>
      <c r="E14" s="8" t="str">
        <f>REPLACE(C14,FIND("-",C14)+1,0,VLOOKUP(C14,G$14:H$17,2,0)&amp;"-")</f>
        <v>433-118-AWD-9</v>
      </c>
      <c r="G14" s="7" t="s">
        <v>4</v>
      </c>
      <c r="H14" s="7">
        <v>345</v>
      </c>
    </row>
    <row r="15" spans="2:8" ht="15">
      <c r="B15" s="31">
        <v>39965</v>
      </c>
      <c r="C15" s="7" t="str">
        <f ca="1" t="shared" si="0"/>
        <v>433-AWD-9</v>
      </c>
      <c r="D15" s="7">
        <f aca="true" ca="1" t="shared" si="1" ref="D15:D54">INT(RAND()*51+10)</f>
        <v>59</v>
      </c>
      <c r="E15" s="8" t="str">
        <f aca="true" t="shared" si="2" ref="E15:E54">REPLACE(C15,FIND("-",C15)+1,0,VLOOKUP(C15,G$14:H$17,2,0)&amp;"-")</f>
        <v>433-118-AWD-9</v>
      </c>
      <c r="G15" s="7" t="s">
        <v>5</v>
      </c>
      <c r="H15" s="7">
        <v>541</v>
      </c>
    </row>
    <row r="16" spans="2:8" ht="15">
      <c r="B16" s="31">
        <v>39965</v>
      </c>
      <c r="C16" s="7" t="str">
        <f ca="1" t="shared" si="0"/>
        <v>433-AWD-9</v>
      </c>
      <c r="D16" s="7">
        <f ca="1" t="shared" si="1"/>
        <v>41</v>
      </c>
      <c r="E16" s="8" t="str">
        <f t="shared" si="2"/>
        <v>433-118-AWD-9</v>
      </c>
      <c r="G16" s="7" t="s">
        <v>6</v>
      </c>
      <c r="H16" s="7">
        <v>118</v>
      </c>
    </row>
    <row r="17" spans="2:8" ht="15">
      <c r="B17" s="31">
        <v>39964</v>
      </c>
      <c r="C17" s="7" t="str">
        <f ca="1" t="shared" si="0"/>
        <v>JIHN-IIR-2</v>
      </c>
      <c r="D17" s="7">
        <f ca="1" t="shared" si="1"/>
        <v>22</v>
      </c>
      <c r="E17" s="8" t="str">
        <f t="shared" si="2"/>
        <v>JIHN-955-IIR-2</v>
      </c>
      <c r="G17" s="7" t="s">
        <v>7</v>
      </c>
      <c r="H17" s="7">
        <v>955</v>
      </c>
    </row>
    <row r="18" spans="2:5" ht="15">
      <c r="B18" s="31">
        <v>39972</v>
      </c>
      <c r="C18" s="7" t="str">
        <f ca="1" t="shared" si="0"/>
        <v>587-PKP-0</v>
      </c>
      <c r="D18" s="7">
        <f ca="1" t="shared" si="1"/>
        <v>17</v>
      </c>
      <c r="E18" s="8" t="str">
        <f t="shared" si="2"/>
        <v>587-541-PKP-0</v>
      </c>
    </row>
    <row r="19" spans="2:5" ht="15">
      <c r="B19" s="31">
        <v>39967</v>
      </c>
      <c r="C19" s="7" t="str">
        <f ca="1" t="shared" si="0"/>
        <v>433-AWD-9</v>
      </c>
      <c r="D19" s="7">
        <f ca="1" t="shared" si="1"/>
        <v>11</v>
      </c>
      <c r="E19" s="8" t="str">
        <f t="shared" si="2"/>
        <v>433-118-AWD-9</v>
      </c>
    </row>
    <row r="20" spans="2:5" ht="15">
      <c r="B20" s="31">
        <v>39969</v>
      </c>
      <c r="C20" s="7" t="str">
        <f ca="1" t="shared" si="0"/>
        <v>458-GGH-3</v>
      </c>
      <c r="D20" s="7">
        <f ca="1" t="shared" si="1"/>
        <v>32</v>
      </c>
      <c r="E20" s="8" t="str">
        <f t="shared" si="2"/>
        <v>458-345-GGH-3</v>
      </c>
    </row>
    <row r="21" spans="2:5" ht="15">
      <c r="B21" s="31">
        <v>39968</v>
      </c>
      <c r="C21" s="7" t="str">
        <f ca="1" t="shared" si="0"/>
        <v>JIHN-IIR-2</v>
      </c>
      <c r="D21" s="7">
        <f ca="1" t="shared" si="1"/>
        <v>10</v>
      </c>
      <c r="E21" s="8" t="str">
        <f t="shared" si="2"/>
        <v>JIHN-955-IIR-2</v>
      </c>
    </row>
    <row r="22" spans="2:5" ht="15">
      <c r="B22" s="31">
        <v>39969</v>
      </c>
      <c r="C22" s="7" t="str">
        <f ca="1" t="shared" si="0"/>
        <v>458-GGH-3</v>
      </c>
      <c r="D22" s="7">
        <f ca="1" t="shared" si="1"/>
        <v>12</v>
      </c>
      <c r="E22" s="8" t="str">
        <f t="shared" si="2"/>
        <v>458-345-GGH-3</v>
      </c>
    </row>
    <row r="23" spans="2:5" ht="15">
      <c r="B23" s="31">
        <v>39973</v>
      </c>
      <c r="C23" s="7" t="str">
        <f ca="1" t="shared" si="0"/>
        <v>587-PKP-0</v>
      </c>
      <c r="D23" s="7">
        <f ca="1" t="shared" si="1"/>
        <v>32</v>
      </c>
      <c r="E23" s="8" t="str">
        <f t="shared" si="2"/>
        <v>587-541-PKP-0</v>
      </c>
    </row>
    <row r="24" spans="2:5" ht="15">
      <c r="B24" s="31">
        <v>39964</v>
      </c>
      <c r="C24" s="7" t="str">
        <f ca="1" t="shared" si="0"/>
        <v>458-GGH-3</v>
      </c>
      <c r="D24" s="7">
        <f ca="1" t="shared" si="1"/>
        <v>24</v>
      </c>
      <c r="E24" s="8" t="str">
        <f t="shared" si="2"/>
        <v>458-345-GGH-3</v>
      </c>
    </row>
    <row r="25" spans="2:5" ht="15">
      <c r="B25" s="31">
        <v>39969</v>
      </c>
      <c r="C25" s="7" t="str">
        <f ca="1" t="shared" si="0"/>
        <v>587-PKP-0</v>
      </c>
      <c r="D25" s="7">
        <f ca="1" t="shared" si="1"/>
        <v>35</v>
      </c>
      <c r="E25" s="8" t="str">
        <f t="shared" si="2"/>
        <v>587-541-PKP-0</v>
      </c>
    </row>
    <row r="26" spans="2:5" ht="15">
      <c r="B26" s="31">
        <v>39972</v>
      </c>
      <c r="C26" s="7" t="str">
        <f ca="1" t="shared" si="0"/>
        <v>587-PKP-0</v>
      </c>
      <c r="D26" s="7">
        <f ca="1" t="shared" si="1"/>
        <v>35</v>
      </c>
      <c r="E26" s="8" t="str">
        <f t="shared" si="2"/>
        <v>587-541-PKP-0</v>
      </c>
    </row>
    <row r="27" spans="2:5" ht="15">
      <c r="B27" s="31">
        <v>39964</v>
      </c>
      <c r="C27" s="7" t="str">
        <f ca="1" t="shared" si="0"/>
        <v>587-PKP-0</v>
      </c>
      <c r="D27" s="7">
        <f ca="1" t="shared" si="1"/>
        <v>53</v>
      </c>
      <c r="E27" s="8" t="str">
        <f t="shared" si="2"/>
        <v>587-541-PKP-0</v>
      </c>
    </row>
    <row r="28" spans="2:5" ht="15">
      <c r="B28" s="31">
        <v>39968</v>
      </c>
      <c r="C28" s="7" t="str">
        <f ca="1" t="shared" si="0"/>
        <v>587-PKP-0</v>
      </c>
      <c r="D28" s="7">
        <f ca="1" t="shared" si="1"/>
        <v>23</v>
      </c>
      <c r="E28" s="8" t="str">
        <f t="shared" si="2"/>
        <v>587-541-PKP-0</v>
      </c>
    </row>
    <row r="29" spans="2:5" ht="15">
      <c r="B29" s="31">
        <v>39969</v>
      </c>
      <c r="C29" s="7" t="str">
        <f ca="1" t="shared" si="0"/>
        <v>458-GGH-3</v>
      </c>
      <c r="D29" s="7">
        <f ca="1" t="shared" si="1"/>
        <v>46</v>
      </c>
      <c r="E29" s="8" t="str">
        <f t="shared" si="2"/>
        <v>458-345-GGH-3</v>
      </c>
    </row>
    <row r="30" spans="2:5" ht="15">
      <c r="B30" s="31">
        <v>39970</v>
      </c>
      <c r="C30" s="7" t="str">
        <f ca="1" t="shared" si="0"/>
        <v>458-GGH-3</v>
      </c>
      <c r="D30" s="7">
        <f ca="1" t="shared" si="1"/>
        <v>44</v>
      </c>
      <c r="E30" s="8" t="str">
        <f t="shared" si="2"/>
        <v>458-345-GGH-3</v>
      </c>
    </row>
    <row r="31" spans="2:5" ht="15">
      <c r="B31" s="31">
        <v>39968</v>
      </c>
      <c r="C31" s="7" t="str">
        <f ca="1" t="shared" si="0"/>
        <v>587-PKP-0</v>
      </c>
      <c r="D31" s="7">
        <f ca="1" t="shared" si="1"/>
        <v>24</v>
      </c>
      <c r="E31" s="8" t="str">
        <f t="shared" si="2"/>
        <v>587-541-PKP-0</v>
      </c>
    </row>
    <row r="32" spans="2:5" ht="15">
      <c r="B32" s="31">
        <v>39964</v>
      </c>
      <c r="C32" s="7" t="str">
        <f ca="1" t="shared" si="0"/>
        <v>433-AWD-9</v>
      </c>
      <c r="D32" s="7">
        <f ca="1" t="shared" si="1"/>
        <v>47</v>
      </c>
      <c r="E32" s="8" t="str">
        <f t="shared" si="2"/>
        <v>433-118-AWD-9</v>
      </c>
    </row>
    <row r="33" spans="2:5" ht="15">
      <c r="B33" s="31">
        <v>39964</v>
      </c>
      <c r="C33" s="7" t="str">
        <f ca="1" t="shared" si="0"/>
        <v>587-PKP-0</v>
      </c>
      <c r="D33" s="7">
        <f ca="1" t="shared" si="1"/>
        <v>45</v>
      </c>
      <c r="E33" s="8" t="str">
        <f t="shared" si="2"/>
        <v>587-541-PKP-0</v>
      </c>
    </row>
    <row r="34" spans="2:5" ht="15">
      <c r="B34" s="31">
        <v>39973</v>
      </c>
      <c r="C34" s="7" t="str">
        <f ca="1" t="shared" si="0"/>
        <v>433-AWD-9</v>
      </c>
      <c r="D34" s="7">
        <f ca="1" t="shared" si="1"/>
        <v>21</v>
      </c>
      <c r="E34" s="8" t="str">
        <f t="shared" si="2"/>
        <v>433-118-AWD-9</v>
      </c>
    </row>
    <row r="35" spans="2:5" ht="15">
      <c r="B35" s="31">
        <v>39965</v>
      </c>
      <c r="C35" s="7" t="str">
        <f ca="1" t="shared" si="0"/>
        <v>JIHN-IIR-2</v>
      </c>
      <c r="D35" s="7">
        <f ca="1" t="shared" si="1"/>
        <v>27</v>
      </c>
      <c r="E35" s="8" t="str">
        <f t="shared" si="2"/>
        <v>JIHN-955-IIR-2</v>
      </c>
    </row>
    <row r="36" spans="2:5" ht="15">
      <c r="B36" s="31">
        <v>39970</v>
      </c>
      <c r="C36" s="7" t="str">
        <f ca="1" t="shared" si="0"/>
        <v>433-AWD-9</v>
      </c>
      <c r="D36" s="7">
        <f ca="1" t="shared" si="1"/>
        <v>43</v>
      </c>
      <c r="E36" s="8" t="str">
        <f t="shared" si="2"/>
        <v>433-118-AWD-9</v>
      </c>
    </row>
    <row r="37" spans="2:5" ht="15">
      <c r="B37" s="31">
        <v>39974</v>
      </c>
      <c r="C37" s="7" t="str">
        <f ca="1" t="shared" si="0"/>
        <v>JIHN-IIR-2</v>
      </c>
      <c r="D37" s="7">
        <f ca="1" t="shared" si="1"/>
        <v>40</v>
      </c>
      <c r="E37" s="8" t="str">
        <f t="shared" si="2"/>
        <v>JIHN-955-IIR-2</v>
      </c>
    </row>
    <row r="38" spans="2:5" ht="15">
      <c r="B38" s="31">
        <v>39974</v>
      </c>
      <c r="C38" s="7" t="str">
        <f ca="1" t="shared" si="0"/>
        <v>587-PKP-0</v>
      </c>
      <c r="D38" s="7">
        <f ca="1" t="shared" si="1"/>
        <v>38</v>
      </c>
      <c r="E38" s="8" t="str">
        <f t="shared" si="2"/>
        <v>587-541-PKP-0</v>
      </c>
    </row>
    <row r="39" spans="2:5" ht="15">
      <c r="B39" s="31">
        <v>39971</v>
      </c>
      <c r="C39" s="7" t="str">
        <f ca="1" t="shared" si="0"/>
        <v>458-GGH-3</v>
      </c>
      <c r="D39" s="7">
        <f ca="1" t="shared" si="1"/>
        <v>19</v>
      </c>
      <c r="E39" s="8" t="str">
        <f t="shared" si="2"/>
        <v>458-345-GGH-3</v>
      </c>
    </row>
    <row r="40" spans="2:5" ht="15">
      <c r="B40" s="31">
        <v>39964</v>
      </c>
      <c r="C40" s="7" t="str">
        <f ca="1" t="shared" si="0"/>
        <v>587-PKP-0</v>
      </c>
      <c r="D40" s="7">
        <f ca="1" t="shared" si="1"/>
        <v>28</v>
      </c>
      <c r="E40" s="8" t="str">
        <f t="shared" si="2"/>
        <v>587-541-PKP-0</v>
      </c>
    </row>
    <row r="41" spans="2:5" ht="15">
      <c r="B41" s="31">
        <v>39968</v>
      </c>
      <c r="C41" s="7" t="str">
        <f ca="1" t="shared" si="0"/>
        <v>433-AWD-9</v>
      </c>
      <c r="D41" s="7">
        <f ca="1" t="shared" si="1"/>
        <v>16</v>
      </c>
      <c r="E41" s="8" t="str">
        <f t="shared" si="2"/>
        <v>433-118-AWD-9</v>
      </c>
    </row>
    <row r="42" spans="2:5" ht="15">
      <c r="B42" s="31">
        <v>39967</v>
      </c>
      <c r="C42" s="7" t="str">
        <f ca="1" t="shared" si="0"/>
        <v>458-GGH-3</v>
      </c>
      <c r="D42" s="7">
        <f ca="1" t="shared" si="1"/>
        <v>49</v>
      </c>
      <c r="E42" s="8" t="str">
        <f t="shared" si="2"/>
        <v>458-345-GGH-3</v>
      </c>
    </row>
    <row r="43" spans="2:5" ht="15">
      <c r="B43" s="31">
        <v>39971</v>
      </c>
      <c r="C43" s="7" t="str">
        <f ca="1" t="shared" si="0"/>
        <v>587-PKP-0</v>
      </c>
      <c r="D43" s="7">
        <f ca="1" t="shared" si="1"/>
        <v>49</v>
      </c>
      <c r="E43" s="8" t="str">
        <f t="shared" si="2"/>
        <v>587-541-PKP-0</v>
      </c>
    </row>
    <row r="44" spans="2:5" ht="15">
      <c r="B44" s="31">
        <v>39974</v>
      </c>
      <c r="C44" s="7" t="str">
        <f ca="1" t="shared" si="0"/>
        <v>JIHN-IIR-2</v>
      </c>
      <c r="D44" s="7">
        <f ca="1" t="shared" si="1"/>
        <v>52</v>
      </c>
      <c r="E44" s="8" t="str">
        <f t="shared" si="2"/>
        <v>JIHN-955-IIR-2</v>
      </c>
    </row>
    <row r="45" spans="2:5" ht="15">
      <c r="B45" s="31">
        <v>39967</v>
      </c>
      <c r="C45" s="7" t="str">
        <f ca="1" t="shared" si="0"/>
        <v>JIHN-IIR-2</v>
      </c>
      <c r="D45" s="7">
        <f ca="1" t="shared" si="1"/>
        <v>44</v>
      </c>
      <c r="E45" s="8" t="str">
        <f t="shared" si="2"/>
        <v>JIHN-955-IIR-2</v>
      </c>
    </row>
    <row r="46" spans="2:5" ht="15">
      <c r="B46" s="31">
        <v>39967</v>
      </c>
      <c r="C46" s="7" t="str">
        <f ca="1" t="shared" si="0"/>
        <v>587-PKP-0</v>
      </c>
      <c r="D46" s="7">
        <f ca="1" t="shared" si="1"/>
        <v>21</v>
      </c>
      <c r="E46" s="8" t="str">
        <f t="shared" si="2"/>
        <v>587-541-PKP-0</v>
      </c>
    </row>
    <row r="47" spans="2:5" ht="15">
      <c r="B47" s="31">
        <v>39967</v>
      </c>
      <c r="C47" s="7" t="str">
        <f ca="1" t="shared" si="0"/>
        <v>458-GGH-3</v>
      </c>
      <c r="D47" s="7">
        <f ca="1" t="shared" si="1"/>
        <v>38</v>
      </c>
      <c r="E47" s="8" t="str">
        <f t="shared" si="2"/>
        <v>458-345-GGH-3</v>
      </c>
    </row>
    <row r="48" spans="2:5" ht="15">
      <c r="B48" s="31">
        <v>39973</v>
      </c>
      <c r="C48" s="7" t="str">
        <f ca="1" t="shared" si="0"/>
        <v>587-PKP-0</v>
      </c>
      <c r="D48" s="7">
        <f ca="1" t="shared" si="1"/>
        <v>52</v>
      </c>
      <c r="E48" s="8" t="str">
        <f t="shared" si="2"/>
        <v>587-541-PKP-0</v>
      </c>
    </row>
    <row r="49" spans="2:5" ht="15">
      <c r="B49" s="31">
        <v>39974</v>
      </c>
      <c r="C49" s="7" t="str">
        <f ca="1" t="shared" si="0"/>
        <v>433-AWD-9</v>
      </c>
      <c r="D49" s="7">
        <f ca="1" t="shared" si="1"/>
        <v>29</v>
      </c>
      <c r="E49" s="8" t="str">
        <f t="shared" si="2"/>
        <v>433-118-AWD-9</v>
      </c>
    </row>
    <row r="50" spans="2:5" ht="15">
      <c r="B50" s="31">
        <v>39967</v>
      </c>
      <c r="C50" s="7" t="str">
        <f ca="1" t="shared" si="0"/>
        <v>587-PKP-0</v>
      </c>
      <c r="D50" s="7">
        <f ca="1" t="shared" si="1"/>
        <v>13</v>
      </c>
      <c r="E50" s="8" t="str">
        <f t="shared" si="2"/>
        <v>587-541-PKP-0</v>
      </c>
    </row>
    <row r="51" spans="2:5" ht="15">
      <c r="B51" s="31">
        <v>39971</v>
      </c>
      <c r="C51" s="7" t="str">
        <f ca="1" t="shared" si="0"/>
        <v>458-GGH-3</v>
      </c>
      <c r="D51" s="7">
        <f ca="1" t="shared" si="1"/>
        <v>21</v>
      </c>
      <c r="E51" s="8" t="str">
        <f t="shared" si="2"/>
        <v>458-345-GGH-3</v>
      </c>
    </row>
    <row r="52" spans="2:5" ht="15">
      <c r="B52" s="31">
        <v>39965</v>
      </c>
      <c r="C52" s="7" t="str">
        <f ca="1" t="shared" si="0"/>
        <v>458-GGH-3</v>
      </c>
      <c r="D52" s="7">
        <f ca="1" t="shared" si="1"/>
        <v>13</v>
      </c>
      <c r="E52" s="8" t="str">
        <f t="shared" si="2"/>
        <v>458-345-GGH-3</v>
      </c>
    </row>
    <row r="53" spans="2:5" ht="15">
      <c r="B53" s="31">
        <v>39967</v>
      </c>
      <c r="C53" s="7" t="str">
        <f ca="1" t="shared" si="0"/>
        <v>JIHN-IIR-2</v>
      </c>
      <c r="D53" s="7">
        <f ca="1" t="shared" si="1"/>
        <v>43</v>
      </c>
      <c r="E53" s="8" t="str">
        <f t="shared" si="2"/>
        <v>JIHN-955-IIR-2</v>
      </c>
    </row>
    <row r="54" spans="2:5" ht="15">
      <c r="B54" s="31">
        <v>39969</v>
      </c>
      <c r="C54" s="7" t="str">
        <f ca="1" t="shared" si="0"/>
        <v>JIHN-IIR-2</v>
      </c>
      <c r="D54" s="7">
        <f ca="1" t="shared" si="1"/>
        <v>48</v>
      </c>
      <c r="E54" s="8" t="str">
        <f t="shared" si="2"/>
        <v>JIHN-955-IIR-2</v>
      </c>
    </row>
  </sheetData>
  <sheetProtection/>
  <hyperlinks>
    <hyperlink ref="H7" r:id="rId1" tooltip="Highline Excel Class 07: VLOOKUP function formula 7 Examples" display="http://www.youtube.com/watch?v=RCLUM0UMLX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44"/>
  <sheetViews>
    <sheetView zoomScale="115" zoomScaleNormal="115" zoomScalePageLayoutView="0" workbookViewId="0" topLeftCell="A7">
      <selection activeCell="A1" sqref="A1"/>
    </sheetView>
  </sheetViews>
  <sheetFormatPr defaultColWidth="9.140625" defaultRowHeight="15"/>
  <cols>
    <col min="1" max="1" width="3.7109375" style="0" bestFit="1" customWidth="1"/>
    <col min="4" max="11" width="5.28125" style="0" customWidth="1"/>
    <col min="12" max="12" width="15.57421875" style="0" bestFit="1" customWidth="1"/>
  </cols>
  <sheetData>
    <row r="1" spans="1:8" ht="15">
      <c r="A1" s="1" t="str">
        <f>ROWS(A$1:A1)&amp;")"</f>
        <v>1)</v>
      </c>
      <c r="B1" s="2" t="s">
        <v>281</v>
      </c>
      <c r="C1" s="3"/>
      <c r="D1" s="3"/>
      <c r="E1" s="3"/>
      <c r="F1" s="3"/>
      <c r="G1" s="3"/>
      <c r="H1" s="4"/>
    </row>
    <row r="2" spans="1:9" ht="15">
      <c r="A2" s="1" t="str">
        <f>ROWS(A$1:A2)&amp;")"</f>
        <v>2)</v>
      </c>
      <c r="B2" s="2" t="s">
        <v>282</v>
      </c>
      <c r="C2" s="3"/>
      <c r="D2" s="3"/>
      <c r="E2" s="3"/>
      <c r="F2" s="3"/>
      <c r="G2" s="3"/>
      <c r="H2" s="4"/>
      <c r="I2" s="29" t="s">
        <v>283</v>
      </c>
    </row>
    <row r="3" spans="1:8" ht="45">
      <c r="A3" s="1" t="str">
        <f>ROWS(A$1:A3)&amp;")"</f>
        <v>3)</v>
      </c>
      <c r="B3" s="2" t="s">
        <v>284</v>
      </c>
      <c r="C3" s="3"/>
      <c r="D3" s="3"/>
      <c r="E3" s="3"/>
      <c r="F3" s="3"/>
      <c r="G3" s="3"/>
      <c r="H3" s="4"/>
    </row>
    <row r="4" spans="1:9" ht="15">
      <c r="A4" s="1" t="str">
        <f>ROWS(A$1:A4)&amp;")"</f>
        <v>4)</v>
      </c>
      <c r="B4" s="2" t="s">
        <v>285</v>
      </c>
      <c r="C4" s="3"/>
      <c r="D4" s="3"/>
      <c r="E4" s="3"/>
      <c r="F4" s="3"/>
      <c r="G4" s="3"/>
      <c r="H4" s="4"/>
      <c r="I4" s="29" t="s">
        <v>286</v>
      </c>
    </row>
    <row r="5" spans="1:8" ht="60">
      <c r="A5" s="1" t="str">
        <f>ROWS(A$1:A5)&amp;")"</f>
        <v>5)</v>
      </c>
      <c r="B5" s="2" t="s">
        <v>287</v>
      </c>
      <c r="C5" s="3"/>
      <c r="D5" s="3"/>
      <c r="E5" s="3"/>
      <c r="F5" s="3"/>
      <c r="G5" s="3"/>
      <c r="H5" s="4"/>
    </row>
    <row r="6" spans="1:8" ht="30">
      <c r="A6" s="1" t="str">
        <f>ROWS(A$1:A6)&amp;")"</f>
        <v>6)</v>
      </c>
      <c r="B6" s="2" t="s">
        <v>288</v>
      </c>
      <c r="C6" s="3"/>
      <c r="D6" s="3"/>
      <c r="E6" s="3"/>
      <c r="F6" s="3"/>
      <c r="G6" s="3"/>
      <c r="H6" s="4"/>
    </row>
    <row r="7" spans="1:8" ht="15">
      <c r="A7" s="1" t="str">
        <f>ROWS(A$1:A7)&amp;")"</f>
        <v>7)</v>
      </c>
      <c r="B7" s="2"/>
      <c r="C7" s="3"/>
      <c r="D7" s="3"/>
      <c r="E7" s="3"/>
      <c r="F7" s="3"/>
      <c r="G7" s="3"/>
      <c r="H7" s="4"/>
    </row>
    <row r="8" spans="1:8" ht="15">
      <c r="A8" s="1" t="str">
        <f>ROWS(A$1:A8)&amp;")"</f>
        <v>8)</v>
      </c>
      <c r="B8" s="2"/>
      <c r="C8" s="3"/>
      <c r="D8" s="3"/>
      <c r="E8" s="3"/>
      <c r="F8" s="3"/>
      <c r="G8" s="3"/>
      <c r="H8" s="4"/>
    </row>
    <row r="9" spans="1:8" ht="15">
      <c r="A9" s="1" t="str">
        <f>ROWS(A$1:A9)&amp;")"</f>
        <v>9)</v>
      </c>
      <c r="B9" s="2"/>
      <c r="C9" s="3"/>
      <c r="D9" s="3"/>
      <c r="E9" s="3"/>
      <c r="F9" s="3"/>
      <c r="G9" s="3"/>
      <c r="H9" s="4"/>
    </row>
    <row r="10" spans="1:8" ht="15">
      <c r="A10" s="1" t="str">
        <f>ROWS(A$1:A10)&amp;")"</f>
        <v>10)</v>
      </c>
      <c r="B10" s="2"/>
      <c r="C10" s="3"/>
      <c r="D10" s="3"/>
      <c r="E10" s="3"/>
      <c r="F10" s="3"/>
      <c r="G10" s="3"/>
      <c r="H10" s="4"/>
    </row>
    <row r="12" spans="2:12" ht="15">
      <c r="B12" s="5" t="s">
        <v>13</v>
      </c>
      <c r="C12" s="5" t="s">
        <v>14</v>
      </c>
      <c r="D12" s="5" t="s">
        <v>15</v>
      </c>
      <c r="E12" s="5" t="s">
        <v>16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21</v>
      </c>
      <c r="K12" s="5" t="s">
        <v>22</v>
      </c>
      <c r="L12" s="5" t="s">
        <v>23</v>
      </c>
    </row>
    <row r="13" spans="2:12" ht="15">
      <c r="B13" s="10" t="s">
        <v>13</v>
      </c>
      <c r="C13" s="11" t="s">
        <v>14</v>
      </c>
      <c r="D13" s="13">
        <v>9</v>
      </c>
      <c r="E13" s="13">
        <v>7</v>
      </c>
      <c r="F13" s="13">
        <v>10</v>
      </c>
      <c r="G13" s="13">
        <v>8</v>
      </c>
      <c r="H13" s="13">
        <v>8</v>
      </c>
      <c r="I13" s="13">
        <v>5</v>
      </c>
      <c r="J13" s="13">
        <v>8</v>
      </c>
      <c r="K13" s="13">
        <v>7</v>
      </c>
      <c r="L13" s="10" t="s">
        <v>24</v>
      </c>
    </row>
    <row r="14" spans="2:15" ht="15">
      <c r="B14" s="14">
        <v>1</v>
      </c>
      <c r="C14" s="15">
        <v>10</v>
      </c>
      <c r="D14" s="12">
        <v>5</v>
      </c>
      <c r="E14" s="12">
        <v>3</v>
      </c>
      <c r="F14" s="12">
        <v>1</v>
      </c>
      <c r="G14" s="12">
        <v>4</v>
      </c>
      <c r="H14" s="12">
        <v>2</v>
      </c>
      <c r="I14" s="12">
        <v>1</v>
      </c>
      <c r="J14" s="12">
        <v>1</v>
      </c>
      <c r="K14" s="12">
        <v>1</v>
      </c>
      <c r="L14" s="16">
        <f>_xlfn.IFERROR(SUMPRODUCT(D$13:K$13,D14:K14)/C14,"No Contracts")</f>
        <v>14.4</v>
      </c>
      <c r="M14">
        <f>IF(ISERROR(SUMPRODUCT(D$13:K$13,D14:K14)/C14),"",SUMPRODUCT(D$13:K$13,D14:K14)/C14)</f>
        <v>14.4</v>
      </c>
      <c r="N14" s="9"/>
      <c r="O14" s="9"/>
    </row>
    <row r="15" spans="2:15" ht="15">
      <c r="B15" s="14">
        <v>2</v>
      </c>
      <c r="C15" s="15">
        <v>8</v>
      </c>
      <c r="D15" s="12">
        <v>1</v>
      </c>
      <c r="E15" s="12">
        <v>5</v>
      </c>
      <c r="F15" s="12">
        <v>3</v>
      </c>
      <c r="G15" s="12">
        <v>0</v>
      </c>
      <c r="H15" s="12">
        <v>1</v>
      </c>
      <c r="I15" s="12">
        <v>2</v>
      </c>
      <c r="J15" s="12">
        <v>5</v>
      </c>
      <c r="K15" s="12">
        <v>5</v>
      </c>
      <c r="L15" s="16">
        <f aca="true" t="shared" si="0" ref="L15:L44">_xlfn.IFERROR(SUMPRODUCT(D$13:K$13,D15:K15)/C15,"No Contracts")</f>
        <v>20.875</v>
      </c>
      <c r="M15">
        <f aca="true" t="shared" si="1" ref="M15:M44">IF(ISERROR(SUMPRODUCT(D$13:K$13,D15:K15)/C15),"",SUMPRODUCT(D$13:K$13,D15:K15)/C15)</f>
        <v>20.875</v>
      </c>
      <c r="N15" s="9"/>
      <c r="O15" s="9"/>
    </row>
    <row r="16" spans="2:15" ht="15">
      <c r="B16" s="14">
        <v>3</v>
      </c>
      <c r="C16" s="15">
        <v>5</v>
      </c>
      <c r="D16" s="12">
        <v>3</v>
      </c>
      <c r="E16" s="12">
        <v>4</v>
      </c>
      <c r="F16" s="12">
        <v>3</v>
      </c>
      <c r="G16" s="12">
        <v>1</v>
      </c>
      <c r="H16" s="12">
        <v>1</v>
      </c>
      <c r="I16" s="12">
        <v>4</v>
      </c>
      <c r="J16" s="12">
        <v>4</v>
      </c>
      <c r="K16" s="12">
        <v>3</v>
      </c>
      <c r="L16" s="16">
        <f t="shared" si="0"/>
        <v>34.8</v>
      </c>
      <c r="M16">
        <f t="shared" si="1"/>
        <v>34.8</v>
      </c>
      <c r="N16" s="9"/>
      <c r="O16" s="9"/>
    </row>
    <row r="17" spans="2:15" ht="15">
      <c r="B17" s="14">
        <v>4</v>
      </c>
      <c r="C17" s="15">
        <v>4</v>
      </c>
      <c r="D17" s="12">
        <v>4</v>
      </c>
      <c r="E17" s="12">
        <v>5</v>
      </c>
      <c r="F17" s="12">
        <v>3</v>
      </c>
      <c r="G17" s="12">
        <v>2</v>
      </c>
      <c r="H17" s="12">
        <v>1</v>
      </c>
      <c r="I17" s="12">
        <v>4</v>
      </c>
      <c r="J17" s="12">
        <v>5</v>
      </c>
      <c r="K17" s="12">
        <v>2</v>
      </c>
      <c r="L17" s="16">
        <f t="shared" si="0"/>
        <v>49.75</v>
      </c>
      <c r="M17">
        <f t="shared" si="1"/>
        <v>49.75</v>
      </c>
      <c r="N17" s="9"/>
      <c r="O17" s="9"/>
    </row>
    <row r="18" spans="2:15" ht="15">
      <c r="B18" s="14">
        <v>5</v>
      </c>
      <c r="C18" s="15">
        <v>6</v>
      </c>
      <c r="D18" s="12">
        <v>2</v>
      </c>
      <c r="E18" s="12">
        <v>4</v>
      </c>
      <c r="F18" s="12">
        <v>3</v>
      </c>
      <c r="G18" s="12">
        <v>1</v>
      </c>
      <c r="H18" s="12">
        <v>3</v>
      </c>
      <c r="I18" s="12">
        <v>5</v>
      </c>
      <c r="J18" s="12">
        <v>3</v>
      </c>
      <c r="K18" s="12">
        <v>5</v>
      </c>
      <c r="L18" s="16">
        <f t="shared" si="0"/>
        <v>32</v>
      </c>
      <c r="M18">
        <f t="shared" si="1"/>
        <v>32</v>
      </c>
      <c r="N18" s="9"/>
      <c r="O18" s="9"/>
    </row>
    <row r="19" spans="2:15" ht="15">
      <c r="B19" s="14">
        <v>6</v>
      </c>
      <c r="C19" s="15">
        <v>5</v>
      </c>
      <c r="D19" s="12">
        <v>5</v>
      </c>
      <c r="E19" s="12">
        <v>4</v>
      </c>
      <c r="F19" s="12">
        <v>3</v>
      </c>
      <c r="G19" s="12">
        <v>1</v>
      </c>
      <c r="H19" s="12">
        <v>3</v>
      </c>
      <c r="I19" s="12">
        <v>3</v>
      </c>
      <c r="J19" s="12">
        <v>4</v>
      </c>
      <c r="K19" s="12">
        <v>3</v>
      </c>
      <c r="L19" s="16">
        <f t="shared" si="0"/>
        <v>40.6</v>
      </c>
      <c r="M19">
        <f t="shared" si="1"/>
        <v>40.6</v>
      </c>
      <c r="N19" s="9"/>
      <c r="O19" s="9"/>
    </row>
    <row r="20" spans="2:15" ht="15">
      <c r="B20" s="14">
        <v>7</v>
      </c>
      <c r="C20" s="15">
        <v>8</v>
      </c>
      <c r="D20" s="12">
        <v>4</v>
      </c>
      <c r="E20" s="12">
        <v>1</v>
      </c>
      <c r="F20" s="12">
        <v>2</v>
      </c>
      <c r="G20" s="12">
        <v>4</v>
      </c>
      <c r="H20" s="12">
        <v>2</v>
      </c>
      <c r="I20" s="12">
        <v>3</v>
      </c>
      <c r="J20" s="12">
        <v>5</v>
      </c>
      <c r="K20" s="12">
        <v>1</v>
      </c>
      <c r="L20" s="16">
        <f t="shared" si="0"/>
        <v>21.625</v>
      </c>
      <c r="M20">
        <f t="shared" si="1"/>
        <v>21.625</v>
      </c>
      <c r="N20" s="9"/>
      <c r="O20" s="9"/>
    </row>
    <row r="21" spans="2:15" ht="15">
      <c r="B21" s="14">
        <v>8</v>
      </c>
      <c r="C21" s="15">
        <v>9</v>
      </c>
      <c r="D21" s="12">
        <v>2</v>
      </c>
      <c r="E21" s="12">
        <v>2</v>
      </c>
      <c r="F21" s="12">
        <v>5</v>
      </c>
      <c r="G21" s="12">
        <v>5</v>
      </c>
      <c r="H21" s="12">
        <v>4</v>
      </c>
      <c r="I21" s="12">
        <v>1</v>
      </c>
      <c r="J21" s="12">
        <v>3</v>
      </c>
      <c r="K21" s="12">
        <v>5</v>
      </c>
      <c r="L21" s="16">
        <f t="shared" si="0"/>
        <v>24.22222222222222</v>
      </c>
      <c r="M21">
        <f t="shared" si="1"/>
        <v>24.22222222222222</v>
      </c>
      <c r="N21" s="9"/>
      <c r="O21" s="9"/>
    </row>
    <row r="22" spans="2:15" ht="15">
      <c r="B22" s="14">
        <v>9</v>
      </c>
      <c r="C22" s="15">
        <v>7</v>
      </c>
      <c r="D22" s="12">
        <v>4</v>
      </c>
      <c r="E22" s="12">
        <v>0</v>
      </c>
      <c r="F22" s="12">
        <v>2</v>
      </c>
      <c r="G22" s="12">
        <v>5</v>
      </c>
      <c r="H22" s="12">
        <v>2</v>
      </c>
      <c r="I22" s="12">
        <v>2</v>
      </c>
      <c r="J22" s="12">
        <v>5</v>
      </c>
      <c r="K22" s="12">
        <v>1</v>
      </c>
      <c r="L22" s="16">
        <f t="shared" si="0"/>
        <v>24.142857142857142</v>
      </c>
      <c r="M22">
        <f t="shared" si="1"/>
        <v>24.142857142857142</v>
      </c>
      <c r="N22" s="9"/>
      <c r="O22" s="9"/>
    </row>
    <row r="23" spans="2:15" ht="15">
      <c r="B23" s="14">
        <v>10</v>
      </c>
      <c r="C23" s="15">
        <v>0</v>
      </c>
      <c r="D23" s="12">
        <v>2</v>
      </c>
      <c r="E23" s="12">
        <v>1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6" t="str">
        <f t="shared" si="0"/>
        <v>No Contracts</v>
      </c>
      <c r="M23">
        <f t="shared" si="1"/>
      </c>
      <c r="N23" s="9"/>
      <c r="O23" s="9"/>
    </row>
    <row r="24" spans="2:15" ht="15">
      <c r="B24" s="14">
        <v>11</v>
      </c>
      <c r="C24" s="15">
        <v>1</v>
      </c>
      <c r="D24" s="12">
        <v>4</v>
      </c>
      <c r="E24" s="12">
        <v>4</v>
      </c>
      <c r="F24" s="12">
        <v>4</v>
      </c>
      <c r="G24" s="12">
        <v>2</v>
      </c>
      <c r="H24" s="12">
        <v>5</v>
      </c>
      <c r="I24" s="12">
        <v>4</v>
      </c>
      <c r="J24" s="12">
        <v>4</v>
      </c>
      <c r="K24" s="12">
        <v>3</v>
      </c>
      <c r="L24" s="16">
        <f t="shared" si="0"/>
        <v>233</v>
      </c>
      <c r="M24">
        <f t="shared" si="1"/>
        <v>233</v>
      </c>
      <c r="N24" s="9"/>
      <c r="O24" s="9"/>
    </row>
    <row r="25" spans="2:15" ht="15">
      <c r="B25" s="14">
        <v>12</v>
      </c>
      <c r="C25" s="15">
        <v>10</v>
      </c>
      <c r="D25" s="12">
        <v>3</v>
      </c>
      <c r="E25" s="12">
        <v>1</v>
      </c>
      <c r="F25" s="12">
        <v>1</v>
      </c>
      <c r="G25" s="12">
        <v>1</v>
      </c>
      <c r="H25" s="12">
        <v>3</v>
      </c>
      <c r="I25" s="12">
        <v>3</v>
      </c>
      <c r="J25" s="12">
        <v>0</v>
      </c>
      <c r="K25" s="12">
        <v>3</v>
      </c>
      <c r="L25" s="16">
        <f t="shared" si="0"/>
        <v>11.2</v>
      </c>
      <c r="M25">
        <f t="shared" si="1"/>
        <v>11.2</v>
      </c>
      <c r="N25" s="9"/>
      <c r="O25" s="9"/>
    </row>
    <row r="26" spans="2:15" ht="15">
      <c r="B26" s="14">
        <v>13</v>
      </c>
      <c r="C26" s="15">
        <v>2</v>
      </c>
      <c r="D26" s="12">
        <v>2</v>
      </c>
      <c r="E26" s="12">
        <v>4</v>
      </c>
      <c r="F26" s="12">
        <v>2</v>
      </c>
      <c r="G26" s="12">
        <v>5</v>
      </c>
      <c r="H26" s="12">
        <v>5</v>
      </c>
      <c r="I26" s="12">
        <v>2</v>
      </c>
      <c r="J26" s="12">
        <v>4</v>
      </c>
      <c r="K26" s="12">
        <v>5</v>
      </c>
      <c r="L26" s="16">
        <f t="shared" si="0"/>
        <v>111.5</v>
      </c>
      <c r="M26">
        <f t="shared" si="1"/>
        <v>111.5</v>
      </c>
      <c r="N26" s="9"/>
      <c r="O26" s="9"/>
    </row>
    <row r="27" spans="2:15" ht="15">
      <c r="B27" s="14">
        <v>14</v>
      </c>
      <c r="C27" s="15">
        <v>4</v>
      </c>
      <c r="D27" s="12">
        <v>5</v>
      </c>
      <c r="E27" s="12">
        <v>1</v>
      </c>
      <c r="F27" s="12">
        <v>3</v>
      </c>
      <c r="G27" s="12">
        <v>4</v>
      </c>
      <c r="H27" s="12">
        <v>0</v>
      </c>
      <c r="I27" s="12">
        <v>3</v>
      </c>
      <c r="J27" s="12">
        <v>2</v>
      </c>
      <c r="K27" s="12">
        <v>2</v>
      </c>
      <c r="L27" s="16">
        <f t="shared" si="0"/>
        <v>39.75</v>
      </c>
      <c r="M27">
        <f t="shared" si="1"/>
        <v>39.75</v>
      </c>
      <c r="N27" s="9"/>
      <c r="O27" s="9"/>
    </row>
    <row r="28" spans="2:15" ht="15">
      <c r="B28" s="14">
        <v>15</v>
      </c>
      <c r="C28" s="15">
        <v>10</v>
      </c>
      <c r="D28" s="12">
        <v>4</v>
      </c>
      <c r="E28" s="12">
        <v>4</v>
      </c>
      <c r="F28" s="12">
        <v>3</v>
      </c>
      <c r="G28" s="12">
        <v>4</v>
      </c>
      <c r="H28" s="12">
        <v>1</v>
      </c>
      <c r="I28" s="12">
        <v>3</v>
      </c>
      <c r="J28" s="12">
        <v>3</v>
      </c>
      <c r="K28" s="12">
        <v>5</v>
      </c>
      <c r="L28" s="16">
        <f t="shared" si="0"/>
        <v>20.8</v>
      </c>
      <c r="M28">
        <f t="shared" si="1"/>
        <v>20.8</v>
      </c>
      <c r="N28" s="9"/>
      <c r="O28" s="9"/>
    </row>
    <row r="29" spans="2:15" ht="15">
      <c r="B29" s="14">
        <v>16</v>
      </c>
      <c r="C29" s="15">
        <v>10</v>
      </c>
      <c r="D29" s="12">
        <v>1</v>
      </c>
      <c r="E29" s="12">
        <v>5</v>
      </c>
      <c r="F29" s="12">
        <v>5</v>
      </c>
      <c r="G29" s="12">
        <v>5</v>
      </c>
      <c r="H29" s="12">
        <v>2</v>
      </c>
      <c r="I29" s="12">
        <v>2</v>
      </c>
      <c r="J29" s="12">
        <v>4</v>
      </c>
      <c r="K29" s="12">
        <v>4</v>
      </c>
      <c r="L29" s="16">
        <f t="shared" si="0"/>
        <v>22</v>
      </c>
      <c r="M29">
        <f t="shared" si="1"/>
        <v>22</v>
      </c>
      <c r="N29" s="9"/>
      <c r="O29" s="9"/>
    </row>
    <row r="30" spans="2:15" ht="15">
      <c r="B30" s="14">
        <v>17</v>
      </c>
      <c r="C30" s="15">
        <v>2</v>
      </c>
      <c r="D30" s="12">
        <v>5</v>
      </c>
      <c r="E30" s="12">
        <v>1</v>
      </c>
      <c r="F30" s="12">
        <v>4</v>
      </c>
      <c r="G30" s="12">
        <v>5</v>
      </c>
      <c r="H30" s="12">
        <v>2</v>
      </c>
      <c r="I30" s="12">
        <v>2</v>
      </c>
      <c r="J30" s="12">
        <v>5</v>
      </c>
      <c r="K30" s="12">
        <v>2</v>
      </c>
      <c r="L30" s="16">
        <f t="shared" si="0"/>
        <v>106</v>
      </c>
      <c r="M30">
        <f t="shared" si="1"/>
        <v>106</v>
      </c>
      <c r="N30" s="9"/>
      <c r="O30" s="9"/>
    </row>
    <row r="31" spans="2:15" ht="15">
      <c r="B31" s="14">
        <v>18</v>
      </c>
      <c r="C31" s="15">
        <v>7</v>
      </c>
      <c r="D31" s="12">
        <v>3</v>
      </c>
      <c r="E31" s="12">
        <v>5</v>
      </c>
      <c r="F31" s="12">
        <v>4</v>
      </c>
      <c r="G31" s="12">
        <v>3</v>
      </c>
      <c r="H31" s="12">
        <v>3</v>
      </c>
      <c r="I31" s="12">
        <v>1</v>
      </c>
      <c r="J31" s="12">
        <v>5</v>
      </c>
      <c r="K31" s="12">
        <v>4</v>
      </c>
      <c r="L31" s="16">
        <f t="shared" si="0"/>
        <v>31.857142857142858</v>
      </c>
      <c r="M31">
        <f t="shared" si="1"/>
        <v>31.857142857142858</v>
      </c>
      <c r="N31" s="9"/>
      <c r="O31" s="9"/>
    </row>
    <row r="32" spans="2:15" ht="15">
      <c r="B32" s="14">
        <v>19</v>
      </c>
      <c r="C32" s="15">
        <v>10</v>
      </c>
      <c r="D32" s="12">
        <v>3</v>
      </c>
      <c r="E32" s="12">
        <v>1</v>
      </c>
      <c r="F32" s="12">
        <v>4</v>
      </c>
      <c r="G32" s="12">
        <v>4</v>
      </c>
      <c r="H32" s="12">
        <v>4</v>
      </c>
      <c r="I32" s="12">
        <v>5</v>
      </c>
      <c r="J32" s="12">
        <v>5</v>
      </c>
      <c r="K32" s="12">
        <v>5</v>
      </c>
      <c r="L32" s="16">
        <f t="shared" si="0"/>
        <v>23.8</v>
      </c>
      <c r="M32">
        <f t="shared" si="1"/>
        <v>23.8</v>
      </c>
      <c r="N32" s="9"/>
      <c r="O32" s="9"/>
    </row>
    <row r="33" spans="2:15" ht="15">
      <c r="B33" s="14">
        <v>20</v>
      </c>
      <c r="C33" s="15">
        <v>10</v>
      </c>
      <c r="D33" s="12">
        <v>2</v>
      </c>
      <c r="E33" s="12">
        <v>2</v>
      </c>
      <c r="F33" s="12">
        <v>2</v>
      </c>
      <c r="G33" s="12">
        <v>5</v>
      </c>
      <c r="H33" s="12">
        <v>2</v>
      </c>
      <c r="I33" s="12">
        <v>3</v>
      </c>
      <c r="J33" s="12">
        <v>3</v>
      </c>
      <c r="K33" s="12">
        <v>3</v>
      </c>
      <c r="L33" s="16">
        <f t="shared" si="0"/>
        <v>16.8</v>
      </c>
      <c r="M33">
        <f t="shared" si="1"/>
        <v>16.8</v>
      </c>
      <c r="N33" s="9"/>
      <c r="O33" s="9"/>
    </row>
    <row r="34" spans="2:15" ht="15">
      <c r="B34" s="14">
        <v>21</v>
      </c>
      <c r="C34" s="15">
        <v>5</v>
      </c>
      <c r="D34" s="12">
        <v>3</v>
      </c>
      <c r="E34" s="12">
        <v>4</v>
      </c>
      <c r="F34" s="12">
        <v>3</v>
      </c>
      <c r="G34" s="12">
        <v>2</v>
      </c>
      <c r="H34" s="12">
        <v>2</v>
      </c>
      <c r="I34" s="12">
        <v>2</v>
      </c>
      <c r="J34" s="12">
        <v>2</v>
      </c>
      <c r="K34" s="12">
        <v>4</v>
      </c>
      <c r="L34" s="16">
        <f t="shared" si="0"/>
        <v>34.2</v>
      </c>
      <c r="M34">
        <f t="shared" si="1"/>
        <v>34.2</v>
      </c>
      <c r="N34" s="9"/>
      <c r="O34" s="9"/>
    </row>
    <row r="35" spans="2:15" ht="15">
      <c r="B35" s="14">
        <v>22</v>
      </c>
      <c r="C35" s="15">
        <v>0</v>
      </c>
      <c r="D35" s="12">
        <v>1</v>
      </c>
      <c r="E35" s="12">
        <v>2</v>
      </c>
      <c r="F35" s="12">
        <v>0</v>
      </c>
      <c r="G35" s="12">
        <v>1</v>
      </c>
      <c r="H35" s="12">
        <v>1</v>
      </c>
      <c r="I35" s="12">
        <v>2</v>
      </c>
      <c r="J35" s="12">
        <v>1</v>
      </c>
      <c r="K35" s="12">
        <v>1</v>
      </c>
      <c r="L35" s="16" t="str">
        <f t="shared" si="0"/>
        <v>No Contracts</v>
      </c>
      <c r="M35">
        <f t="shared" si="1"/>
      </c>
      <c r="N35" s="9"/>
      <c r="O35" s="9"/>
    </row>
    <row r="36" spans="2:15" ht="15">
      <c r="B36" s="14">
        <v>23</v>
      </c>
      <c r="C36" s="15">
        <v>7</v>
      </c>
      <c r="D36" s="12">
        <v>3</v>
      </c>
      <c r="E36" s="12">
        <v>2</v>
      </c>
      <c r="F36" s="12">
        <v>4</v>
      </c>
      <c r="G36" s="12">
        <v>5</v>
      </c>
      <c r="H36" s="12">
        <v>4</v>
      </c>
      <c r="I36" s="12">
        <v>3</v>
      </c>
      <c r="J36" s="12">
        <v>2</v>
      </c>
      <c r="K36" s="12">
        <v>2</v>
      </c>
      <c r="L36" s="16">
        <f t="shared" si="0"/>
        <v>28.285714285714285</v>
      </c>
      <c r="M36">
        <f t="shared" si="1"/>
        <v>28.285714285714285</v>
      </c>
      <c r="N36" s="9"/>
      <c r="O36" s="9"/>
    </row>
    <row r="37" spans="2:15" ht="15">
      <c r="B37" s="14">
        <v>24</v>
      </c>
      <c r="C37" s="15">
        <v>10</v>
      </c>
      <c r="D37" s="12">
        <v>4</v>
      </c>
      <c r="E37" s="12">
        <v>1</v>
      </c>
      <c r="F37" s="12">
        <v>4</v>
      </c>
      <c r="G37" s="12">
        <v>3</v>
      </c>
      <c r="H37" s="12">
        <v>5</v>
      </c>
      <c r="I37" s="12">
        <v>2</v>
      </c>
      <c r="J37" s="12">
        <v>5</v>
      </c>
      <c r="K37" s="12">
        <v>5</v>
      </c>
      <c r="L37" s="16">
        <f t="shared" si="0"/>
        <v>23.2</v>
      </c>
      <c r="M37">
        <f t="shared" si="1"/>
        <v>23.2</v>
      </c>
      <c r="N37" s="9"/>
      <c r="O37" s="9"/>
    </row>
    <row r="38" spans="2:15" ht="15">
      <c r="B38" s="14">
        <v>25</v>
      </c>
      <c r="C38" s="15">
        <v>9</v>
      </c>
      <c r="D38" s="12">
        <v>3</v>
      </c>
      <c r="E38" s="12">
        <v>4</v>
      </c>
      <c r="F38" s="12">
        <v>5</v>
      </c>
      <c r="G38" s="12">
        <v>3</v>
      </c>
      <c r="H38" s="12">
        <v>2</v>
      </c>
      <c r="I38" s="12">
        <v>0</v>
      </c>
      <c r="J38" s="12">
        <v>5</v>
      </c>
      <c r="K38" s="12">
        <v>4</v>
      </c>
      <c r="L38" s="16">
        <f t="shared" si="0"/>
        <v>23.666666666666668</v>
      </c>
      <c r="M38">
        <f t="shared" si="1"/>
        <v>23.666666666666668</v>
      </c>
      <c r="N38" s="9"/>
      <c r="O38" s="9"/>
    </row>
    <row r="39" spans="2:15" ht="15">
      <c r="B39" s="14">
        <v>26</v>
      </c>
      <c r="C39" s="15">
        <v>9</v>
      </c>
      <c r="D39" s="12">
        <v>3</v>
      </c>
      <c r="E39" s="12">
        <v>5</v>
      </c>
      <c r="F39" s="12">
        <v>3</v>
      </c>
      <c r="G39" s="12">
        <v>4</v>
      </c>
      <c r="H39" s="12">
        <v>5</v>
      </c>
      <c r="I39" s="12">
        <v>2</v>
      </c>
      <c r="J39" s="12">
        <v>1</v>
      </c>
      <c r="K39" s="12">
        <v>4</v>
      </c>
      <c r="L39" s="16">
        <f t="shared" si="0"/>
        <v>23.333333333333332</v>
      </c>
      <c r="M39">
        <f t="shared" si="1"/>
        <v>23.333333333333332</v>
      </c>
      <c r="N39" s="9"/>
      <c r="O39" s="9"/>
    </row>
    <row r="40" spans="2:15" ht="15">
      <c r="B40" s="14">
        <v>27</v>
      </c>
      <c r="C40" s="15">
        <v>8</v>
      </c>
      <c r="D40" s="12">
        <v>2</v>
      </c>
      <c r="E40" s="12">
        <v>5</v>
      </c>
      <c r="F40" s="12">
        <v>4</v>
      </c>
      <c r="G40" s="12">
        <v>5</v>
      </c>
      <c r="H40" s="12">
        <v>5</v>
      </c>
      <c r="I40" s="12">
        <v>3</v>
      </c>
      <c r="J40" s="12">
        <v>5</v>
      </c>
      <c r="K40" s="12">
        <v>4</v>
      </c>
      <c r="L40" s="16">
        <f t="shared" si="0"/>
        <v>32</v>
      </c>
      <c r="M40">
        <f t="shared" si="1"/>
        <v>32</v>
      </c>
      <c r="N40" s="9"/>
      <c r="O40" s="9"/>
    </row>
    <row r="41" spans="2:15" ht="15">
      <c r="B41" s="14">
        <v>28</v>
      </c>
      <c r="C41" s="15">
        <v>2</v>
      </c>
      <c r="D41" s="12">
        <v>3</v>
      </c>
      <c r="E41" s="12">
        <v>0</v>
      </c>
      <c r="F41" s="12">
        <v>5</v>
      </c>
      <c r="G41" s="12">
        <v>5</v>
      </c>
      <c r="H41" s="12">
        <v>1</v>
      </c>
      <c r="I41" s="12">
        <v>4</v>
      </c>
      <c r="J41" s="12">
        <v>2</v>
      </c>
      <c r="K41" s="12">
        <v>3</v>
      </c>
      <c r="L41" s="16">
        <f t="shared" si="0"/>
        <v>91</v>
      </c>
      <c r="M41">
        <f t="shared" si="1"/>
        <v>91</v>
      </c>
      <c r="N41" s="9"/>
      <c r="O41" s="9"/>
    </row>
    <row r="42" spans="2:15" ht="15">
      <c r="B42" s="14">
        <v>29</v>
      </c>
      <c r="C42" s="15">
        <v>4</v>
      </c>
      <c r="D42" s="12">
        <v>4</v>
      </c>
      <c r="E42" s="12">
        <v>3</v>
      </c>
      <c r="F42" s="12">
        <v>5</v>
      </c>
      <c r="G42" s="12">
        <v>1</v>
      </c>
      <c r="H42" s="12">
        <v>1</v>
      </c>
      <c r="I42" s="12">
        <v>1</v>
      </c>
      <c r="J42" s="12">
        <v>0</v>
      </c>
      <c r="K42" s="12">
        <v>5</v>
      </c>
      <c r="L42" s="16">
        <f t="shared" si="0"/>
        <v>40.75</v>
      </c>
      <c r="M42">
        <f t="shared" si="1"/>
        <v>40.75</v>
      </c>
      <c r="N42" s="9"/>
      <c r="O42" s="9"/>
    </row>
    <row r="43" spans="2:15" ht="15">
      <c r="B43" s="14">
        <v>30</v>
      </c>
      <c r="C43" s="15">
        <v>1</v>
      </c>
      <c r="D43" s="12">
        <v>2</v>
      </c>
      <c r="E43" s="12">
        <v>4</v>
      </c>
      <c r="F43" s="12">
        <v>2</v>
      </c>
      <c r="G43" s="12">
        <v>5</v>
      </c>
      <c r="H43" s="12">
        <v>5</v>
      </c>
      <c r="I43" s="12">
        <v>2</v>
      </c>
      <c r="J43" s="12">
        <v>4</v>
      </c>
      <c r="K43" s="12">
        <v>1</v>
      </c>
      <c r="L43" s="16">
        <f t="shared" si="0"/>
        <v>195</v>
      </c>
      <c r="M43">
        <f t="shared" si="1"/>
        <v>195</v>
      </c>
      <c r="N43" s="9"/>
      <c r="O43" s="9"/>
    </row>
    <row r="44" spans="2:15" ht="15">
      <c r="B44" s="14">
        <v>31</v>
      </c>
      <c r="C44" s="15">
        <v>5</v>
      </c>
      <c r="D44" s="12">
        <v>1</v>
      </c>
      <c r="E44" s="12">
        <v>1</v>
      </c>
      <c r="F44" s="12">
        <v>4</v>
      </c>
      <c r="G44" s="12">
        <v>3</v>
      </c>
      <c r="H44" s="12">
        <v>3</v>
      </c>
      <c r="I44" s="12">
        <v>5</v>
      </c>
      <c r="J44" s="12">
        <v>4</v>
      </c>
      <c r="K44" s="12">
        <v>4</v>
      </c>
      <c r="L44" s="16">
        <f t="shared" si="0"/>
        <v>37.8</v>
      </c>
      <c r="M44">
        <f t="shared" si="1"/>
        <v>37.8</v>
      </c>
      <c r="N44" s="9"/>
      <c r="O44" s="9"/>
    </row>
  </sheetData>
  <sheetProtection/>
  <hyperlinks>
    <hyperlink ref="I2" r:id="rId1" tooltip="Excel Magic Trick 167p1 IF function formula: 12 Examples!" display="http://www.youtube.com/watch?v=RgJyIBEGwHA"/>
    <hyperlink ref="I4" r:id="rId2" tooltip="Highline Excel Class 11: Logical formulas, IS &amp; IF functions" display="http://www.youtube.com/watch?v=1Rbu31vgbL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2.421875" style="0" bestFit="1" customWidth="1"/>
    <col min="3" max="3" width="10.8515625" style="0" bestFit="1" customWidth="1"/>
    <col min="4" max="4" width="8.28125" style="0" bestFit="1" customWidth="1"/>
  </cols>
  <sheetData>
    <row r="1" spans="1:8" ht="15">
      <c r="A1" s="1" t="str">
        <f>ROWS(A$1:A1)&amp;")"</f>
        <v>1)</v>
      </c>
      <c r="B1" s="2" t="s">
        <v>294</v>
      </c>
      <c r="C1" s="3"/>
      <c r="D1" s="3"/>
      <c r="E1" s="3"/>
      <c r="F1" s="3"/>
      <c r="G1" s="3"/>
      <c r="H1" s="4"/>
    </row>
    <row r="2" spans="1:9" ht="15">
      <c r="A2" s="1" t="str">
        <f>ROWS(A$1:A2)&amp;")"</f>
        <v>2)</v>
      </c>
      <c r="B2" s="2" t="s">
        <v>289</v>
      </c>
      <c r="C2" s="3"/>
      <c r="D2" s="3"/>
      <c r="E2" s="3"/>
      <c r="F2" s="3"/>
      <c r="G2" s="3"/>
      <c r="H2" s="4"/>
      <c r="I2" s="29" t="s">
        <v>279</v>
      </c>
    </row>
    <row r="3" spans="1:9" ht="15">
      <c r="A3" s="1" t="str">
        <f>ROWS(A$1:A3)&amp;")"</f>
        <v>3)</v>
      </c>
      <c r="B3" s="2" t="s">
        <v>282</v>
      </c>
      <c r="C3" s="3"/>
      <c r="D3" s="3"/>
      <c r="E3" s="3"/>
      <c r="F3" s="3"/>
      <c r="G3" s="3"/>
      <c r="H3" s="4"/>
      <c r="I3" s="29" t="s">
        <v>283</v>
      </c>
    </row>
    <row r="4" spans="1:9" ht="15">
      <c r="A4" s="1" t="str">
        <f>ROWS(A$1:A4)&amp;")"</f>
        <v>4)</v>
      </c>
      <c r="B4" s="2" t="s">
        <v>290</v>
      </c>
      <c r="C4" s="3"/>
      <c r="D4" s="3"/>
      <c r="E4" s="3"/>
      <c r="F4" s="3"/>
      <c r="G4" s="3"/>
      <c r="H4" s="4"/>
      <c r="I4" s="29" t="s">
        <v>291</v>
      </c>
    </row>
    <row r="5" spans="1:9" ht="15">
      <c r="A5" s="1" t="str">
        <f>ROWS(A$1:A5)&amp;")"</f>
        <v>5)</v>
      </c>
      <c r="B5" s="2" t="s">
        <v>292</v>
      </c>
      <c r="C5" s="3"/>
      <c r="D5" s="3"/>
      <c r="E5" s="3"/>
      <c r="F5" s="3"/>
      <c r="G5" s="3"/>
      <c r="H5" s="4"/>
      <c r="I5" s="29" t="s">
        <v>293</v>
      </c>
    </row>
  </sheetData>
  <sheetProtection/>
  <hyperlinks>
    <hyperlink ref="I2" r:id="rId1" tooltip="Highline Excel Class 07: VLOOKUP function formula 7 Examples" display="http://www.youtube.com/watch?v=RCLUM0UMLXo"/>
    <hyperlink ref="I3" r:id="rId2" tooltip="Excel Magic Trick 167p1 IF function formula: 12 Examples!" display="http://www.youtube.com/watch?v=RgJyIBEGwHA"/>
    <hyperlink ref="I4" r:id="rId3" tooltip="Excel Magic Trick 295: DV Dropdown From Diff Workbook" display="http://www.youtube.com/watch?v=EtGmikRdIvM"/>
    <hyperlink ref="I5" r:id="rId4" tooltip="Excel Name Trick #1: Names in Excel 2003 &amp; 2007" display="http://www.youtube.com/watch?v=IeyJZEgO_oc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B2:D1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bestFit="1" customWidth="1"/>
    <col min="2" max="2" width="12.421875" style="0" bestFit="1" customWidth="1"/>
    <col min="3" max="3" width="10.8515625" style="0" bestFit="1" customWidth="1"/>
    <col min="4" max="4" width="8.28125" style="0" bestFit="1" customWidth="1"/>
  </cols>
  <sheetData>
    <row r="2" spans="2:4" ht="15">
      <c r="B2" s="5" t="s">
        <v>25</v>
      </c>
      <c r="C2" s="17" t="s">
        <v>26</v>
      </c>
      <c r="D2" s="17" t="s">
        <v>27</v>
      </c>
    </row>
    <row r="3" spans="2:4" ht="15">
      <c r="B3" s="18" t="s">
        <v>148</v>
      </c>
      <c r="C3" s="19" t="s">
        <v>28</v>
      </c>
      <c r="D3" s="20">
        <v>415</v>
      </c>
    </row>
    <row r="4" spans="2:4" ht="15">
      <c r="B4" s="21" t="s">
        <v>149</v>
      </c>
      <c r="C4" s="22" t="s">
        <v>29</v>
      </c>
      <c r="D4" s="23">
        <v>360</v>
      </c>
    </row>
    <row r="5" spans="2:4" ht="15">
      <c r="B5" s="18" t="s">
        <v>150</v>
      </c>
      <c r="C5" s="19" t="s">
        <v>30</v>
      </c>
      <c r="D5" s="20">
        <v>260</v>
      </c>
    </row>
    <row r="6" spans="2:4" ht="15">
      <c r="B6" s="21" t="s">
        <v>151</v>
      </c>
      <c r="C6" s="22" t="s">
        <v>31</v>
      </c>
      <c r="D6" s="23">
        <v>253</v>
      </c>
    </row>
    <row r="7" spans="2:4" ht="15">
      <c r="B7" s="18" t="s">
        <v>152</v>
      </c>
      <c r="C7" s="19" t="s">
        <v>32</v>
      </c>
      <c r="D7" s="20">
        <v>410</v>
      </c>
    </row>
    <row r="8" spans="2:4" ht="15">
      <c r="B8" s="21" t="s">
        <v>153</v>
      </c>
      <c r="C8" s="22" t="s">
        <v>33</v>
      </c>
      <c r="D8" s="23">
        <v>127</v>
      </c>
    </row>
    <row r="9" spans="2:4" ht="15">
      <c r="B9" s="18" t="s">
        <v>154</v>
      </c>
      <c r="C9" s="19" t="s">
        <v>34</v>
      </c>
      <c r="D9" s="20">
        <v>14</v>
      </c>
    </row>
    <row r="10" spans="2:4" ht="15">
      <c r="B10" s="21" t="s">
        <v>155</v>
      </c>
      <c r="C10" s="22" t="s">
        <v>35</v>
      </c>
      <c r="D10" s="23">
        <v>450</v>
      </c>
    </row>
    <row r="11" spans="2:4" ht="15">
      <c r="B11" s="18" t="s">
        <v>156</v>
      </c>
      <c r="C11" s="19" t="s">
        <v>36</v>
      </c>
      <c r="D11" s="20">
        <v>239</v>
      </c>
    </row>
    <row r="12" spans="2:4" ht="15">
      <c r="B12" s="21" t="s">
        <v>157</v>
      </c>
      <c r="C12" s="22" t="s">
        <v>37</v>
      </c>
      <c r="D12" s="23">
        <v>267</v>
      </c>
    </row>
    <row r="13" spans="2:4" ht="15">
      <c r="B13" s="18" t="s">
        <v>158</v>
      </c>
      <c r="C13" s="19" t="s">
        <v>38</v>
      </c>
      <c r="D13" s="20">
        <v>11</v>
      </c>
    </row>
    <row r="14" spans="2:4" ht="15">
      <c r="B14" s="21" t="s">
        <v>159</v>
      </c>
      <c r="C14" s="22" t="s">
        <v>39</v>
      </c>
      <c r="D14" s="23">
        <v>217</v>
      </c>
    </row>
    <row r="15" spans="2:4" ht="15">
      <c r="B15" s="18" t="s">
        <v>160</v>
      </c>
      <c r="C15" s="19" t="s">
        <v>40</v>
      </c>
      <c r="D15" s="20">
        <v>485</v>
      </c>
    </row>
    <row r="16" spans="2:4" ht="15">
      <c r="B16" s="21" t="s">
        <v>161</v>
      </c>
      <c r="C16" s="22" t="s">
        <v>41</v>
      </c>
      <c r="D16" s="23">
        <v>77</v>
      </c>
    </row>
    <row r="17" spans="2:4" ht="15">
      <c r="B17" s="18" t="s">
        <v>162</v>
      </c>
      <c r="C17" s="19" t="s">
        <v>42</v>
      </c>
      <c r="D17" s="20">
        <v>306</v>
      </c>
    </row>
    <row r="18" spans="2:4" ht="15">
      <c r="B18" s="21" t="s">
        <v>163</v>
      </c>
      <c r="C18" s="22" t="s">
        <v>43</v>
      </c>
      <c r="D18" s="23">
        <v>399</v>
      </c>
    </row>
    <row r="19" spans="2:4" ht="15">
      <c r="B19" s="18" t="s">
        <v>164</v>
      </c>
      <c r="C19" s="19" t="s">
        <v>44</v>
      </c>
      <c r="D19" s="20">
        <v>69</v>
      </c>
    </row>
    <row r="20" spans="2:4" ht="15">
      <c r="B20" s="21" t="s">
        <v>165</v>
      </c>
      <c r="C20" s="22" t="s">
        <v>45</v>
      </c>
      <c r="D20" s="23">
        <v>288</v>
      </c>
    </row>
    <row r="21" spans="2:4" ht="15">
      <c r="B21" s="18" t="s">
        <v>166</v>
      </c>
      <c r="C21" s="19" t="s">
        <v>46</v>
      </c>
      <c r="D21" s="20">
        <v>279</v>
      </c>
    </row>
    <row r="22" spans="2:4" ht="15">
      <c r="B22" s="21" t="s">
        <v>167</v>
      </c>
      <c r="C22" s="22" t="s">
        <v>47</v>
      </c>
      <c r="D22" s="23">
        <v>337</v>
      </c>
    </row>
    <row r="23" spans="2:4" ht="15">
      <c r="B23" s="18" t="s">
        <v>168</v>
      </c>
      <c r="C23" s="19" t="s">
        <v>48</v>
      </c>
      <c r="D23" s="20">
        <v>167</v>
      </c>
    </row>
    <row r="24" spans="2:4" ht="15">
      <c r="B24" s="21" t="s">
        <v>169</v>
      </c>
      <c r="C24" s="22" t="s">
        <v>49</v>
      </c>
      <c r="D24" s="23">
        <v>489</v>
      </c>
    </row>
    <row r="25" spans="2:4" ht="15">
      <c r="B25" s="18" t="s">
        <v>170</v>
      </c>
      <c r="C25" s="19" t="s">
        <v>50</v>
      </c>
      <c r="D25" s="20">
        <v>321</v>
      </c>
    </row>
    <row r="26" spans="2:4" ht="15">
      <c r="B26" s="21" t="s">
        <v>171</v>
      </c>
      <c r="C26" s="22" t="s">
        <v>51</v>
      </c>
      <c r="D26" s="23">
        <v>468</v>
      </c>
    </row>
    <row r="27" spans="2:4" ht="15">
      <c r="B27" s="18" t="s">
        <v>172</v>
      </c>
      <c r="C27" s="19" t="s">
        <v>52</v>
      </c>
      <c r="D27" s="20">
        <v>280</v>
      </c>
    </row>
    <row r="28" spans="2:4" ht="15">
      <c r="B28" s="21" t="s">
        <v>173</v>
      </c>
      <c r="C28" s="22" t="s">
        <v>53</v>
      </c>
      <c r="D28" s="23">
        <v>294</v>
      </c>
    </row>
    <row r="29" spans="2:4" ht="15">
      <c r="B29" s="18" t="s">
        <v>174</v>
      </c>
      <c r="C29" s="19" t="s">
        <v>54</v>
      </c>
      <c r="D29" s="20">
        <v>211</v>
      </c>
    </row>
    <row r="30" spans="2:4" ht="15">
      <c r="B30" s="21" t="s">
        <v>175</v>
      </c>
      <c r="C30" s="22" t="s">
        <v>55</v>
      </c>
      <c r="D30" s="23">
        <v>297</v>
      </c>
    </row>
    <row r="31" spans="2:4" ht="15">
      <c r="B31" s="18" t="s">
        <v>176</v>
      </c>
      <c r="C31" s="19" t="s">
        <v>56</v>
      </c>
      <c r="D31" s="20">
        <v>278</v>
      </c>
    </row>
    <row r="32" spans="2:4" ht="15">
      <c r="B32" s="21" t="s">
        <v>177</v>
      </c>
      <c r="C32" s="22" t="s">
        <v>57</v>
      </c>
      <c r="D32" s="23">
        <v>94</v>
      </c>
    </row>
    <row r="33" spans="2:4" ht="15">
      <c r="B33" s="18" t="s">
        <v>178</v>
      </c>
      <c r="C33" s="19" t="s">
        <v>58</v>
      </c>
      <c r="D33" s="20">
        <v>72</v>
      </c>
    </row>
    <row r="34" spans="2:4" ht="15">
      <c r="B34" s="21" t="s">
        <v>179</v>
      </c>
      <c r="C34" s="22" t="s">
        <v>59</v>
      </c>
      <c r="D34" s="23">
        <v>270</v>
      </c>
    </row>
    <row r="35" spans="2:4" ht="15">
      <c r="B35" s="18" t="s">
        <v>180</v>
      </c>
      <c r="C35" s="19" t="s">
        <v>60</v>
      </c>
      <c r="D35" s="20">
        <v>336</v>
      </c>
    </row>
    <row r="36" spans="2:4" ht="15">
      <c r="B36" s="21" t="s">
        <v>181</v>
      </c>
      <c r="C36" s="22" t="s">
        <v>61</v>
      </c>
      <c r="D36" s="23">
        <v>270</v>
      </c>
    </row>
    <row r="37" spans="2:4" ht="15">
      <c r="B37" s="18" t="s">
        <v>182</v>
      </c>
      <c r="C37" s="19" t="s">
        <v>62</v>
      </c>
      <c r="D37" s="20">
        <v>227</v>
      </c>
    </row>
    <row r="38" spans="2:4" ht="15">
      <c r="B38" s="21" t="s">
        <v>183</v>
      </c>
      <c r="C38" s="22" t="s">
        <v>63</v>
      </c>
      <c r="D38" s="23">
        <v>151</v>
      </c>
    </row>
    <row r="39" spans="2:4" ht="15">
      <c r="B39" s="18" t="s">
        <v>184</v>
      </c>
      <c r="C39" s="19" t="s">
        <v>64</v>
      </c>
      <c r="D39" s="20">
        <v>177</v>
      </c>
    </row>
    <row r="40" spans="2:4" ht="15">
      <c r="B40" s="21" t="s">
        <v>185</v>
      </c>
      <c r="C40" s="22" t="s">
        <v>65</v>
      </c>
      <c r="D40" s="23">
        <v>202</v>
      </c>
    </row>
    <row r="41" spans="2:4" ht="15">
      <c r="B41" s="18" t="s">
        <v>186</v>
      </c>
      <c r="C41" s="19" t="s">
        <v>66</v>
      </c>
      <c r="D41" s="20">
        <v>36</v>
      </c>
    </row>
    <row r="42" spans="2:4" ht="15">
      <c r="B42" s="21" t="s">
        <v>187</v>
      </c>
      <c r="C42" s="22" t="s">
        <v>67</v>
      </c>
      <c r="D42" s="23">
        <v>118</v>
      </c>
    </row>
    <row r="43" spans="2:4" ht="15">
      <c r="B43" s="18" t="s">
        <v>188</v>
      </c>
      <c r="C43" s="19" t="s">
        <v>68</v>
      </c>
      <c r="D43" s="20">
        <v>389</v>
      </c>
    </row>
    <row r="44" spans="2:4" ht="15">
      <c r="B44" s="21" t="s">
        <v>189</v>
      </c>
      <c r="C44" s="22" t="s">
        <v>69</v>
      </c>
      <c r="D44" s="23">
        <v>456</v>
      </c>
    </row>
    <row r="45" spans="2:4" ht="15">
      <c r="B45" s="18" t="s">
        <v>190</v>
      </c>
      <c r="C45" s="19" t="s">
        <v>70</v>
      </c>
      <c r="D45" s="20">
        <v>101</v>
      </c>
    </row>
    <row r="46" spans="2:4" ht="15">
      <c r="B46" s="21" t="s">
        <v>191</v>
      </c>
      <c r="C46" s="22" t="s">
        <v>71</v>
      </c>
      <c r="D46" s="23">
        <v>348</v>
      </c>
    </row>
    <row r="47" spans="2:4" ht="15">
      <c r="B47" s="18" t="s">
        <v>192</v>
      </c>
      <c r="C47" s="19" t="s">
        <v>72</v>
      </c>
      <c r="D47" s="20">
        <v>61</v>
      </c>
    </row>
    <row r="48" spans="2:4" ht="15">
      <c r="B48" s="21" t="s">
        <v>193</v>
      </c>
      <c r="C48" s="22" t="s">
        <v>73</v>
      </c>
      <c r="D48" s="23">
        <v>274</v>
      </c>
    </row>
    <row r="49" spans="2:4" ht="15">
      <c r="B49" s="18" t="s">
        <v>194</v>
      </c>
      <c r="C49" s="19" t="s">
        <v>74</v>
      </c>
      <c r="D49" s="20">
        <v>181</v>
      </c>
    </row>
    <row r="50" spans="2:4" ht="15">
      <c r="B50" s="21" t="s">
        <v>195</v>
      </c>
      <c r="C50" s="22" t="s">
        <v>75</v>
      </c>
      <c r="D50" s="23">
        <v>178</v>
      </c>
    </row>
    <row r="51" spans="2:4" ht="15">
      <c r="B51" s="18" t="s">
        <v>196</v>
      </c>
      <c r="C51" s="19" t="s">
        <v>76</v>
      </c>
      <c r="D51" s="20">
        <v>245</v>
      </c>
    </row>
    <row r="52" spans="2:4" ht="15">
      <c r="B52" s="21" t="s">
        <v>197</v>
      </c>
      <c r="C52" s="22" t="s">
        <v>77</v>
      </c>
      <c r="D52" s="23">
        <v>432</v>
      </c>
    </row>
    <row r="53" spans="2:4" ht="15">
      <c r="B53" s="18" t="s">
        <v>198</v>
      </c>
      <c r="C53" s="19" t="s">
        <v>78</v>
      </c>
      <c r="D53" s="20">
        <v>163</v>
      </c>
    </row>
    <row r="54" spans="2:4" ht="15">
      <c r="B54" s="21" t="s">
        <v>199</v>
      </c>
      <c r="C54" s="22" t="s">
        <v>79</v>
      </c>
      <c r="D54" s="23">
        <v>18</v>
      </c>
    </row>
    <row r="55" spans="2:4" ht="15">
      <c r="B55" s="18" t="s">
        <v>200</v>
      </c>
      <c r="C55" s="19" t="s">
        <v>80</v>
      </c>
      <c r="D55" s="20">
        <v>134</v>
      </c>
    </row>
    <row r="56" spans="2:4" ht="15">
      <c r="B56" s="21" t="s">
        <v>201</v>
      </c>
      <c r="C56" s="22" t="s">
        <v>81</v>
      </c>
      <c r="D56" s="23">
        <v>433</v>
      </c>
    </row>
    <row r="57" spans="2:4" ht="15">
      <c r="B57" s="18" t="s">
        <v>202</v>
      </c>
      <c r="C57" s="19" t="s">
        <v>82</v>
      </c>
      <c r="D57" s="20">
        <v>67</v>
      </c>
    </row>
    <row r="58" spans="2:4" ht="15">
      <c r="B58" s="21" t="s">
        <v>203</v>
      </c>
      <c r="C58" s="22" t="s">
        <v>83</v>
      </c>
      <c r="D58" s="23">
        <v>255</v>
      </c>
    </row>
    <row r="59" spans="2:4" ht="15">
      <c r="B59" s="18" t="s">
        <v>204</v>
      </c>
      <c r="C59" s="19" t="s">
        <v>84</v>
      </c>
      <c r="D59" s="20">
        <v>429</v>
      </c>
    </row>
    <row r="60" spans="2:4" ht="15">
      <c r="B60" s="21" t="s">
        <v>205</v>
      </c>
      <c r="C60" s="22" t="s">
        <v>85</v>
      </c>
      <c r="D60" s="23">
        <v>235</v>
      </c>
    </row>
    <row r="61" spans="2:4" ht="15">
      <c r="B61" s="18" t="s">
        <v>206</v>
      </c>
      <c r="C61" s="19" t="s">
        <v>86</v>
      </c>
      <c r="D61" s="20">
        <v>388</v>
      </c>
    </row>
    <row r="62" spans="2:4" ht="15">
      <c r="B62" s="21" t="s">
        <v>207</v>
      </c>
      <c r="C62" s="22" t="s">
        <v>87</v>
      </c>
      <c r="D62" s="23">
        <v>17</v>
      </c>
    </row>
    <row r="63" spans="2:4" ht="15">
      <c r="B63" s="18" t="s">
        <v>208</v>
      </c>
      <c r="C63" s="19" t="s">
        <v>88</v>
      </c>
      <c r="D63" s="20">
        <v>380</v>
      </c>
    </row>
    <row r="64" spans="2:4" ht="15">
      <c r="B64" s="21" t="s">
        <v>209</v>
      </c>
      <c r="C64" s="22" t="s">
        <v>89</v>
      </c>
      <c r="D64" s="23">
        <v>448</v>
      </c>
    </row>
    <row r="65" spans="2:4" ht="15">
      <c r="B65" s="18" t="s">
        <v>210</v>
      </c>
      <c r="C65" s="19" t="s">
        <v>90</v>
      </c>
      <c r="D65" s="20">
        <v>302</v>
      </c>
    </row>
    <row r="66" spans="2:4" ht="15">
      <c r="B66" s="21" t="s">
        <v>211</v>
      </c>
      <c r="C66" s="22" t="s">
        <v>91</v>
      </c>
      <c r="D66" s="23">
        <v>275</v>
      </c>
    </row>
    <row r="67" spans="2:4" ht="15">
      <c r="B67" s="18" t="s">
        <v>212</v>
      </c>
      <c r="C67" s="19" t="s">
        <v>92</v>
      </c>
      <c r="D67" s="20">
        <v>264</v>
      </c>
    </row>
    <row r="68" spans="2:4" ht="15">
      <c r="B68" s="21" t="s">
        <v>213</v>
      </c>
      <c r="C68" s="22" t="s">
        <v>93</v>
      </c>
      <c r="D68" s="23">
        <v>44</v>
      </c>
    </row>
    <row r="69" spans="2:4" ht="15">
      <c r="B69" s="18" t="s">
        <v>214</v>
      </c>
      <c r="C69" s="19" t="s">
        <v>94</v>
      </c>
      <c r="D69" s="20">
        <v>403</v>
      </c>
    </row>
    <row r="70" spans="2:4" ht="15">
      <c r="B70" s="21" t="s">
        <v>215</v>
      </c>
      <c r="C70" s="22" t="s">
        <v>95</v>
      </c>
      <c r="D70" s="23">
        <v>202</v>
      </c>
    </row>
    <row r="71" spans="2:4" ht="15">
      <c r="B71" s="18" t="s">
        <v>216</v>
      </c>
      <c r="C71" s="19" t="s">
        <v>96</v>
      </c>
      <c r="D71" s="20">
        <v>132</v>
      </c>
    </row>
    <row r="72" spans="2:4" ht="15">
      <c r="B72" s="21" t="s">
        <v>217</v>
      </c>
      <c r="C72" s="22" t="s">
        <v>97</v>
      </c>
      <c r="D72" s="23">
        <v>359</v>
      </c>
    </row>
    <row r="73" spans="2:4" ht="15">
      <c r="B73" s="18" t="s">
        <v>218</v>
      </c>
      <c r="C73" s="19" t="s">
        <v>98</v>
      </c>
      <c r="D73" s="20">
        <v>82</v>
      </c>
    </row>
    <row r="74" spans="2:4" ht="15">
      <c r="B74" s="21" t="s">
        <v>219</v>
      </c>
      <c r="C74" s="22" t="s">
        <v>99</v>
      </c>
      <c r="D74" s="23">
        <v>493</v>
      </c>
    </row>
    <row r="75" spans="2:4" ht="15">
      <c r="B75" s="18" t="s">
        <v>220</v>
      </c>
      <c r="C75" s="19" t="s">
        <v>100</v>
      </c>
      <c r="D75" s="20">
        <v>93</v>
      </c>
    </row>
    <row r="76" spans="2:4" ht="15">
      <c r="B76" s="21" t="s">
        <v>221</v>
      </c>
      <c r="C76" s="22" t="s">
        <v>101</v>
      </c>
      <c r="D76" s="23">
        <v>274</v>
      </c>
    </row>
    <row r="77" spans="2:4" ht="15">
      <c r="B77" s="18" t="s">
        <v>222</v>
      </c>
      <c r="C77" s="19" t="s">
        <v>102</v>
      </c>
      <c r="D77" s="20">
        <v>102</v>
      </c>
    </row>
    <row r="78" spans="2:4" ht="15">
      <c r="B78" s="21" t="s">
        <v>223</v>
      </c>
      <c r="C78" s="22" t="s">
        <v>103</v>
      </c>
      <c r="D78" s="23">
        <v>292</v>
      </c>
    </row>
    <row r="79" spans="2:4" ht="15">
      <c r="B79" s="18" t="s">
        <v>224</v>
      </c>
      <c r="C79" s="19" t="s">
        <v>104</v>
      </c>
      <c r="D79" s="20">
        <v>118</v>
      </c>
    </row>
    <row r="80" spans="2:4" ht="15">
      <c r="B80" s="21" t="s">
        <v>225</v>
      </c>
      <c r="C80" s="22" t="s">
        <v>105</v>
      </c>
      <c r="D80" s="23">
        <v>133</v>
      </c>
    </row>
    <row r="81" spans="2:4" ht="15">
      <c r="B81" s="18" t="s">
        <v>226</v>
      </c>
      <c r="C81" s="19" t="s">
        <v>106</v>
      </c>
      <c r="D81" s="20">
        <v>496</v>
      </c>
    </row>
    <row r="82" spans="2:4" ht="15">
      <c r="B82" s="21" t="s">
        <v>227</v>
      </c>
      <c r="C82" s="22" t="s">
        <v>107</v>
      </c>
      <c r="D82" s="23">
        <v>255</v>
      </c>
    </row>
    <row r="83" spans="2:4" ht="15">
      <c r="B83" s="18" t="s">
        <v>228</v>
      </c>
      <c r="C83" s="19" t="s">
        <v>108</v>
      </c>
      <c r="D83" s="20">
        <v>366</v>
      </c>
    </row>
    <row r="84" spans="2:4" ht="15">
      <c r="B84" s="21" t="s">
        <v>229</v>
      </c>
      <c r="C84" s="22" t="s">
        <v>109</v>
      </c>
      <c r="D84" s="23">
        <v>316</v>
      </c>
    </row>
    <row r="85" spans="2:4" ht="15">
      <c r="B85" s="18" t="s">
        <v>230</v>
      </c>
      <c r="C85" s="19" t="s">
        <v>110</v>
      </c>
      <c r="D85" s="20">
        <v>396</v>
      </c>
    </row>
    <row r="86" spans="2:4" ht="15">
      <c r="B86" s="21" t="s">
        <v>231</v>
      </c>
      <c r="C86" s="22" t="s">
        <v>111</v>
      </c>
      <c r="D86" s="23">
        <v>63</v>
      </c>
    </row>
    <row r="87" spans="2:4" ht="15">
      <c r="B87" s="18" t="s">
        <v>232</v>
      </c>
      <c r="C87" s="19" t="s">
        <v>112</v>
      </c>
      <c r="D87" s="20">
        <v>126</v>
      </c>
    </row>
    <row r="88" spans="2:4" ht="15">
      <c r="B88" s="21" t="s">
        <v>233</v>
      </c>
      <c r="C88" s="22" t="s">
        <v>113</v>
      </c>
      <c r="D88" s="23">
        <v>359</v>
      </c>
    </row>
    <row r="89" spans="2:4" ht="15">
      <c r="B89" s="18" t="s">
        <v>234</v>
      </c>
      <c r="C89" s="19" t="s">
        <v>114</v>
      </c>
      <c r="D89" s="20">
        <v>353</v>
      </c>
    </row>
    <row r="90" spans="2:4" ht="15">
      <c r="B90" s="21" t="s">
        <v>235</v>
      </c>
      <c r="C90" s="22" t="s">
        <v>115</v>
      </c>
      <c r="D90" s="23">
        <v>151</v>
      </c>
    </row>
    <row r="91" spans="2:4" ht="15">
      <c r="B91" s="18" t="s">
        <v>236</v>
      </c>
      <c r="C91" s="19" t="s">
        <v>116</v>
      </c>
      <c r="D91" s="20">
        <v>433</v>
      </c>
    </row>
    <row r="92" spans="2:4" ht="15">
      <c r="B92" s="21" t="s">
        <v>237</v>
      </c>
      <c r="C92" s="22" t="s">
        <v>117</v>
      </c>
      <c r="D92" s="23">
        <v>292</v>
      </c>
    </row>
    <row r="93" spans="2:4" ht="15">
      <c r="B93" s="18" t="s">
        <v>238</v>
      </c>
      <c r="C93" s="19" t="s">
        <v>118</v>
      </c>
      <c r="D93" s="20">
        <v>48</v>
      </c>
    </row>
    <row r="94" spans="2:4" ht="15">
      <c r="B94" s="21" t="s">
        <v>239</v>
      </c>
      <c r="C94" s="22" t="s">
        <v>119</v>
      </c>
      <c r="D94" s="23">
        <v>240</v>
      </c>
    </row>
    <row r="95" spans="2:4" ht="15">
      <c r="B95" s="18" t="s">
        <v>240</v>
      </c>
      <c r="C95" s="19" t="s">
        <v>120</v>
      </c>
      <c r="D95" s="20">
        <v>452</v>
      </c>
    </row>
    <row r="96" spans="2:4" ht="15">
      <c r="B96" s="21" t="s">
        <v>241</v>
      </c>
      <c r="C96" s="22" t="s">
        <v>121</v>
      </c>
      <c r="D96" s="23">
        <v>396</v>
      </c>
    </row>
    <row r="97" spans="2:4" ht="15">
      <c r="B97" s="18" t="s">
        <v>242</v>
      </c>
      <c r="C97" s="19" t="s">
        <v>122</v>
      </c>
      <c r="D97" s="20">
        <v>141</v>
      </c>
    </row>
    <row r="98" spans="2:4" ht="15">
      <c r="B98" s="21" t="s">
        <v>243</v>
      </c>
      <c r="C98" s="22" t="s">
        <v>123</v>
      </c>
      <c r="D98" s="23">
        <v>420</v>
      </c>
    </row>
    <row r="99" spans="2:4" ht="15">
      <c r="B99" s="18" t="s">
        <v>244</v>
      </c>
      <c r="C99" s="19" t="s">
        <v>124</v>
      </c>
      <c r="D99" s="20">
        <v>293</v>
      </c>
    </row>
    <row r="100" spans="2:4" ht="15">
      <c r="B100" s="21" t="s">
        <v>245</v>
      </c>
      <c r="C100" s="22" t="s">
        <v>125</v>
      </c>
      <c r="D100" s="23">
        <v>140</v>
      </c>
    </row>
    <row r="101" spans="2:4" ht="15">
      <c r="B101" s="18" t="s">
        <v>246</v>
      </c>
      <c r="C101" s="19" t="s">
        <v>126</v>
      </c>
      <c r="D101" s="20">
        <v>257</v>
      </c>
    </row>
    <row r="102" spans="2:4" ht="15">
      <c r="B102" s="21" t="s">
        <v>247</v>
      </c>
      <c r="C102" s="22" t="s">
        <v>127</v>
      </c>
      <c r="D102" s="23">
        <v>279</v>
      </c>
    </row>
    <row r="103" spans="2:4" ht="15">
      <c r="B103" s="18" t="s">
        <v>248</v>
      </c>
      <c r="C103" s="19" t="s">
        <v>128</v>
      </c>
      <c r="D103" s="20">
        <v>354</v>
      </c>
    </row>
    <row r="104" spans="2:4" ht="15">
      <c r="B104" s="21" t="s">
        <v>249</v>
      </c>
      <c r="C104" s="22" t="s">
        <v>129</v>
      </c>
      <c r="D104" s="23">
        <v>419</v>
      </c>
    </row>
    <row r="105" spans="2:4" ht="15">
      <c r="B105" s="18" t="s">
        <v>250</v>
      </c>
      <c r="C105" s="19" t="s">
        <v>130</v>
      </c>
      <c r="D105" s="20">
        <v>55</v>
      </c>
    </row>
    <row r="106" spans="2:4" ht="15">
      <c r="B106" s="21" t="s">
        <v>251</v>
      </c>
      <c r="C106" s="22" t="s">
        <v>131</v>
      </c>
      <c r="D106" s="23">
        <v>430</v>
      </c>
    </row>
    <row r="107" spans="2:4" ht="15">
      <c r="B107" s="18" t="s">
        <v>252</v>
      </c>
      <c r="C107" s="19" t="s">
        <v>132</v>
      </c>
      <c r="D107" s="20">
        <v>357</v>
      </c>
    </row>
    <row r="108" spans="2:4" ht="15">
      <c r="B108" s="21" t="s">
        <v>253</v>
      </c>
      <c r="C108" s="22" t="s">
        <v>133</v>
      </c>
      <c r="D108" s="23">
        <v>393</v>
      </c>
    </row>
    <row r="109" spans="2:4" ht="15">
      <c r="B109" s="18" t="s">
        <v>254</v>
      </c>
      <c r="C109" s="19" t="s">
        <v>134</v>
      </c>
      <c r="D109" s="20">
        <v>339</v>
      </c>
    </row>
    <row r="110" spans="2:4" ht="15">
      <c r="B110" s="21" t="s">
        <v>255</v>
      </c>
      <c r="C110" s="22" t="s">
        <v>135</v>
      </c>
      <c r="D110" s="23">
        <v>219</v>
      </c>
    </row>
    <row r="111" spans="2:4" ht="15">
      <c r="B111" s="18" t="s">
        <v>256</v>
      </c>
      <c r="C111" s="19" t="s">
        <v>136</v>
      </c>
      <c r="D111" s="20">
        <v>127</v>
      </c>
    </row>
    <row r="112" spans="2:4" ht="15">
      <c r="B112" s="21" t="s">
        <v>257</v>
      </c>
      <c r="C112" s="22" t="s">
        <v>137</v>
      </c>
      <c r="D112" s="23">
        <v>179</v>
      </c>
    </row>
    <row r="113" spans="2:4" ht="15">
      <c r="B113" s="18" t="s">
        <v>258</v>
      </c>
      <c r="C113" s="19" t="s">
        <v>138</v>
      </c>
      <c r="D113" s="20">
        <v>45</v>
      </c>
    </row>
    <row r="114" spans="2:4" ht="15">
      <c r="B114" s="21" t="s">
        <v>259</v>
      </c>
      <c r="C114" s="22" t="s">
        <v>139</v>
      </c>
      <c r="D114" s="23">
        <v>371</v>
      </c>
    </row>
    <row r="115" spans="2:4" ht="15">
      <c r="B115" s="18" t="s">
        <v>260</v>
      </c>
      <c r="C115" s="19" t="s">
        <v>140</v>
      </c>
      <c r="D115" s="20">
        <v>32</v>
      </c>
    </row>
    <row r="116" spans="2:4" ht="15">
      <c r="B116" s="21" t="s">
        <v>261</v>
      </c>
      <c r="C116" s="22" t="s">
        <v>141</v>
      </c>
      <c r="D116" s="23">
        <v>89</v>
      </c>
    </row>
    <row r="117" spans="2:4" ht="15">
      <c r="B117" s="18" t="s">
        <v>262</v>
      </c>
      <c r="C117" s="19" t="s">
        <v>142</v>
      </c>
      <c r="D117" s="20">
        <v>97</v>
      </c>
    </row>
    <row r="118" spans="2:4" ht="15">
      <c r="B118" s="21" t="s">
        <v>263</v>
      </c>
      <c r="C118" s="22" t="s">
        <v>143</v>
      </c>
      <c r="D118" s="23">
        <v>313</v>
      </c>
    </row>
    <row r="119" spans="2:4" ht="15">
      <c r="B119" s="18" t="s">
        <v>264</v>
      </c>
      <c r="C119" s="19" t="s">
        <v>144</v>
      </c>
      <c r="D119" s="20">
        <v>132</v>
      </c>
    </row>
    <row r="120" spans="2:4" ht="15">
      <c r="B120" s="21" t="s">
        <v>265</v>
      </c>
      <c r="C120" s="22" t="s">
        <v>145</v>
      </c>
      <c r="D120" s="23">
        <v>135</v>
      </c>
    </row>
    <row r="121" spans="2:4" ht="15">
      <c r="B121" s="18" t="s">
        <v>266</v>
      </c>
      <c r="C121" s="19" t="s">
        <v>146</v>
      </c>
      <c r="D121" s="20">
        <v>73</v>
      </c>
    </row>
    <row r="122" spans="2:4" ht="15">
      <c r="B122" s="21" t="s">
        <v>267</v>
      </c>
      <c r="C122" s="22" t="s">
        <v>147</v>
      </c>
      <c r="D122" s="23">
        <v>415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79"/>
  <sheetViews>
    <sheetView zoomScale="70" zoomScaleNormal="70" zoomScalePageLayoutView="0" workbookViewId="0" topLeftCell="A1">
      <selection activeCell="B12" sqref="B12"/>
    </sheetView>
  </sheetViews>
  <sheetFormatPr defaultColWidth="9.140625" defaultRowHeight="15"/>
  <cols>
    <col min="1" max="1" width="10.7109375" style="0" bestFit="1" customWidth="1"/>
    <col min="2" max="2" width="20.28125" style="0" customWidth="1"/>
    <col min="5" max="5" width="11.00390625" style="0" customWidth="1"/>
  </cols>
  <sheetData>
    <row r="1" spans="1:5" ht="15">
      <c r="A1" s="24" t="s">
        <v>268</v>
      </c>
      <c r="B1" s="25"/>
      <c r="C1" s="25"/>
      <c r="D1" s="25"/>
      <c r="E1" s="26"/>
    </row>
    <row r="2" spans="1:5" ht="15">
      <c r="A2" s="5" t="s">
        <v>25</v>
      </c>
      <c r="B2" s="5" t="s">
        <v>26</v>
      </c>
      <c r="C2" s="5" t="s">
        <v>27</v>
      </c>
      <c r="D2" s="5" t="s">
        <v>2</v>
      </c>
      <c r="E2" s="5" t="s">
        <v>23</v>
      </c>
    </row>
    <row r="3" spans="1:5" ht="15">
      <c r="A3" s="7" t="s">
        <v>149</v>
      </c>
      <c r="B3" s="8" t="str">
        <f>IF($A3="","",VLOOKUP($A3,DataSheet!$B$3:$D$122,COLUMNS($B3:B3)+1,0))</f>
        <v>Product02</v>
      </c>
      <c r="C3" s="28">
        <f>IF($A3="","",VLOOKUP($A3,DataSheet!$B$3:$D$122,COLUMNS($B3:C3)+1,0))</f>
        <v>360</v>
      </c>
      <c r="D3" s="7">
        <v>1</v>
      </c>
      <c r="E3" s="28">
        <f aca="true" t="shared" si="0" ref="E3:E8">IF(A3="","",C3*D3)</f>
        <v>360</v>
      </c>
    </row>
    <row r="4" spans="1:5" ht="15">
      <c r="A4" s="7" t="s">
        <v>151</v>
      </c>
      <c r="B4" s="8" t="str">
        <f>IF($A4="","",VLOOKUP($A4,DataSheet!$B$3:$D$122,COLUMNS($B4:B4)+1,0))</f>
        <v>Product04</v>
      </c>
      <c r="C4" s="28">
        <f>IF($A4="","",VLOOKUP($A4,DataSheet!$B$3:$D$122,COLUMNS($B4:C4)+1,0))</f>
        <v>253</v>
      </c>
      <c r="D4" s="7">
        <v>2</v>
      </c>
      <c r="E4" s="28">
        <f t="shared" si="0"/>
        <v>506</v>
      </c>
    </row>
    <row r="5" spans="1:5" ht="15">
      <c r="A5" s="7" t="s">
        <v>151</v>
      </c>
      <c r="B5" s="8" t="str">
        <f>IF($A5="","",VLOOKUP($A5,DataSheet!$B$3:$D$122,COLUMNS($B5:B5)+1,0))</f>
        <v>Product04</v>
      </c>
      <c r="C5" s="28">
        <f>IF($A5="","",VLOOKUP($A5,DataSheet!$B$3:$D$122,COLUMNS($B5:C5)+1,0))</f>
        <v>253</v>
      </c>
      <c r="D5" s="7">
        <v>1</v>
      </c>
      <c r="E5" s="28">
        <f t="shared" si="0"/>
        <v>253</v>
      </c>
    </row>
    <row r="6" spans="1:5" ht="15">
      <c r="A6" s="7" t="s">
        <v>150</v>
      </c>
      <c r="B6" s="8" t="str">
        <f>IF($A6="","",VLOOKUP($A6,DataSheet!$B$3:$D$122,COLUMNS($B6:B6)+1,0))</f>
        <v>Product03</v>
      </c>
      <c r="C6" s="28">
        <f>IF($A6="","",VLOOKUP($A6,DataSheet!$B$3:$D$122,COLUMNS($B6:C6)+1,0))</f>
        <v>260</v>
      </c>
      <c r="D6" s="7">
        <v>5</v>
      </c>
      <c r="E6" s="28">
        <f t="shared" si="0"/>
        <v>1300</v>
      </c>
    </row>
    <row r="7" spans="1:5" ht="15">
      <c r="A7" s="7"/>
      <c r="B7" s="8">
        <f>IF($A7="","",VLOOKUP($A7,DataSheet!$B$3:$D$122,COLUMNS($B7:B7)+1,0))</f>
      </c>
      <c r="C7" s="28">
        <f>IF($A7="","",VLOOKUP($A7,DataSheet!$B$3:$D$122,COLUMNS($B7:C7)+1,0))</f>
      </c>
      <c r="D7" s="7"/>
      <c r="E7" s="28">
        <f t="shared" si="0"/>
      </c>
    </row>
    <row r="8" spans="1:5" ht="15">
      <c r="A8" s="7"/>
      <c r="B8" s="8">
        <f>IF($A8="","",VLOOKUP($A8,DataSheet!$B$3:$D$122,COLUMNS($B8:B8)+1,0))</f>
      </c>
      <c r="C8" s="28">
        <f>IF($A8="","",VLOOKUP($A8,DataSheet!$B$3:$D$122,COLUMNS($B8:C8)+1,0))</f>
      </c>
      <c r="D8" s="7"/>
      <c r="E8" s="28">
        <f t="shared" si="0"/>
      </c>
    </row>
    <row r="10" spans="1:5" ht="15">
      <c r="A10" s="24" t="s">
        <v>269</v>
      </c>
      <c r="B10" s="25"/>
      <c r="C10" s="25"/>
      <c r="D10" s="25"/>
      <c r="E10" s="26"/>
    </row>
    <row r="11" spans="1:5" ht="15">
      <c r="A11" s="5" t="s">
        <v>25</v>
      </c>
      <c r="B11" s="5" t="s">
        <v>26</v>
      </c>
      <c r="C11" s="5" t="s">
        <v>27</v>
      </c>
      <c r="D11" s="5" t="s">
        <v>2</v>
      </c>
      <c r="E11" s="5" t="s">
        <v>23</v>
      </c>
    </row>
    <row r="12" spans="1:5" ht="15">
      <c r="A12" s="7" t="s">
        <v>271</v>
      </c>
      <c r="B12" s="8" t="str">
        <f>IF($A12="","",VLOOKUP($A12,'[1]Data'!$A$2:$C$61,COLUMNS($B12:B12)+1,0))</f>
        <v>Product02</v>
      </c>
      <c r="C12" s="28">
        <f>IF($A12="","",VLOOKUP($A12,'[1]Data'!$A$2:$C$61,COLUMNS($B12:C12)+1,0))</f>
        <v>437</v>
      </c>
      <c r="D12" s="7">
        <v>1</v>
      </c>
      <c r="E12" s="28">
        <f aca="true" t="shared" si="1" ref="E12:E17">IF(A12="","",ROUND(C12*D12,2))</f>
        <v>437</v>
      </c>
    </row>
    <row r="13" spans="1:5" ht="15">
      <c r="A13" s="7" t="s">
        <v>272</v>
      </c>
      <c r="B13" s="8" t="str">
        <f>IF($A13="","",VLOOKUP($A13,'[1]Data'!$A$2:$C$61,COLUMNS($B13:B13)+1,0))</f>
        <v>Product03</v>
      </c>
      <c r="C13" s="28">
        <f>IF($A13="","",VLOOKUP($A13,'[1]Data'!$A$2:$C$61,COLUMNS($B13:C13)+1,0))</f>
        <v>137</v>
      </c>
      <c r="D13" s="7">
        <v>1</v>
      </c>
      <c r="E13" s="28">
        <f t="shared" si="1"/>
        <v>137</v>
      </c>
    </row>
    <row r="14" spans="1:5" ht="15">
      <c r="A14" s="7" t="s">
        <v>272</v>
      </c>
      <c r="B14" s="8" t="str">
        <f>IF($A14="","",VLOOKUP($A14,'[1]Data'!$A$2:$C$61,COLUMNS($B14:B14)+1,0))</f>
        <v>Product03</v>
      </c>
      <c r="C14" s="28">
        <f>IF($A14="","",VLOOKUP($A14,'[1]Data'!$A$2:$C$61,COLUMNS($B14:C14)+1,0))</f>
        <v>137</v>
      </c>
      <c r="D14" s="7"/>
      <c r="E14" s="28">
        <f t="shared" si="1"/>
        <v>0</v>
      </c>
    </row>
    <row r="15" spans="1:5" ht="15">
      <c r="A15" s="7"/>
      <c r="B15" s="8">
        <f>IF($A15="","",VLOOKUP($A15,'[1]Data'!$A$2:$C$61,COLUMNS($B15:B15)+1,0))</f>
      </c>
      <c r="C15" s="28">
        <f>IF($A15="","",VLOOKUP($A15,'[1]Data'!$A$2:$C$61,COLUMNS($B15:C15)+1,0))</f>
      </c>
      <c r="D15" s="7"/>
      <c r="E15" s="28">
        <f t="shared" si="1"/>
      </c>
    </row>
    <row r="16" spans="1:5" ht="15">
      <c r="A16" s="7"/>
      <c r="B16" s="8">
        <f>IF($A16="","",VLOOKUP($A16,'[1]Data'!$A$2:$C$61,COLUMNS($B16:B16)+1,0))</f>
      </c>
      <c r="C16" s="28">
        <f>IF($A16="","",VLOOKUP($A16,'[1]Data'!$A$2:$C$61,COLUMNS($B16:C16)+1,0))</f>
      </c>
      <c r="D16" s="7"/>
      <c r="E16" s="28">
        <f t="shared" si="1"/>
      </c>
    </row>
    <row r="17" spans="1:5" ht="15">
      <c r="A17" s="7"/>
      <c r="B17" s="8">
        <f>IF($A17="","",VLOOKUP($A17,'[1]Data'!$A$2:$C$61,COLUMNS($B17:B17)+1,0))</f>
      </c>
      <c r="C17" s="28">
        <f>IF($A17="","",VLOOKUP($A17,'[1]Data'!$A$2:$C$61,COLUMNS($B17:C17)+1,0))</f>
      </c>
      <c r="D17" s="7"/>
      <c r="E17" s="28">
        <f t="shared" si="1"/>
      </c>
    </row>
    <row r="19" ht="45">
      <c r="A19" s="27" t="s">
        <v>270</v>
      </c>
    </row>
    <row r="20" ht="15">
      <c r="A20" s="8" t="str">
        <f>'[1]Data'!A2</f>
        <v>AHFK9831</v>
      </c>
    </row>
    <row r="21" ht="15">
      <c r="A21" s="8" t="str">
        <f>'[1]Data'!A3</f>
        <v>LULF4174</v>
      </c>
    </row>
    <row r="22" ht="15">
      <c r="A22" s="8" t="str">
        <f>'[1]Data'!A4</f>
        <v>DWBE3580</v>
      </c>
    </row>
    <row r="23" ht="15">
      <c r="A23" s="8" t="str">
        <f>'[1]Data'!A5</f>
        <v>MXBM8885</v>
      </c>
    </row>
    <row r="24" ht="15">
      <c r="A24" s="8" t="str">
        <f>'[1]Data'!A6</f>
        <v>RLWS3714</v>
      </c>
    </row>
    <row r="25" ht="15">
      <c r="A25" s="8" t="str">
        <f>'[1]Data'!A7</f>
        <v>AUBN9797</v>
      </c>
    </row>
    <row r="26" ht="15">
      <c r="A26" s="8" t="str">
        <f>'[1]Data'!A8</f>
        <v>FRZU3302</v>
      </c>
    </row>
    <row r="27" ht="15">
      <c r="A27" s="8" t="str">
        <f>'[1]Data'!A9</f>
        <v>QUAS3926</v>
      </c>
    </row>
    <row r="28" ht="15">
      <c r="A28" s="8" t="str">
        <f>'[1]Data'!A10</f>
        <v>SLXM8121</v>
      </c>
    </row>
    <row r="29" ht="15">
      <c r="A29" s="8" t="str">
        <f>'[1]Data'!A11</f>
        <v>HRGB3678</v>
      </c>
    </row>
    <row r="30" ht="15">
      <c r="A30" s="8" t="str">
        <f>'[1]Data'!A12</f>
        <v>KUYB3362</v>
      </c>
    </row>
    <row r="31" ht="15">
      <c r="A31" s="8" t="str">
        <f>'[1]Data'!A13</f>
        <v>GYIJ6665</v>
      </c>
    </row>
    <row r="32" ht="15">
      <c r="A32" s="8" t="str">
        <f>'[1]Data'!A14</f>
        <v>DSSL7134</v>
      </c>
    </row>
    <row r="33" ht="15">
      <c r="A33" s="8" t="str">
        <f>'[1]Data'!A15</f>
        <v>IZEJ3853</v>
      </c>
    </row>
    <row r="34" ht="15">
      <c r="A34" s="8" t="str">
        <f>'[1]Data'!A16</f>
        <v>AAJB7488</v>
      </c>
    </row>
    <row r="35" ht="15">
      <c r="A35" s="8" t="str">
        <f>'[1]Data'!A17</f>
        <v>DGAF1623</v>
      </c>
    </row>
    <row r="36" ht="15">
      <c r="A36" s="8" t="str">
        <f>'[1]Data'!A18</f>
        <v>ZOQE7358</v>
      </c>
    </row>
    <row r="37" ht="15">
      <c r="A37" s="8" t="str">
        <f>'[1]Data'!A19</f>
        <v>GKYN6256</v>
      </c>
    </row>
    <row r="38" ht="15">
      <c r="A38" s="8" t="str">
        <f>'[1]Data'!A20</f>
        <v>XNSW4862</v>
      </c>
    </row>
    <row r="39" ht="15">
      <c r="A39" s="8" t="str">
        <f>'[1]Data'!A21</f>
        <v>MEUR1240</v>
      </c>
    </row>
    <row r="40" ht="15">
      <c r="A40" s="8" t="str">
        <f>'[1]Data'!A22</f>
        <v>ZHKA8135</v>
      </c>
    </row>
    <row r="41" ht="15">
      <c r="A41" s="8" t="str">
        <f>'[1]Data'!A23</f>
        <v>OYHL3844</v>
      </c>
    </row>
    <row r="42" ht="15">
      <c r="A42" s="8" t="str">
        <f>'[1]Data'!A24</f>
        <v>YCLH4030</v>
      </c>
    </row>
    <row r="43" ht="15">
      <c r="A43" s="8" t="str">
        <f>'[1]Data'!A25</f>
        <v>DMQV4005</v>
      </c>
    </row>
    <row r="44" ht="15">
      <c r="A44" s="8" t="str">
        <f>'[1]Data'!A26</f>
        <v>YSFL9467</v>
      </c>
    </row>
    <row r="45" ht="15">
      <c r="A45" s="8" t="str">
        <f>'[1]Data'!A27</f>
        <v>QGYZ7416</v>
      </c>
    </row>
    <row r="46" ht="15">
      <c r="A46" s="8" t="str">
        <f>'[1]Data'!A28</f>
        <v>BWGT5429</v>
      </c>
    </row>
    <row r="47" ht="15">
      <c r="A47" s="8" t="str">
        <f>'[1]Data'!A29</f>
        <v>YJTZ2937</v>
      </c>
    </row>
    <row r="48" ht="15">
      <c r="A48" s="8" t="str">
        <f>'[1]Data'!A30</f>
        <v>BAEW7119</v>
      </c>
    </row>
    <row r="49" ht="15">
      <c r="A49" s="8" t="str">
        <f>'[1]Data'!A31</f>
        <v>QTKS6490</v>
      </c>
    </row>
    <row r="50" ht="15">
      <c r="A50" s="8" t="str">
        <f>'[1]Data'!A32</f>
        <v>YOIO5438</v>
      </c>
    </row>
    <row r="51" ht="15">
      <c r="A51" s="8" t="str">
        <f>'[1]Data'!A33</f>
        <v>BTVP2262</v>
      </c>
    </row>
    <row r="52" ht="15">
      <c r="A52" s="8" t="str">
        <f>'[1]Data'!A34</f>
        <v>NFBR6354</v>
      </c>
    </row>
    <row r="53" ht="15">
      <c r="A53" s="8" t="str">
        <f>'[1]Data'!A35</f>
        <v>WBVV6292</v>
      </c>
    </row>
    <row r="54" ht="15">
      <c r="A54" s="8" t="str">
        <f>'[1]Data'!A36</f>
        <v>RLQH2857</v>
      </c>
    </row>
    <row r="55" ht="15">
      <c r="A55" s="8" t="str">
        <f>'[1]Data'!A37</f>
        <v>EEFX2479</v>
      </c>
    </row>
    <row r="56" ht="15">
      <c r="A56" s="8" t="str">
        <f>'[1]Data'!A38</f>
        <v>XDTJ2958</v>
      </c>
    </row>
    <row r="57" ht="15">
      <c r="A57" s="8" t="str">
        <f>'[1]Data'!A39</f>
        <v>KMRS8910</v>
      </c>
    </row>
    <row r="58" ht="15">
      <c r="A58" s="8" t="str">
        <f>'[1]Data'!A40</f>
        <v>BAQP2153</v>
      </c>
    </row>
    <row r="59" ht="15">
      <c r="A59" s="8" t="str">
        <f>'[1]Data'!A41</f>
        <v>XAAS7346</v>
      </c>
    </row>
    <row r="60" ht="15">
      <c r="A60" s="8" t="str">
        <f>'[1]Data'!A42</f>
        <v>OIFI4512</v>
      </c>
    </row>
    <row r="61" ht="15">
      <c r="A61" s="8" t="str">
        <f>'[1]Data'!A43</f>
        <v>QEVR4945</v>
      </c>
    </row>
    <row r="62" ht="15">
      <c r="A62" s="8" t="str">
        <f>'[1]Data'!A44</f>
        <v>PKZT7626</v>
      </c>
    </row>
    <row r="63" ht="15">
      <c r="A63" s="8" t="str">
        <f>'[1]Data'!A45</f>
        <v>MHQR9586</v>
      </c>
    </row>
    <row r="64" ht="15">
      <c r="A64" s="8" t="str">
        <f>'[1]Data'!A46</f>
        <v>UFFJ1713</v>
      </c>
    </row>
    <row r="65" ht="15">
      <c r="A65" s="8" t="str">
        <f>'[1]Data'!A47</f>
        <v>AZDW6863</v>
      </c>
    </row>
    <row r="66" ht="15">
      <c r="A66" s="8" t="str">
        <f>'[1]Data'!A48</f>
        <v>CBYS1713</v>
      </c>
    </row>
    <row r="67" ht="15">
      <c r="A67" s="8" t="str">
        <f>'[1]Data'!A49</f>
        <v>WABN4718</v>
      </c>
    </row>
    <row r="68" ht="15">
      <c r="A68" s="8" t="str">
        <f>'[1]Data'!A50</f>
        <v>WIIB5277</v>
      </c>
    </row>
    <row r="69" ht="15">
      <c r="A69" s="8" t="str">
        <f>'[1]Data'!A51</f>
        <v>CDUL2157</v>
      </c>
    </row>
    <row r="70" ht="15">
      <c r="A70" s="8" t="str">
        <f>'[1]Data'!A52</f>
        <v>FXJB9838</v>
      </c>
    </row>
    <row r="71" ht="15">
      <c r="A71" s="8" t="str">
        <f>'[1]Data'!A53</f>
        <v>UFAR1537</v>
      </c>
    </row>
    <row r="72" ht="15">
      <c r="A72" s="8" t="str">
        <f>'[1]Data'!A54</f>
        <v>VLOM9415</v>
      </c>
    </row>
    <row r="73" ht="15">
      <c r="A73" s="8" t="str">
        <f>'[1]Data'!A55</f>
        <v>IKBI9118</v>
      </c>
    </row>
    <row r="74" ht="15">
      <c r="A74" s="8" t="str">
        <f>'[1]Data'!A56</f>
        <v>VDJB4218</v>
      </c>
    </row>
    <row r="75" ht="15">
      <c r="A75" s="8" t="str">
        <f>'[1]Data'!A57</f>
        <v>AWAN5146</v>
      </c>
    </row>
    <row r="76" ht="15">
      <c r="A76" s="8" t="str">
        <f>'[1]Data'!A58</f>
        <v>MVJY9307</v>
      </c>
    </row>
    <row r="77" ht="15">
      <c r="A77" s="8" t="str">
        <f>'[1]Data'!A59</f>
        <v>RFHI1843</v>
      </c>
    </row>
    <row r="78" ht="15">
      <c r="A78" s="8" t="str">
        <f>'[1]Data'!A60</f>
        <v>OBXN4263</v>
      </c>
    </row>
    <row r="79" ht="15">
      <c r="A79" s="8" t="str">
        <f>'[1]Data'!A61</f>
        <v>IMMH1387</v>
      </c>
    </row>
  </sheetData>
  <sheetProtection/>
  <dataValidations count="3">
    <dataValidation type="list" allowBlank="1" showInputMessage="1" showErrorMessage="1" sqref="B4 B13">
      <formula1>INDIRECT("'F:\YouTubeExcelTricks\YouTubeTricks\332-\ProductData.xls'!Skew")</formula1>
    </dataValidation>
    <dataValidation type="list" allowBlank="1" showInputMessage="1" showErrorMessage="1" sqref="A3:A8">
      <formula1>Skew</formula1>
    </dataValidation>
    <dataValidation type="list" allowBlank="1" showInputMessage="1" showErrorMessage="1" sqref="A12:A17">
      <formula1>$A$20:$A$79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2009-05-29T20:49:32Z</dcterms:created>
  <dcterms:modified xsi:type="dcterms:W3CDTF">2009-06-02T23:08:49Z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