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620" activeTab="3"/>
  </bookViews>
  <sheets>
    <sheet name="T(211)" sheetId="1" r:id="rId1"/>
    <sheet name="T(212)" sheetId="2" r:id="rId2"/>
    <sheet name="T(213)" sheetId="3" r:id="rId3"/>
    <sheet name="T(214)" sheetId="4" r:id="rId4"/>
    <sheet name="Sheet2" sheetId="5" r:id="rId5"/>
    <sheet name="Sheet3" sheetId="6" r:id="rId6"/>
  </sheets>
  <definedNames>
    <definedName name="CRITERIA" localSheetId="0">'T(211)'!$B$10:$B$11</definedName>
    <definedName name="EXTRACT" localSheetId="0">'T(211)'!$G$13:$J$13</definedName>
  </definedNames>
  <calcPr fullCalcOnLoad="1" iterate="1" iterateCount="100" iterateDelta="0.001"/>
</workbook>
</file>

<file path=xl/comments4.xml><?xml version="1.0" encoding="utf-8"?>
<comments xmlns="http://schemas.openxmlformats.org/spreadsheetml/2006/main">
  <authors>
    <author>mgirvin</author>
  </authors>
  <commentList>
    <comment ref="B1" authorId="0">
      <text>
        <r>
          <rPr>
            <b/>
            <sz val="8"/>
            <rFont val="Tahoma"/>
            <family val="2"/>
          </rPr>
          <t>Circular Cell References:
If you have the value 1 in A1 and the value 2 in A2, and you want to add the values in A3, you would use the SUM function formula:
=SUM(A1:A2) in cell A3
but if you put this formula instead:
=SUM(A1:A3) in A3
Excel does not know what to do because the formula is in cell A3 and the formula itself has A3. "The formula that is looking at itself" and it can't do that.
You can't do that (except for some weird circumstances like Value Added Tax).
To get a circular reference to solve a problem:
Excel 2003: Tools, Options, Calculations, iterations
Excel 2007: Office Button, Excel Options, Formulas, iterations</t>
        </r>
      </text>
    </comment>
    <comment ref="A15" authorId="0">
      <text>
        <r>
          <rPr>
            <b/>
            <sz val="8"/>
            <rFont val="Tahoma"/>
            <family val="2"/>
          </rPr>
          <t>verifaction from YouTube pointed out that we do not need to do Circular References to calculate Value Added</t>
        </r>
      </text>
    </comment>
  </commentList>
</comments>
</file>

<file path=xl/sharedStrings.xml><?xml version="1.0" encoding="utf-8"?>
<sst xmlns="http://schemas.openxmlformats.org/spreadsheetml/2006/main" count="96" uniqueCount="38">
  <si>
    <t>Criteria</t>
  </si>
  <si>
    <t>TRUE/FALSE</t>
  </si>
  <si>
    <t>ID</t>
  </si>
  <si>
    <t>NumberPeak/Off</t>
  </si>
  <si>
    <t>PeakUsage</t>
  </si>
  <si>
    <t>Long Distance</t>
  </si>
  <si>
    <t>Off Peak</t>
  </si>
  <si>
    <t>Advanced Filter Extract ID w Diff End Digits</t>
  </si>
  <si>
    <t>LEFT function takes a given number of characters from the left</t>
  </si>
  <si>
    <t>The LEN function tells you how many characters there are in a text string</t>
  </si>
  <si>
    <t>Advanced Filter is the same as in earlier versions</t>
  </si>
  <si>
    <t>Filter button is in the data Ribbon (2007) or the Data Menu, Filter, then Auto or Advanced (2003)</t>
  </si>
  <si>
    <t>Advanced Filter can be used with a TRUE/FALSE formula</t>
  </si>
  <si>
    <t>In the formula =LEFT(B14,LEN(C$10))=C$10&amp;""    , the &amp;"" converts the number to a text string</t>
  </si>
  <si>
    <t xml:space="preserve"> =LEFT(B14,LEN(C$10))=C$10&amp;""</t>
  </si>
  <si>
    <t>Mobile</t>
  </si>
  <si>
    <t>In 2003, the Keyboard shortcut for Filter is Alt + F + F</t>
  </si>
  <si>
    <t>In 2007, the Keyboard shortcut for Filter is Ctrl + Shift + L</t>
  </si>
  <si>
    <t>The ROWS functions counts rows. The COLUMNS function counts columns.</t>
  </si>
  <si>
    <t>For a similar videos see these two:</t>
  </si>
  <si>
    <t>Various Excel IF function Tricks</t>
  </si>
  <si>
    <t>02 Excel Series: Lookup functions 1-15</t>
  </si>
  <si>
    <t>Excel Magic Trick 186 Dynamic Formula Extract Data 2criteria</t>
  </si>
  <si>
    <t>Excel Magic Trick # 159: VLOOKUP Duplicates 1st Column</t>
  </si>
  <si>
    <t>For a similar video, see this video:</t>
  </si>
  <si>
    <t>Excel Basics #21: Data Analysis Filter &amp;Dynamic Ranges</t>
  </si>
  <si>
    <t>Value Added</t>
  </si>
  <si>
    <t>Tax</t>
  </si>
  <si>
    <t>Total Before Tax</t>
  </si>
  <si>
    <t>Tax Rate</t>
  </si>
  <si>
    <t>Digits For Criteria</t>
  </si>
  <si>
    <t>When there are duplicates in the first column of a database and you want to extract records with VLOOKUP, you can create a unique ID with the formula =C8&amp;COUNTIF(C$8:C8,C8) that will add a number to the end to create a unique ID. The C8 gets the value. The &amp; (ampersand) joins a number to the end of the value in C8. The COUNTIF(C$8:C8,C8) formula increments by one as it encounters duplicates.</t>
  </si>
  <si>
    <t>The Keyboard short cut Ctrl + L (2003) or Ctrl + T (2007) will create a List / Table that will have dynamic ranges that will expand as new records are added to the bottom of the table. To add new records, use the Tab key when your cursor is in the lower right corner of the last record.</t>
  </si>
  <si>
    <t>The formula =IF(ROWS(G$8:G8)&lt;=COUNTIF($C$8:$C$16,$B$19),VLOOKUP($B$19&amp;ROWS(G$8:G8),$B$8:$E$16,COLUMNS($G8:G8),0),"") will dynamically show records as new records are added even when there are duplicate in the first column</t>
  </si>
  <si>
    <t>For the basics of the IF function see this video series:</t>
  </si>
  <si>
    <t>For the basics of the VLOOKUP function see this video series:</t>
  </si>
  <si>
    <t>Unique</t>
  </si>
  <si>
    <t>Count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</si>
</sst>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0"/>
      <name val="Arial"/>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2060"/>
        <bgColor indexed="64"/>
      </patternFill>
    </fill>
    <fill>
      <patternFill patternType="solid">
        <fgColor rgb="FFCCFFCC"/>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0" fillId="33" borderId="0" applyBorder="0">
      <alignment horizontal="centerContinuous" wrapText="1"/>
      <protection/>
    </xf>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0">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0" borderId="0" xfId="0" applyAlignment="1">
      <alignment/>
    </xf>
    <xf numFmtId="0" fontId="0" fillId="0" borderId="11" xfId="0" applyBorder="1" applyAlignment="1">
      <alignment/>
    </xf>
    <xf numFmtId="0" fontId="0" fillId="33" borderId="11" xfId="59" applyBorder="1">
      <alignment horizontal="centerContinuous" wrapText="1"/>
      <protection/>
    </xf>
    <xf numFmtId="0" fontId="0" fillId="33" borderId="12" xfId="59" applyBorder="1">
      <alignment horizontal="centerContinuous" wrapText="1"/>
      <protection/>
    </xf>
    <xf numFmtId="0" fontId="0" fillId="33" borderId="13" xfId="59" applyBorder="1">
      <alignment horizontal="centerContinuous" wrapText="1"/>
      <protection/>
    </xf>
    <xf numFmtId="0" fontId="21" fillId="34" borderId="10" xfId="0" applyFont="1" applyFill="1" applyBorder="1" applyAlignment="1">
      <alignment/>
    </xf>
    <xf numFmtId="0" fontId="36" fillId="0" borderId="10" xfId="0" applyFont="1" applyBorder="1" applyAlignment="1">
      <alignment/>
    </xf>
    <xf numFmtId="0" fontId="0" fillId="0" borderId="10" xfId="0" applyBorder="1" applyAlignment="1">
      <alignment/>
    </xf>
    <xf numFmtId="1" fontId="0" fillId="0" borderId="10" xfId="42" applyNumberFormat="1" applyFont="1" applyBorder="1" applyAlignment="1">
      <alignment/>
    </xf>
    <xf numFmtId="0" fontId="0" fillId="35" borderId="10" xfId="0" applyFill="1" applyBorder="1" applyAlignment="1">
      <alignment/>
    </xf>
    <xf numFmtId="0" fontId="36" fillId="0" borderId="14" xfId="0" applyFont="1" applyBorder="1" applyAlignment="1">
      <alignment/>
    </xf>
    <xf numFmtId="0" fontId="36" fillId="0" borderId="15" xfId="0" applyFont="1" applyBorder="1" applyAlignment="1">
      <alignment/>
    </xf>
    <xf numFmtId="0" fontId="36"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33" borderId="11" xfId="59" applyFont="1" applyBorder="1">
      <alignment horizontal="centerContinuous" wrapText="1"/>
      <protection/>
    </xf>
    <xf numFmtId="0" fontId="2" fillId="33" borderId="11" xfId="0" applyFont="1" applyFill="1" applyBorder="1" applyAlignment="1">
      <alignment horizontal="centerContinuous" wrapText="1"/>
    </xf>
    <xf numFmtId="0" fontId="0" fillId="36" borderId="10" xfId="0" applyNumberFormat="1" applyFont="1" applyFill="1" applyBorder="1" applyAlignment="1">
      <alignment/>
    </xf>
    <xf numFmtId="0" fontId="0" fillId="36" borderId="10" xfId="0" applyFont="1" applyFill="1" applyBorder="1" applyAlignment="1">
      <alignment/>
    </xf>
    <xf numFmtId="0" fontId="0" fillId="37" borderId="10" xfId="0" applyNumberFormat="1" applyFont="1" applyFill="1" applyBorder="1" applyAlignment="1">
      <alignment/>
    </xf>
    <xf numFmtId="0" fontId="0" fillId="37" borderId="10" xfId="0" applyFont="1" applyFill="1" applyBorder="1" applyAlignment="1">
      <alignment/>
    </xf>
    <xf numFmtId="0" fontId="30" fillId="0" borderId="0" xfId="52" applyAlignment="1" applyProtection="1">
      <alignment/>
      <protection/>
    </xf>
    <xf numFmtId="10" fontId="0" fillId="0" borderId="10" xfId="0" applyNumberFormat="1" applyBorder="1" applyAlignment="1">
      <alignment/>
    </xf>
    <xf numFmtId="0" fontId="0" fillId="0" borderId="13" xfId="0" applyNumberFormat="1" applyBorder="1" applyAlignment="1">
      <alignment/>
    </xf>
    <xf numFmtId="0" fontId="0" fillId="0" borderId="19" xfId="0" applyNumberFormat="1" applyBorder="1" applyAlignment="1">
      <alignment/>
    </xf>
    <xf numFmtId="0" fontId="0" fillId="35" borderId="13" xfId="0" applyFont="1" applyFill="1" applyBorder="1" applyAlignment="1">
      <alignment/>
    </xf>
    <xf numFmtId="0" fontId="0" fillId="36" borderId="11" xfId="0" applyFont="1" applyFill="1" applyBorder="1" applyAlignment="1">
      <alignment/>
    </xf>
    <xf numFmtId="0" fontId="0" fillId="37" borderId="11" xfId="0" applyFont="1" applyFill="1" applyBorder="1" applyAlignment="1">
      <alignment/>
    </xf>
    <xf numFmtId="0" fontId="24" fillId="38" borderId="14" xfId="0" applyFont="1" applyFill="1" applyBorder="1" applyAlignment="1">
      <alignment/>
    </xf>
    <xf numFmtId="0" fontId="24" fillId="38" borderId="15" xfId="0" applyFont="1" applyFill="1" applyBorder="1" applyAlignment="1">
      <alignment/>
    </xf>
    <xf numFmtId="0" fontId="24" fillId="38" borderId="16" xfId="0" applyFont="1" applyFill="1" applyBorder="1" applyAlignment="1">
      <alignment/>
    </xf>
    <xf numFmtId="0" fontId="0" fillId="35" borderId="19" xfId="0" applyFont="1" applyFill="1" applyBorder="1" applyAlignment="1">
      <alignment/>
    </xf>
    <xf numFmtId="0" fontId="0" fillId="36" borderId="17" xfId="0" applyNumberFormat="1" applyFont="1" applyFill="1" applyBorder="1" applyAlignment="1">
      <alignment/>
    </xf>
    <xf numFmtId="0" fontId="0" fillId="36" borderId="17" xfId="0" applyFont="1" applyFill="1" applyBorder="1" applyAlignment="1">
      <alignment/>
    </xf>
    <xf numFmtId="0" fontId="0" fillId="36" borderId="18" xfId="0" applyFont="1" applyFill="1" applyBorder="1" applyAlignment="1">
      <alignment/>
    </xf>
    <xf numFmtId="0" fontId="0" fillId="36" borderId="17"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4" name="Table4" displayName="Table4" ref="B10:D19" totalsRowShown="0">
  <autoFilter ref="B10:D19"/>
  <tableColumns count="3">
    <tableColumn id="1" name="Mobile"/>
    <tableColumn id="2" name="NumberPeak/Off"/>
    <tableColumn id="3" name="PeakUsage"/>
  </tableColumns>
  <tableStyleInfo name="TableStyleMedium9" showFirstColumn="0" showLastColumn="0" showRowStripes="1" showColumnStripes="0"/>
</table>
</file>

<file path=xl/tables/table2.xml><?xml version="1.0" encoding="utf-8"?>
<table xmlns="http://schemas.openxmlformats.org/spreadsheetml/2006/main" id="5" name="Table5" displayName="Table5" ref="B12:E23" totalsRowShown="0">
  <autoFilter ref="B12:E23"/>
  <tableColumns count="4">
    <tableColumn id="1" name="Unique"/>
    <tableColumn id="2" name="Mobile"/>
    <tableColumn id="3" name="NumberPeak/Off"/>
    <tableColumn id="4" name="PeakUsag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youtube.com/watch?v=Y6tu6A2e0RY" TargetMode="External" /><Relationship Id="rId2"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view_play_list?p=AD26256BF601D9B5" TargetMode="External" /><Relationship Id="rId2" Type="http://schemas.openxmlformats.org/officeDocument/2006/relationships/hyperlink" Target="http://www.youtube.com/view_play_list?p=5C892179F3A66AB9" TargetMode="External" /><Relationship Id="rId3" Type="http://schemas.openxmlformats.org/officeDocument/2006/relationships/hyperlink" Target="http://www.youtube.com/watch?v=NbP-dHau9-I&amp;feature=channel_page" TargetMode="External" /><Relationship Id="rId4" Type="http://schemas.openxmlformats.org/officeDocument/2006/relationships/hyperlink" Target="http://www.youtube.com/watch?v=17L61EkqOHg" TargetMode="External" /><Relationship Id="rId5"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0000"/>
  </sheetPr>
  <dimension ref="A1:M24"/>
  <sheetViews>
    <sheetView zoomScale="120" zoomScaleNormal="120" zoomScalePageLayoutView="0" workbookViewId="0" topLeftCell="B7">
      <selection activeCell="C11" sqref="C11"/>
    </sheetView>
  </sheetViews>
  <sheetFormatPr defaultColWidth="9.140625" defaultRowHeight="15"/>
  <cols>
    <col min="1" max="1" width="2.140625" style="4" bestFit="1" customWidth="1"/>
    <col min="2" max="2" width="16.28125" style="0" bestFit="1" customWidth="1"/>
    <col min="3" max="3" width="16.57421875" style="0" bestFit="1" customWidth="1"/>
    <col min="4" max="4" width="10.8515625" style="0" bestFit="1" customWidth="1"/>
    <col min="5" max="5" width="15.140625" style="0" bestFit="1" customWidth="1"/>
    <col min="7" max="7" width="16.00390625" style="0" customWidth="1"/>
    <col min="8" max="8" width="16.421875" style="0" bestFit="1" customWidth="1"/>
    <col min="9" max="9" width="13.28125" style="0" bestFit="1" customWidth="1"/>
    <col min="10" max="10" width="11.57421875" style="0" bestFit="1" customWidth="1"/>
  </cols>
  <sheetData>
    <row r="1" spans="1:8" s="4" customFormat="1" ht="15">
      <c r="A1" s="1">
        <f>ROWS(A$1:A1)</f>
        <v>1</v>
      </c>
      <c r="B1" s="19" t="s">
        <v>7</v>
      </c>
      <c r="C1" s="7"/>
      <c r="D1" s="7"/>
      <c r="E1" s="7"/>
      <c r="F1" s="7"/>
      <c r="G1" s="7"/>
      <c r="H1" s="8"/>
    </row>
    <row r="2" spans="1:8" s="4" customFormat="1" ht="15">
      <c r="A2" s="1">
        <f>ROWS(A$1:A2)</f>
        <v>2</v>
      </c>
      <c r="B2" s="19" t="s">
        <v>8</v>
      </c>
      <c r="C2" s="7"/>
      <c r="D2" s="7"/>
      <c r="E2" s="7"/>
      <c r="F2" s="7"/>
      <c r="G2" s="7"/>
      <c r="H2" s="8"/>
    </row>
    <row r="3" spans="1:8" s="4" customFormat="1" ht="15">
      <c r="A3" s="1">
        <f>ROWS(A$1:A3)</f>
        <v>3</v>
      </c>
      <c r="B3" s="19" t="s">
        <v>9</v>
      </c>
      <c r="C3" s="7"/>
      <c r="D3" s="7"/>
      <c r="E3" s="7"/>
      <c r="F3" s="7"/>
      <c r="G3" s="7"/>
      <c r="H3" s="8"/>
    </row>
    <row r="4" spans="1:8" s="4" customFormat="1" ht="15">
      <c r="A4" s="1">
        <f>ROWS(A$1:A4)</f>
        <v>4</v>
      </c>
      <c r="B4" s="19" t="s">
        <v>13</v>
      </c>
      <c r="C4" s="7"/>
      <c r="D4" s="7"/>
      <c r="E4" s="7"/>
      <c r="F4" s="7"/>
      <c r="G4" s="7"/>
      <c r="H4" s="7"/>
    </row>
    <row r="5" spans="1:13" s="4" customFormat="1" ht="15">
      <c r="A5" s="1">
        <f>ROWS(A$1:A5)</f>
        <v>5</v>
      </c>
      <c r="B5" s="2" t="s">
        <v>10</v>
      </c>
      <c r="C5" s="3"/>
      <c r="D5" s="3"/>
      <c r="E5" s="3"/>
      <c r="F5" s="3"/>
      <c r="G5" s="3"/>
      <c r="H5" s="3"/>
      <c r="I5"/>
      <c r="J5"/>
      <c r="K5"/>
      <c r="L5"/>
      <c r="M5"/>
    </row>
    <row r="6" spans="1:13" s="4" customFormat="1" ht="15">
      <c r="A6" s="1">
        <f>ROWS(A$1:A6)</f>
        <v>6</v>
      </c>
      <c r="B6" s="20" t="s">
        <v>11</v>
      </c>
      <c r="C6" s="3"/>
      <c r="D6" s="3"/>
      <c r="E6" s="3"/>
      <c r="F6" s="3"/>
      <c r="G6" s="3"/>
      <c r="H6" s="3"/>
      <c r="I6"/>
      <c r="J6"/>
      <c r="K6"/>
      <c r="L6"/>
      <c r="M6"/>
    </row>
    <row r="7" spans="1:13" s="4" customFormat="1" ht="15">
      <c r="A7" s="1">
        <f>ROWS(A$1:A7)</f>
        <v>7</v>
      </c>
      <c r="B7" s="2" t="s">
        <v>12</v>
      </c>
      <c r="C7" s="3"/>
      <c r="D7" s="3"/>
      <c r="E7" s="3"/>
      <c r="F7" s="3"/>
      <c r="G7" s="3"/>
      <c r="H7" s="3"/>
      <c r="I7"/>
      <c r="J7"/>
      <c r="K7"/>
      <c r="L7"/>
      <c r="M7"/>
    </row>
    <row r="8" spans="9:13" s="4" customFormat="1" ht="15">
      <c r="I8"/>
      <c r="J8"/>
      <c r="K8"/>
      <c r="L8"/>
      <c r="M8"/>
    </row>
    <row r="9" spans="2:10" ht="15">
      <c r="B9" s="9" t="s">
        <v>0</v>
      </c>
      <c r="C9" s="9" t="s">
        <v>30</v>
      </c>
      <c r="D9" s="4"/>
      <c r="E9" s="4"/>
      <c r="F9" s="4"/>
      <c r="G9" s="4"/>
      <c r="H9" s="4"/>
      <c r="I9" s="4"/>
      <c r="J9" s="4"/>
    </row>
    <row r="10" spans="2:10" ht="15">
      <c r="B10" s="10" t="s">
        <v>1</v>
      </c>
      <c r="C10" s="11">
        <v>6476775140</v>
      </c>
      <c r="D10" s="4"/>
      <c r="E10" s="4"/>
      <c r="F10" s="4"/>
      <c r="G10" s="4"/>
      <c r="H10" s="4"/>
      <c r="I10" s="4"/>
      <c r="J10" s="4"/>
    </row>
    <row r="11" spans="2:10" ht="15">
      <c r="B11" s="11" t="b">
        <v>1</v>
      </c>
      <c r="C11" s="4"/>
      <c r="D11" s="4"/>
      <c r="E11" s="4" t="s">
        <v>14</v>
      </c>
      <c r="F11" s="4"/>
      <c r="G11" s="4"/>
      <c r="H11" s="4"/>
      <c r="I11" s="4"/>
      <c r="J11" s="4"/>
    </row>
    <row r="12" spans="2:10" ht="15">
      <c r="B12" s="4"/>
      <c r="C12" s="4"/>
      <c r="D12" s="4"/>
      <c r="F12" s="4"/>
      <c r="G12" s="4"/>
      <c r="H12" s="4"/>
      <c r="I12" s="4"/>
      <c r="J12" s="4"/>
    </row>
    <row r="13" spans="2:10" ht="15">
      <c r="B13" s="10" t="s">
        <v>2</v>
      </c>
      <c r="C13" s="10" t="s">
        <v>3</v>
      </c>
      <c r="D13" s="10" t="s">
        <v>4</v>
      </c>
      <c r="E13" s="10" t="s">
        <v>1</v>
      </c>
      <c r="F13" s="4"/>
      <c r="G13" s="10" t="s">
        <v>2</v>
      </c>
      <c r="H13" s="10" t="s">
        <v>3</v>
      </c>
      <c r="I13" s="10" t="s">
        <v>4</v>
      </c>
      <c r="J13" s="10" t="s">
        <v>1</v>
      </c>
    </row>
    <row r="14" spans="2:10" ht="15">
      <c r="B14" s="12">
        <v>647570260445</v>
      </c>
      <c r="C14" s="11" t="s">
        <v>5</v>
      </c>
      <c r="D14" s="11">
        <v>287</v>
      </c>
      <c r="E14" s="13" t="b">
        <f>LEFT(B14,LEN($C$10))=$C$10&amp;""</f>
        <v>0</v>
      </c>
      <c r="F14" s="4"/>
      <c r="G14" s="12">
        <v>6476775140598</v>
      </c>
      <c r="H14" s="11" t="s">
        <v>5</v>
      </c>
      <c r="I14" s="11">
        <v>5</v>
      </c>
      <c r="J14" s="13" t="b">
        <v>1</v>
      </c>
    </row>
    <row r="15" spans="2:10" ht="15">
      <c r="B15" s="12">
        <v>6479374514</v>
      </c>
      <c r="C15" s="11" t="s">
        <v>5</v>
      </c>
      <c r="D15" s="11">
        <v>128</v>
      </c>
      <c r="E15" s="13" t="b">
        <f aca="true" t="shared" si="0" ref="E15:E24">LEFT(B15,LEN($C$10))=$C$10&amp;""</f>
        <v>0</v>
      </c>
      <c r="F15" s="4"/>
      <c r="G15" s="12">
        <v>6476775140</v>
      </c>
      <c r="H15" s="11" t="s">
        <v>5</v>
      </c>
      <c r="I15" s="11">
        <v>251</v>
      </c>
      <c r="J15" s="13" t="b">
        <v>1</v>
      </c>
    </row>
    <row r="16" spans="2:10" ht="15">
      <c r="B16" s="12">
        <v>6476775140598</v>
      </c>
      <c r="C16" s="11" t="s">
        <v>5</v>
      </c>
      <c r="D16" s="11">
        <v>5</v>
      </c>
      <c r="E16" s="13" t="b">
        <f t="shared" si="0"/>
        <v>1</v>
      </c>
      <c r="F16" s="4"/>
      <c r="G16" s="12">
        <v>64767751407</v>
      </c>
      <c r="H16" s="11" t="s">
        <v>6</v>
      </c>
      <c r="I16" s="11">
        <v>147</v>
      </c>
      <c r="J16" s="13" t="b">
        <v>1</v>
      </c>
    </row>
    <row r="17" spans="2:10" ht="15">
      <c r="B17" s="12">
        <v>6479624109</v>
      </c>
      <c r="C17" s="11" t="s">
        <v>5</v>
      </c>
      <c r="D17" s="11">
        <v>65</v>
      </c>
      <c r="E17" s="13" t="b">
        <f t="shared" si="0"/>
        <v>0</v>
      </c>
      <c r="F17" s="4"/>
      <c r="G17" s="12">
        <v>6476775140111</v>
      </c>
      <c r="H17" s="11" t="s">
        <v>5</v>
      </c>
      <c r="I17" s="11">
        <v>120</v>
      </c>
      <c r="J17" s="13" t="b">
        <v>1</v>
      </c>
    </row>
    <row r="18" spans="2:10" ht="15">
      <c r="B18" s="12">
        <v>6476775140</v>
      </c>
      <c r="C18" s="11" t="s">
        <v>5</v>
      </c>
      <c r="D18" s="11">
        <v>251</v>
      </c>
      <c r="E18" s="13" t="b">
        <f t="shared" si="0"/>
        <v>1</v>
      </c>
      <c r="F18" s="4"/>
      <c r="G18" s="12">
        <v>6476775140215</v>
      </c>
      <c r="H18" s="11" t="s">
        <v>6</v>
      </c>
      <c r="I18" s="11">
        <v>500</v>
      </c>
      <c r="J18" s="13" t="b">
        <v>1</v>
      </c>
    </row>
    <row r="19" spans="2:10" ht="15">
      <c r="B19" s="12">
        <v>6476244517</v>
      </c>
      <c r="C19" s="11" t="s">
        <v>5</v>
      </c>
      <c r="D19" s="11">
        <v>78</v>
      </c>
      <c r="E19" s="13" t="b">
        <f t="shared" si="0"/>
        <v>0</v>
      </c>
      <c r="F19" s="4"/>
      <c r="G19" s="4"/>
      <c r="H19" s="4"/>
      <c r="I19" s="4"/>
      <c r="J19" s="4"/>
    </row>
    <row r="20" spans="2:10" ht="15">
      <c r="B20" s="12">
        <v>64784796635896</v>
      </c>
      <c r="C20" s="11" t="s">
        <v>5</v>
      </c>
      <c r="D20" s="11">
        <v>145</v>
      </c>
      <c r="E20" s="13" t="b">
        <f t="shared" si="0"/>
        <v>0</v>
      </c>
      <c r="F20" s="4"/>
      <c r="G20" s="4"/>
      <c r="H20" s="4"/>
      <c r="I20" s="4"/>
      <c r="J20" s="4"/>
    </row>
    <row r="21" spans="2:10" ht="15">
      <c r="B21" s="12">
        <v>64767751407</v>
      </c>
      <c r="C21" s="11" t="s">
        <v>6</v>
      </c>
      <c r="D21" s="11">
        <v>147</v>
      </c>
      <c r="E21" s="13" t="b">
        <f t="shared" si="0"/>
        <v>1</v>
      </c>
      <c r="F21" s="4"/>
      <c r="G21" s="4"/>
      <c r="H21" s="4"/>
      <c r="I21" s="4"/>
      <c r="J21" s="4"/>
    </row>
    <row r="22" spans="2:10" ht="15">
      <c r="B22" s="12">
        <v>6476545741</v>
      </c>
      <c r="C22" s="11" t="s">
        <v>6</v>
      </c>
      <c r="D22" s="11">
        <v>19</v>
      </c>
      <c r="E22" s="13" t="b">
        <f t="shared" si="0"/>
        <v>0</v>
      </c>
      <c r="F22" s="4"/>
      <c r="G22" s="4"/>
      <c r="H22" s="4"/>
      <c r="I22" s="4"/>
      <c r="J22" s="4"/>
    </row>
    <row r="23" spans="2:10" ht="15">
      <c r="B23" s="12">
        <v>6476775140111</v>
      </c>
      <c r="C23" s="11" t="s">
        <v>5</v>
      </c>
      <c r="D23" s="11">
        <v>120</v>
      </c>
      <c r="E23" s="13" t="b">
        <f t="shared" si="0"/>
        <v>1</v>
      </c>
      <c r="F23" s="4"/>
      <c r="G23" s="4"/>
      <c r="H23" s="4"/>
      <c r="I23" s="4"/>
      <c r="J23" s="4"/>
    </row>
    <row r="24" spans="2:10" ht="15">
      <c r="B24" s="12">
        <v>6476775140215</v>
      </c>
      <c r="C24" s="11" t="s">
        <v>6</v>
      </c>
      <c r="D24" s="11">
        <v>500</v>
      </c>
      <c r="E24" s="13" t="b">
        <f t="shared" si="0"/>
        <v>1</v>
      </c>
      <c r="F24" s="4"/>
      <c r="G24" s="4"/>
      <c r="H24" s="4"/>
      <c r="I24" s="4"/>
      <c r="J24" s="4"/>
    </row>
  </sheetData>
  <sheetProtection/>
  <conditionalFormatting sqref="E14:E24">
    <cfRule type="expression" priority="2" dxfId="5" stopIfTrue="1">
      <formula>$B14="6476775140"&amp;"???"</formula>
    </cfRule>
  </conditionalFormatting>
  <conditionalFormatting sqref="B14:D24">
    <cfRule type="expression" priority="1" dxfId="5" stopIfTrue="1">
      <formula>LEFT($B14,LEN($C$10))=$C$10&amp;""</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J19"/>
  <sheetViews>
    <sheetView zoomScale="115" zoomScaleNormal="115" zoomScalePageLayoutView="0" workbookViewId="0" topLeftCell="A1">
      <selection activeCell="F13" sqref="F13"/>
    </sheetView>
  </sheetViews>
  <sheetFormatPr defaultColWidth="9.140625" defaultRowHeight="15"/>
  <cols>
    <col min="1" max="1" width="2.00390625" style="4" bestFit="1" customWidth="1"/>
    <col min="2" max="2" width="19.421875" style="4" customWidth="1"/>
    <col min="3" max="3" width="18.421875" style="4" customWidth="1"/>
    <col min="4" max="4" width="16.421875" style="4" bestFit="1" customWidth="1"/>
    <col min="5" max="5" width="2.00390625" style="4" customWidth="1"/>
    <col min="6" max="6" width="25.8515625" style="4" customWidth="1"/>
    <col min="7" max="7" width="14.140625" style="4" bestFit="1" customWidth="1"/>
    <col min="8" max="8" width="16.421875" style="4" bestFit="1" customWidth="1"/>
    <col min="9" max="9" width="13.28125" style="4" bestFit="1" customWidth="1"/>
    <col min="10" max="10" width="11.57421875" style="4" bestFit="1" customWidth="1"/>
    <col min="11" max="16384" width="9.140625" style="4" customWidth="1"/>
  </cols>
  <sheetData>
    <row r="1" spans="1:8" ht="15">
      <c r="A1" s="1">
        <f>ROWS(A$1:A1)</f>
        <v>1</v>
      </c>
      <c r="B1" s="20" t="s">
        <v>11</v>
      </c>
      <c r="C1" s="3"/>
      <c r="D1" s="3"/>
      <c r="E1" s="3"/>
      <c r="F1" s="3"/>
      <c r="G1" s="3"/>
      <c r="H1" s="8"/>
    </row>
    <row r="2" spans="1:8" ht="15">
      <c r="A2" s="1">
        <f>ROWS(A$1:A2)</f>
        <v>2</v>
      </c>
      <c r="B2" s="19" t="s">
        <v>16</v>
      </c>
      <c r="C2" s="7"/>
      <c r="D2" s="7"/>
      <c r="E2" s="7"/>
      <c r="F2" s="7"/>
      <c r="G2" s="7"/>
      <c r="H2" s="8"/>
    </row>
    <row r="3" spans="1:8" ht="15">
      <c r="A3" s="1">
        <f>ROWS(A$1:A3)</f>
        <v>3</v>
      </c>
      <c r="B3" s="19" t="s">
        <v>17</v>
      </c>
      <c r="C3" s="7"/>
      <c r="D3" s="7"/>
      <c r="E3" s="7"/>
      <c r="F3" s="7"/>
      <c r="G3" s="7"/>
      <c r="H3" s="8"/>
    </row>
    <row r="4" spans="1:9" ht="15">
      <c r="A4" s="1">
        <f>ROWS(A$1:A4)</f>
        <v>4</v>
      </c>
      <c r="B4" s="19" t="s">
        <v>24</v>
      </c>
      <c r="C4" s="7"/>
      <c r="D4" s="7"/>
      <c r="E4" s="7"/>
      <c r="F4" s="7"/>
      <c r="G4" s="7"/>
      <c r="H4" s="8"/>
      <c r="I4" s="25" t="s">
        <v>25</v>
      </c>
    </row>
    <row r="5" spans="1:8" ht="15">
      <c r="A5" s="1">
        <f>ROWS(A$1:A5)</f>
        <v>5</v>
      </c>
      <c r="B5" s="6"/>
      <c r="C5" s="7"/>
      <c r="D5" s="7"/>
      <c r="E5" s="7"/>
      <c r="F5" s="7"/>
      <c r="G5" s="7"/>
      <c r="H5" s="8"/>
    </row>
    <row r="7" spans="2:9" ht="15">
      <c r="B7" s="9" t="s">
        <v>30</v>
      </c>
      <c r="F7" s="21">
        <v>6476775140</v>
      </c>
      <c r="G7" s="22" t="s">
        <v>5</v>
      </c>
      <c r="H7" s="22">
        <v>5</v>
      </c>
      <c r="I7"/>
    </row>
    <row r="8" spans="2:9" ht="15">
      <c r="B8" s="11">
        <v>6476775140</v>
      </c>
      <c r="F8" s="23">
        <v>6476775140</v>
      </c>
      <c r="G8" s="24" t="s">
        <v>5</v>
      </c>
      <c r="H8" s="24">
        <v>251</v>
      </c>
      <c r="I8"/>
    </row>
    <row r="9" spans="2:9" ht="15">
      <c r="B9"/>
      <c r="F9" s="21">
        <v>6476775140</v>
      </c>
      <c r="G9" s="22" t="s">
        <v>6</v>
      </c>
      <c r="H9" s="22">
        <v>147</v>
      </c>
      <c r="I9"/>
    </row>
    <row r="10" spans="2:9" ht="15">
      <c r="B10" s="14" t="s">
        <v>15</v>
      </c>
      <c r="C10" s="15" t="s">
        <v>3</v>
      </c>
      <c r="D10" s="16" t="s">
        <v>4</v>
      </c>
      <c r="F10" s="11"/>
      <c r="G10"/>
      <c r="H10"/>
      <c r="I10"/>
    </row>
    <row r="11" spans="2:10" ht="15" hidden="1">
      <c r="B11" s="27">
        <v>6475702604</v>
      </c>
      <c r="C11" s="11" t="s">
        <v>5</v>
      </c>
      <c r="D11" s="5">
        <v>287</v>
      </c>
      <c r="G11"/>
      <c r="H11"/>
      <c r="I11"/>
      <c r="J11"/>
    </row>
    <row r="12" spans="2:10" ht="15" hidden="1">
      <c r="B12" s="27">
        <v>6479374514</v>
      </c>
      <c r="C12" s="11" t="s">
        <v>5</v>
      </c>
      <c r="D12" s="5">
        <v>128</v>
      </c>
      <c r="G12"/>
      <c r="H12"/>
      <c r="I12"/>
      <c r="J12"/>
    </row>
    <row r="13" spans="2:10" ht="15">
      <c r="B13" s="27">
        <v>6476775140</v>
      </c>
      <c r="C13" s="11" t="s">
        <v>5</v>
      </c>
      <c r="D13" s="5">
        <v>5</v>
      </c>
      <c r="G13"/>
      <c r="H13"/>
      <c r="I13"/>
      <c r="J13"/>
    </row>
    <row r="14" spans="2:10" ht="15" hidden="1">
      <c r="B14" s="27">
        <v>6479624109</v>
      </c>
      <c r="C14" s="11" t="s">
        <v>5</v>
      </c>
      <c r="D14" s="5">
        <v>65</v>
      </c>
      <c r="G14"/>
      <c r="H14"/>
      <c r="I14"/>
      <c r="J14"/>
    </row>
    <row r="15" spans="2:10" ht="15">
      <c r="B15" s="27">
        <v>6476775140</v>
      </c>
      <c r="C15" s="11" t="s">
        <v>5</v>
      </c>
      <c r="D15" s="5">
        <v>251</v>
      </c>
      <c r="G15"/>
      <c r="H15"/>
      <c r="I15"/>
      <c r="J15"/>
    </row>
    <row r="16" spans="2:10" ht="15" hidden="1">
      <c r="B16" s="27">
        <v>6476244517</v>
      </c>
      <c r="C16" s="11" t="s">
        <v>5</v>
      </c>
      <c r="D16" s="5">
        <v>78</v>
      </c>
      <c r="G16"/>
      <c r="H16"/>
      <c r="I16"/>
      <c r="J16"/>
    </row>
    <row r="17" spans="2:10" ht="15" hidden="1">
      <c r="B17" s="27">
        <v>6478479663</v>
      </c>
      <c r="C17" s="11" t="s">
        <v>5</v>
      </c>
      <c r="D17" s="5">
        <v>145</v>
      </c>
      <c r="J17"/>
    </row>
    <row r="18" spans="1:4" ht="15">
      <c r="A18" s="4"/>
      <c r="B18" s="27">
        <v>6476775140</v>
      </c>
      <c r="C18" s="11" t="s">
        <v>6</v>
      </c>
      <c r="D18" s="5">
        <v>147</v>
      </c>
    </row>
    <row r="19" spans="1:4" ht="15" hidden="1">
      <c r="A19" s="4"/>
      <c r="B19" s="28">
        <v>6476545741</v>
      </c>
      <c r="C19" s="17" t="s">
        <v>6</v>
      </c>
      <c r="D19" s="18">
        <v>19</v>
      </c>
    </row>
    <row r="20" ht="15"/>
    <row r="21" ht="15"/>
    <row r="22" ht="15"/>
    <row r="23" ht="15"/>
    <row r="24" ht="15"/>
    <row r="25" ht="15"/>
    <row r="26" ht="15"/>
    <row r="27" ht="15"/>
    <row r="28" ht="15"/>
    <row r="29" ht="15"/>
    <row r="30" ht="15"/>
  </sheetData>
  <sheetProtection/>
  <conditionalFormatting sqref="B11:D19">
    <cfRule type="expression" priority="2" dxfId="5">
      <formula>$B11=$B$8</formula>
    </cfRule>
  </conditionalFormatting>
  <conditionalFormatting sqref="F7:H9">
    <cfRule type="expression" priority="1" dxfId="5">
      <formula>$B7=$B$8</formula>
    </cfRule>
  </conditionalFormatting>
  <hyperlinks>
    <hyperlink ref="I4" r:id="rId1" display="Excel Basics #21: Data Analysis Filter &amp;Dynamic Ranges"/>
  </hyperlinks>
  <printOptions/>
  <pageMargins left="0.7" right="0.7" top="0.75" bottom="0.75" header="0.3" footer="0.3"/>
  <pageSetup orientation="portrait" paperSize="9"/>
  <tableParts>
    <tablePart r:id="rId2"/>
  </tableParts>
</worksheet>
</file>

<file path=xl/worksheets/sheet3.xml><?xml version="1.0" encoding="utf-8"?>
<worksheet xmlns="http://schemas.openxmlformats.org/spreadsheetml/2006/main" xmlns:r="http://schemas.openxmlformats.org/officeDocument/2006/relationships">
  <sheetPr>
    <tabColor rgb="FFFF0000"/>
  </sheetPr>
  <dimension ref="A1:J23"/>
  <sheetViews>
    <sheetView zoomScalePageLayoutView="0" workbookViewId="0" topLeftCell="C9">
      <selection activeCell="F13" sqref="F13"/>
    </sheetView>
  </sheetViews>
  <sheetFormatPr defaultColWidth="9.140625" defaultRowHeight="15"/>
  <cols>
    <col min="1" max="1" width="2.00390625" style="4" bestFit="1" customWidth="1"/>
    <col min="2" max="2" width="16.421875" style="4" bestFit="1" customWidth="1"/>
    <col min="3" max="3" width="12.28125" style="4" bestFit="1" customWidth="1"/>
    <col min="4" max="4" width="18.421875" style="4" customWidth="1"/>
    <col min="5" max="5" width="12.8515625" style="4" customWidth="1"/>
    <col min="6" max="6" width="9.140625" style="4" customWidth="1"/>
    <col min="7" max="7" width="14.140625" style="4" bestFit="1" customWidth="1"/>
    <col min="8" max="8" width="18.421875" style="4" customWidth="1"/>
    <col min="9" max="9" width="16.421875" style="4" bestFit="1" customWidth="1"/>
    <col min="10" max="10" width="10.7109375" style="4" bestFit="1" customWidth="1"/>
    <col min="11" max="16384" width="9.140625" style="4" customWidth="1"/>
  </cols>
  <sheetData>
    <row r="1" spans="1:8" ht="51.75">
      <c r="A1" s="1">
        <f>ROWS(A$1:A1)</f>
        <v>1</v>
      </c>
      <c r="B1" s="20" t="s">
        <v>31</v>
      </c>
      <c r="C1" s="3"/>
      <c r="D1" s="3"/>
      <c r="E1" s="3"/>
      <c r="F1" s="3"/>
      <c r="G1" s="3"/>
      <c r="H1" s="8"/>
    </row>
    <row r="2" spans="1:8" ht="45">
      <c r="A2" s="1">
        <f>ROWS(A$1:A2)</f>
        <v>2</v>
      </c>
      <c r="B2" s="19" t="s">
        <v>32</v>
      </c>
      <c r="C2" s="7"/>
      <c r="D2" s="7"/>
      <c r="E2" s="7"/>
      <c r="F2" s="7"/>
      <c r="G2" s="7"/>
      <c r="H2" s="8"/>
    </row>
    <row r="3" spans="1:8" ht="60">
      <c r="A3" s="1">
        <f>ROWS(A$1:A3)</f>
        <v>3</v>
      </c>
      <c r="B3" s="19" t="s">
        <v>33</v>
      </c>
      <c r="C3" s="7"/>
      <c r="D3" s="7"/>
      <c r="E3" s="7"/>
      <c r="F3" s="7"/>
      <c r="G3" s="7"/>
      <c r="H3" s="8"/>
    </row>
    <row r="4" spans="1:8" ht="15">
      <c r="A4" s="1">
        <f>ROWS(A$1:A4)</f>
        <v>4</v>
      </c>
      <c r="B4" s="19" t="s">
        <v>18</v>
      </c>
      <c r="C4" s="7"/>
      <c r="D4" s="7"/>
      <c r="E4" s="7"/>
      <c r="F4" s="7"/>
      <c r="G4" s="7"/>
      <c r="H4" s="8"/>
    </row>
    <row r="5" spans="1:9" ht="15">
      <c r="A5" s="1">
        <f>ROWS(A$1:A5)</f>
        <v>5</v>
      </c>
      <c r="B5" s="19" t="s">
        <v>34</v>
      </c>
      <c r="C5" s="7"/>
      <c r="D5" s="7"/>
      <c r="E5" s="7"/>
      <c r="F5" s="7"/>
      <c r="G5" s="7"/>
      <c r="H5" s="8"/>
      <c r="I5" s="25" t="s">
        <v>20</v>
      </c>
    </row>
    <row r="6" spans="1:9" ht="15">
      <c r="A6" s="1">
        <f>ROWS(A$1:A6)</f>
        <v>6</v>
      </c>
      <c r="B6" s="19" t="s">
        <v>35</v>
      </c>
      <c r="C6" s="7"/>
      <c r="D6" s="7"/>
      <c r="E6" s="7"/>
      <c r="F6" s="7"/>
      <c r="G6" s="7"/>
      <c r="H6" s="8"/>
      <c r="I6" s="25" t="s">
        <v>21</v>
      </c>
    </row>
    <row r="7" spans="1:9" ht="15">
      <c r="A7" s="1">
        <f>ROWS(A$1:A7)</f>
        <v>7</v>
      </c>
      <c r="B7" s="19" t="s">
        <v>19</v>
      </c>
      <c r="C7" s="7"/>
      <c r="D7" s="7"/>
      <c r="E7" s="7"/>
      <c r="F7" s="7"/>
      <c r="G7" s="7"/>
      <c r="H7" s="8"/>
      <c r="I7" s="25" t="s">
        <v>22</v>
      </c>
    </row>
    <row r="8" ht="15">
      <c r="I8" s="25" t="s">
        <v>23</v>
      </c>
    </row>
    <row r="9" spans="2:3" ht="15">
      <c r="B9" s="9" t="s">
        <v>30</v>
      </c>
      <c r="C9" s="9" t="s">
        <v>37</v>
      </c>
    </row>
    <row r="10" spans="2:3" ht="15">
      <c r="B10" s="11">
        <v>6476545741</v>
      </c>
      <c r="C10" s="11">
        <f>COUNTIF(C13:C23,B10)</f>
        <v>1</v>
      </c>
    </row>
    <row r="12" spans="2:10" ht="15">
      <c r="B12" s="32" t="s">
        <v>36</v>
      </c>
      <c r="C12" s="33" t="s">
        <v>15</v>
      </c>
      <c r="D12" s="33" t="s">
        <v>3</v>
      </c>
      <c r="E12" s="34" t="s">
        <v>4</v>
      </c>
      <c r="G12" s="10" t="s">
        <v>2</v>
      </c>
      <c r="H12" s="10" t="s">
        <v>15</v>
      </c>
      <c r="I12" s="10" t="s">
        <v>3</v>
      </c>
      <c r="J12" s="10" t="s">
        <v>4</v>
      </c>
    </row>
    <row r="13" spans="2:10" ht="15">
      <c r="B13" s="29" t="str">
        <f>C13&amp;COUNTIF($C$13:C13,C13)</f>
        <v>64757026041</v>
      </c>
      <c r="C13" s="21">
        <v>6475702604</v>
      </c>
      <c r="D13" s="22" t="s">
        <v>5</v>
      </c>
      <c r="E13" s="30">
        <v>287</v>
      </c>
      <c r="G13" s="13" t="str">
        <f>IF(ROWS(G$13:G13)&lt;=$C$10,VLOOKUP($B$10&amp;ROWS(G$13:G13),'T(213)'!$B$13:$E$23,COLUMNS($G13:G13),0),"")</f>
        <v>64765457411</v>
      </c>
      <c r="H13" s="13">
        <f>IF(ROWS(H$13:H13)&lt;=$C$10,VLOOKUP($B$10&amp;ROWS(H$13:H13),'T(213)'!$B$13:$E$23,COLUMNS($G13:H13),0),"")</f>
        <v>6476545741</v>
      </c>
      <c r="I13" s="13" t="str">
        <f>IF(ROWS(I$13:I13)&lt;=$C$10,VLOOKUP($B$10&amp;ROWS(I$13:I13),'T(213)'!$B$13:$E$23,COLUMNS($G13:I13),0),"")</f>
        <v>Off Peak</v>
      </c>
      <c r="J13" s="13">
        <f>IF(ROWS(J$13:J13)&lt;=$C$10,VLOOKUP($B$10&amp;ROWS(J$13:J13),'T(213)'!$B$13:$E$23,COLUMNS($G13:J13),0),"")</f>
        <v>19</v>
      </c>
    </row>
    <row r="14" spans="2:10" ht="15">
      <c r="B14" s="29" t="str">
        <f>C14&amp;COUNTIF($C$13:C14,C14)</f>
        <v>64793745141</v>
      </c>
      <c r="C14" s="23">
        <v>6479374514</v>
      </c>
      <c r="D14" s="24" t="s">
        <v>5</v>
      </c>
      <c r="E14" s="31">
        <v>128</v>
      </c>
      <c r="G14" s="13">
        <f>IF(ROWS(G$13:G14)&lt;=$C$10,VLOOKUP($B$10&amp;ROWS(G$13:G14),'T(213)'!$B$13:$E$23,COLUMNS($G14:G14),0),"")</f>
      </c>
      <c r="H14" s="13">
        <f>IF(ROWS(H$13:H14)&lt;=$C$10,VLOOKUP($B$10&amp;ROWS(H$13:H14),'T(213)'!$B$13:$E$23,COLUMNS($G14:H14),0),"")</f>
      </c>
      <c r="I14" s="13">
        <f>IF(ROWS(I$13:I14)&lt;=$C$10,VLOOKUP($B$10&amp;ROWS(I$13:I14),'T(213)'!$B$13:$E$23,COLUMNS($G14:I14),0),"")</f>
      </c>
      <c r="J14" s="13">
        <f>IF(ROWS(J$13:J14)&lt;=$C$10,VLOOKUP($B$10&amp;ROWS(J$13:J14),'T(213)'!$B$13:$E$23,COLUMNS($G14:J14),0),"")</f>
      </c>
    </row>
    <row r="15" spans="2:10" ht="15">
      <c r="B15" s="29" t="str">
        <f>C15&amp;COUNTIF($C$13:C15,C15)</f>
        <v>64767751401</v>
      </c>
      <c r="C15" s="21">
        <v>6476775140</v>
      </c>
      <c r="D15" s="22" t="s">
        <v>5</v>
      </c>
      <c r="E15" s="30">
        <v>5</v>
      </c>
      <c r="G15" s="13">
        <f>IF(ROWS(G$13:G15)&lt;=$C$10,VLOOKUP($B$10&amp;ROWS(G$13:G15),'T(213)'!$B$13:$E$23,COLUMNS($G15:G15),0),"")</f>
      </c>
      <c r="H15" s="13">
        <f>IF(ROWS(H$13:H15)&lt;=$C$10,VLOOKUP($B$10&amp;ROWS(H$13:H15),'T(213)'!$B$13:$E$23,COLUMNS($G15:H15),0),"")</f>
      </c>
      <c r="I15" s="13">
        <f>IF(ROWS(I$13:I15)&lt;=$C$10,VLOOKUP($B$10&amp;ROWS(I$13:I15),'T(213)'!$B$13:$E$23,COLUMNS($G15:I15),0),"")</f>
      </c>
      <c r="J15" s="13">
        <f>IF(ROWS(J$13:J15)&lt;=$C$10,VLOOKUP($B$10&amp;ROWS(J$13:J15),'T(213)'!$B$13:$E$23,COLUMNS($G15:J15),0),"")</f>
      </c>
    </row>
    <row r="16" spans="2:10" ht="15">
      <c r="B16" s="29" t="str">
        <f>C16&amp;COUNTIF($C$13:C16,C16)</f>
        <v>64796241091</v>
      </c>
      <c r="C16" s="23">
        <v>6479624109</v>
      </c>
      <c r="D16" s="24" t="s">
        <v>5</v>
      </c>
      <c r="E16" s="31">
        <v>65</v>
      </c>
      <c r="G16" s="13">
        <f>IF(ROWS(G$13:G16)&lt;=$C$10,VLOOKUP($B$10&amp;ROWS(G$13:G16),'T(213)'!$B$13:$E$23,COLUMNS($G16:G16),0),"")</f>
      </c>
      <c r="H16" s="13">
        <f>IF(ROWS(H$13:H16)&lt;=$C$10,VLOOKUP($B$10&amp;ROWS(H$13:H16),'T(213)'!$B$13:$E$23,COLUMNS($G16:H16),0),"")</f>
      </c>
      <c r="I16" s="13">
        <f>IF(ROWS(I$13:I16)&lt;=$C$10,VLOOKUP($B$10&amp;ROWS(I$13:I16),'T(213)'!$B$13:$E$23,COLUMNS($G16:I16),0),"")</f>
      </c>
      <c r="J16" s="13">
        <f>IF(ROWS(J$13:J16)&lt;=$C$10,VLOOKUP($B$10&amp;ROWS(J$13:J16),'T(213)'!$B$13:$E$23,COLUMNS($G16:J16),0),"")</f>
      </c>
    </row>
    <row r="17" spans="2:10" ht="15">
      <c r="B17" s="29" t="str">
        <f>C17&amp;COUNTIF($C$13:C17,C17)</f>
        <v>64767751402</v>
      </c>
      <c r="C17" s="21">
        <v>6476775140</v>
      </c>
      <c r="D17" s="22" t="s">
        <v>5</v>
      </c>
      <c r="E17" s="30">
        <v>251</v>
      </c>
      <c r="G17" s="13">
        <f>IF(ROWS(G$13:G17)&lt;=$C$10,VLOOKUP($B$10&amp;ROWS(G$13:G17),'T(213)'!$B$13:$E$23,COLUMNS($G17:G17),0),"")</f>
      </c>
      <c r="H17" s="13">
        <f>IF(ROWS(H$13:H17)&lt;=$C$10,VLOOKUP($B$10&amp;ROWS(H$13:H17),'T(213)'!$B$13:$E$23,COLUMNS($G17:H17),0),"")</f>
      </c>
      <c r="I17" s="13">
        <f>IF(ROWS(I$13:I17)&lt;=$C$10,VLOOKUP($B$10&amp;ROWS(I$13:I17),'T(213)'!$B$13:$E$23,COLUMNS($G17:I17),0),"")</f>
      </c>
      <c r="J17" s="13">
        <f>IF(ROWS(J$13:J17)&lt;=$C$10,VLOOKUP($B$10&amp;ROWS(J$13:J17),'T(213)'!$B$13:$E$23,COLUMNS($G17:J17),0),"")</f>
      </c>
    </row>
    <row r="18" spans="2:10" ht="15">
      <c r="B18" s="29" t="str">
        <f>C18&amp;COUNTIF($C$13:C18,C18)</f>
        <v>64762445171</v>
      </c>
      <c r="C18" s="23">
        <v>6476244517</v>
      </c>
      <c r="D18" s="24" t="s">
        <v>5</v>
      </c>
      <c r="E18" s="31">
        <v>78</v>
      </c>
      <c r="G18" s="13">
        <f>IF(ROWS(G$13:G18)&lt;=$C$10,VLOOKUP($B$10&amp;ROWS(G$13:G18),'T(213)'!$B$13:$E$23,COLUMNS($G18:G18),0),"")</f>
      </c>
      <c r="H18" s="13">
        <f>IF(ROWS(H$13:H18)&lt;=$C$10,VLOOKUP($B$10&amp;ROWS(H$13:H18),'T(213)'!$B$13:$E$23,COLUMNS($G18:H18),0),"")</f>
      </c>
      <c r="I18" s="13">
        <f>IF(ROWS(I$13:I18)&lt;=$C$10,VLOOKUP($B$10&amp;ROWS(I$13:I18),'T(213)'!$B$13:$E$23,COLUMNS($G18:I18),0),"")</f>
      </c>
      <c r="J18" s="13">
        <f>IF(ROWS(J$13:J18)&lt;=$C$10,VLOOKUP($B$10&amp;ROWS(J$13:J18),'T(213)'!$B$13:$E$23,COLUMNS($G18:J18),0),"")</f>
      </c>
    </row>
    <row r="19" spans="2:10" ht="15">
      <c r="B19" s="29" t="str">
        <f>C19&amp;COUNTIF($C$13:C19,C19)</f>
        <v>64784796631</v>
      </c>
      <c r="C19" s="21">
        <v>6478479663</v>
      </c>
      <c r="D19" s="22" t="s">
        <v>5</v>
      </c>
      <c r="E19" s="30">
        <v>145</v>
      </c>
      <c r="G19" s="13">
        <f>IF(ROWS(G$13:G19)&lt;=$C$10,VLOOKUP($B$10&amp;ROWS(G$13:G19),'T(213)'!$B$13:$E$23,COLUMNS($G19:G19),0),"")</f>
      </c>
      <c r="H19" s="13">
        <f>IF(ROWS(H$13:H19)&lt;=$C$10,VLOOKUP($B$10&amp;ROWS(H$13:H19),'T(213)'!$B$13:$E$23,COLUMNS($G19:H19),0),"")</f>
      </c>
      <c r="I19" s="13">
        <f>IF(ROWS(I$13:I19)&lt;=$C$10,VLOOKUP($B$10&amp;ROWS(I$13:I19),'T(213)'!$B$13:$E$23,COLUMNS($G19:I19),0),"")</f>
      </c>
      <c r="J19" s="13">
        <f>IF(ROWS(J$13:J19)&lt;=$C$10,VLOOKUP($B$10&amp;ROWS(J$13:J19),'T(213)'!$B$13:$E$23,COLUMNS($G19:J19),0),"")</f>
      </c>
    </row>
    <row r="20" spans="2:10" ht="15">
      <c r="B20" s="29" t="str">
        <f>C20&amp;COUNTIF($C$13:C20,C20)</f>
        <v>64767751403</v>
      </c>
      <c r="C20" s="23">
        <v>6476775140</v>
      </c>
      <c r="D20" s="24" t="s">
        <v>6</v>
      </c>
      <c r="E20" s="31">
        <v>147</v>
      </c>
      <c r="G20" s="13">
        <f>IF(ROWS(G$13:G20)&lt;=$C$10,VLOOKUP($B$10&amp;ROWS(G$13:G20),'T(213)'!$B$13:$E$23,COLUMNS($G20:G20),0),"")</f>
      </c>
      <c r="H20" s="13">
        <f>IF(ROWS(H$13:H20)&lt;=$C$10,VLOOKUP($B$10&amp;ROWS(H$13:H20),'T(213)'!$B$13:$E$23,COLUMNS($G20:H20),0),"")</f>
      </c>
      <c r="I20" s="13">
        <f>IF(ROWS(I$13:I20)&lt;=$C$10,VLOOKUP($B$10&amp;ROWS(I$13:I20),'T(213)'!$B$13:$E$23,COLUMNS($G20:I20),0),"")</f>
      </c>
      <c r="J20" s="13">
        <f>IF(ROWS(J$13:J20)&lt;=$C$10,VLOOKUP($B$10&amp;ROWS(J$13:J20),'T(213)'!$B$13:$E$23,COLUMNS($G20:J20),0),"")</f>
      </c>
    </row>
    <row r="21" spans="2:10" ht="15">
      <c r="B21" s="35" t="str">
        <f>C21&amp;COUNTIF($C$13:C21,C21)</f>
        <v>64765457411</v>
      </c>
      <c r="C21" s="36">
        <v>6476545741</v>
      </c>
      <c r="D21" s="37" t="s">
        <v>6</v>
      </c>
      <c r="E21" s="38">
        <v>19</v>
      </c>
      <c r="G21" s="13">
        <f>IF(ROWS(G$13:G21)&lt;=$C$10,VLOOKUP($B$10&amp;ROWS(G$13:G21),'T(213)'!$B$13:$E$23,COLUMNS($G21:G21),0),"")</f>
      </c>
      <c r="H21" s="13">
        <f>IF(ROWS(H$13:H21)&lt;=$C$10,VLOOKUP($B$10&amp;ROWS(H$13:H21),'T(213)'!$B$13:$E$23,COLUMNS($G21:H21),0),"")</f>
      </c>
      <c r="I21" s="13">
        <f>IF(ROWS(I$13:I21)&lt;=$C$10,VLOOKUP($B$10&amp;ROWS(I$13:I21),'T(213)'!$B$13:$E$23,COLUMNS($G21:I21),0),"")</f>
      </c>
      <c r="J21" s="13">
        <f>IF(ROWS(J$13:J21)&lt;=$C$10,VLOOKUP($B$10&amp;ROWS(J$13:J21),'T(213)'!$B$13:$E$23,COLUMNS($G21:J21),0),"")</f>
      </c>
    </row>
    <row r="22" spans="2:5" ht="15">
      <c r="B22" s="35" t="str">
        <f>C22&amp;COUNTIF($C$13:C22,C22)</f>
        <v>64767751404</v>
      </c>
      <c r="C22" s="36">
        <v>6476775140</v>
      </c>
      <c r="D22" s="39" t="s">
        <v>6</v>
      </c>
      <c r="E22" s="38">
        <v>500</v>
      </c>
    </row>
    <row r="23" spans="2:5" ht="15">
      <c r="B23" s="35" t="str">
        <f>C23&amp;COUNTIF($C$13:C23,C23)</f>
        <v>64767751405</v>
      </c>
      <c r="C23" s="36">
        <v>6476775140</v>
      </c>
      <c r="D23" s="39" t="s">
        <v>5</v>
      </c>
      <c r="E23" s="38">
        <v>5</v>
      </c>
    </row>
  </sheetData>
  <sheetProtection/>
  <conditionalFormatting sqref="C13:E23">
    <cfRule type="expression" priority="2" dxfId="5" stopIfTrue="1">
      <formula>LEFT($C13,LEN($B$10))=$B$10&amp;""</formula>
    </cfRule>
  </conditionalFormatting>
  <hyperlinks>
    <hyperlink ref="I5" r:id="rId1" display="http://www.youtube.com/view_play_list?p=AD26256BF601D9B5"/>
    <hyperlink ref="I6" r:id="rId2" display="http://www.youtube.com/view_play_list?p=5C892179F3A66AB9"/>
    <hyperlink ref="I7" r:id="rId3" display="Excel Magic Trick 186 Dynamic Formula Extract Data 2criteria"/>
    <hyperlink ref="I8" r:id="rId4" tooltip="Excel Magic Trick # 159: VLOOKUP Duplicates 1st Column" display="http://www.youtube.com/watch?v=17L61EkqOHg"/>
  </hyperlinks>
  <printOptions/>
  <pageMargins left="0.7" right="0.7" top="0.75" bottom="0.75" header="0.3" footer="0.3"/>
  <pageSetup orientation="portrait" paperSize="9"/>
  <tableParts>
    <tablePart r:id="rId5"/>
  </tableParts>
</worksheet>
</file>

<file path=xl/worksheets/sheet4.xml><?xml version="1.0" encoding="utf-8"?>
<worksheet xmlns="http://schemas.openxmlformats.org/spreadsheetml/2006/main" xmlns:r="http://schemas.openxmlformats.org/officeDocument/2006/relationships">
  <sheetPr>
    <tabColor rgb="FFFF0000"/>
  </sheetPr>
  <dimension ref="A1:B18"/>
  <sheetViews>
    <sheetView tabSelected="1" zoomScale="130" zoomScaleNormal="130" zoomScalePageLayoutView="0" workbookViewId="0" topLeftCell="A1">
      <selection activeCell="B11" sqref="B11"/>
    </sheetView>
  </sheetViews>
  <sheetFormatPr defaultColWidth="9.140625" defaultRowHeight="15"/>
  <cols>
    <col min="1" max="1" width="15.421875" style="0" bestFit="1" customWidth="1"/>
  </cols>
  <sheetData>
    <row r="1" ht="15">
      <c r="A1" s="11">
        <f>ROWS(A$1:A1)</f>
        <v>1</v>
      </c>
    </row>
    <row r="2" ht="15">
      <c r="A2" s="11">
        <f>ROWS(A$1:A2)</f>
        <v>2</v>
      </c>
    </row>
    <row r="3" ht="15">
      <c r="A3" s="13">
        <f>SUM(A1:A3)</f>
        <v>21000</v>
      </c>
    </row>
    <row r="5" spans="1:2" ht="15">
      <c r="A5" s="9" t="s">
        <v>29</v>
      </c>
      <c r="B5" s="26">
        <v>0.1</v>
      </c>
    </row>
    <row r="6" spans="1:2" ht="15">
      <c r="A6" s="9" t="s">
        <v>26</v>
      </c>
      <c r="B6" s="13">
        <f>B8-B7</f>
        <v>45.45454545454545</v>
      </c>
    </row>
    <row r="7" spans="1:2" ht="15">
      <c r="A7" s="9" t="s">
        <v>27</v>
      </c>
      <c r="B7" s="13">
        <f>B6*B5</f>
        <v>4.545454545454546</v>
      </c>
    </row>
    <row r="8" spans="1:2" ht="15">
      <c r="A8" s="9" t="s">
        <v>28</v>
      </c>
      <c r="B8" s="11">
        <v>50</v>
      </c>
    </row>
    <row r="10" spans="1:2" ht="15">
      <c r="A10" s="9" t="s">
        <v>29</v>
      </c>
      <c r="B10" s="26">
        <v>0.1</v>
      </c>
    </row>
    <row r="11" spans="1:2" ht="15">
      <c r="A11" s="9" t="s">
        <v>26</v>
      </c>
      <c r="B11" s="13">
        <f>B13/(1+B10)</f>
        <v>45.45454545454545</v>
      </c>
    </row>
    <row r="12" spans="1:2" ht="15">
      <c r="A12" s="9" t="s">
        <v>27</v>
      </c>
      <c r="B12" s="13">
        <f>B13-B11</f>
        <v>4.545454545454547</v>
      </c>
    </row>
    <row r="13" spans="1:2" ht="15">
      <c r="A13" s="9" t="s">
        <v>28</v>
      </c>
      <c r="B13" s="11">
        <v>50</v>
      </c>
    </row>
    <row r="14" spans="1:2" ht="15">
      <c r="A14" s="4"/>
      <c r="B14" s="4"/>
    </row>
    <row r="15" spans="1:2" ht="15">
      <c r="A15" s="4"/>
      <c r="B15" s="4"/>
    </row>
    <row r="16" spans="1:2" ht="15">
      <c r="A16" s="4"/>
      <c r="B16" s="4"/>
    </row>
    <row r="17" spans="1:2" ht="15">
      <c r="A17" s="4"/>
      <c r="B17" s="4"/>
    </row>
    <row r="18" spans="1:2" ht="15">
      <c r="A18" s="4"/>
      <c r="B18" s="4"/>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2009-01-19T20:54:50Z</dcterms:created>
  <dcterms:modified xsi:type="dcterms:W3CDTF">2009-05-17T22:35:31Z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