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480" yWindow="30" windowWidth="27795" windowHeight="12345"/>
  </bookViews>
  <sheets>
    <sheet name="1149" sheetId="1" r:id="rId1"/>
    <sheet name="1149 (an)" sheetId="4" r:id="rId2"/>
    <sheet name="PowerPivot - Tables" sheetId="5" r:id="rId3"/>
  </sheets>
  <calcPr calcId="152511"/>
</workbook>
</file>

<file path=xl/calcChain.xml><?xml version="1.0" encoding="utf-8"?>
<calcChain xmlns="http://schemas.openxmlformats.org/spreadsheetml/2006/main">
  <c r="B21" i="4" l="1"/>
  <c r="B20" i="4"/>
  <c r="B19" i="4"/>
  <c r="B18" i="4"/>
  <c r="B17" i="4"/>
  <c r="B16" i="4"/>
  <c r="B15" i="4"/>
  <c r="B14" i="4"/>
  <c r="R13" i="4"/>
  <c r="B13" i="4"/>
  <c r="R12" i="4"/>
  <c r="B12" i="4"/>
  <c r="R11" i="4"/>
  <c r="G11" i="4"/>
  <c r="B11" i="4"/>
  <c r="R10" i="4"/>
  <c r="G10" i="4"/>
  <c r="B10" i="4"/>
  <c r="F11" i="4" s="1"/>
  <c r="F10" i="4" l="1"/>
  <c r="R11" i="1"/>
  <c r="R12" i="1"/>
  <c r="R13" i="1"/>
  <c r="R10" i="1"/>
</calcChain>
</file>

<file path=xl/sharedStrings.xml><?xml version="1.0" encoding="utf-8"?>
<sst xmlns="http://schemas.openxmlformats.org/spreadsheetml/2006/main" count="108" uniqueCount="25">
  <si>
    <t>Product Type</t>
  </si>
  <si>
    <t>Product Category</t>
  </si>
  <si>
    <t>Cost</t>
  </si>
  <si>
    <t>Goal: Total Cost for each Category</t>
  </si>
  <si>
    <t>Carlota</t>
  </si>
  <si>
    <t>Sunset</t>
  </si>
  <si>
    <t>Majestic Beaut</t>
  </si>
  <si>
    <t>Freestyle</t>
  </si>
  <si>
    <t>Aussie Round</t>
  </si>
  <si>
    <t>Quad</t>
  </si>
  <si>
    <t>Total Cost w Helper</t>
  </si>
  <si>
    <t>Product Category (helper column)</t>
  </si>
  <si>
    <t>Rand Wholesale Price Formula</t>
  </si>
  <si>
    <t>Total Cost w NO Helper</t>
  </si>
  <si>
    <t>Column C - Cost</t>
  </si>
  <si>
    <t>I need to calculate the the total cost for each Product Category. This is simple using SUMIF or SUMIFS.</t>
  </si>
  <si>
    <t>Is there a way to calculate the total cost for each category without the helper Column B?</t>
  </si>
  <si>
    <t>(I can't simply hide Column B and this must be dynamic)</t>
  </si>
  <si>
    <t>Column A - Product Type</t>
  </si>
  <si>
    <t>Column B - Product Category</t>
  </si>
  <si>
    <t>However, Column B (Product Category) is a "helper" column; it's populated using VLOOKUP</t>
  </si>
  <si>
    <t>P. Category</t>
  </si>
  <si>
    <t>PowerPivot!</t>
  </si>
  <si>
    <t>VLOOKUP &amp; SUMIFS</t>
  </si>
  <si>
    <t>SUMPRODUCT &amp; LOOKUP array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</si>
</sst>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3" borderId="1" xfId="0" applyFill="1" applyBorder="1"/>
    <xf numFmtId="8" fontId="0" fillId="0" borderId="1" xfId="0" applyNumberFormat="1" applyBorder="1"/>
    <xf numFmtId="0" fontId="0" fillId="0" borderId="2" xfId="0" applyBorder="1"/>
    <xf numFmtId="0" fontId="0" fillId="3" borderId="2" xfId="0" applyFill="1" applyBorder="1"/>
    <xf numFmtId="8" fontId="0" fillId="0" borderId="2" xfId="0" applyNumberFormat="1" applyBorder="1"/>
    <xf numFmtId="0" fontId="1" fillId="4" borderId="1" xfId="0" applyFont="1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0" xfId="0" applyFont="1"/>
    <xf numFmtId="0" fontId="0" fillId="0" borderId="6" xfId="0" applyBorder="1"/>
    <xf numFmtId="0" fontId="0" fillId="0" borderId="5" xfId="0" applyBorder="1"/>
    <xf numFmtId="8" fontId="0" fillId="0" borderId="7" xfId="0" applyNumberFormat="1" applyBorder="1"/>
    <xf numFmtId="8" fontId="0" fillId="0" borderId="3" xfId="0" applyNumberFormat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0" fillId="0" borderId="8" xfId="0" applyBorder="1"/>
    <xf numFmtId="8" fontId="0" fillId="0" borderId="9" xfId="0" applyNumberFormat="1" applyBorder="1"/>
    <xf numFmtId="0" fontId="0" fillId="0" borderId="9" xfId="0" applyBorder="1"/>
    <xf numFmtId="0" fontId="0" fillId="0" borderId="3" xfId="0" applyBorder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5" borderId="9" xfId="0" applyFont="1" applyFill="1" applyBorder="1"/>
    <xf numFmtId="0" fontId="0" fillId="5" borderId="1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1" xfId="0" applyFont="1" applyBorder="1"/>
    <xf numFmtId="0" fontId="0" fillId="3" borderId="9" xfId="0" applyFont="1" applyFill="1" applyBorder="1"/>
    <xf numFmtId="8" fontId="0" fillId="5" borderId="10" xfId="0" applyNumberFormat="1" applyFont="1" applyFill="1" applyBorder="1"/>
    <xf numFmtId="8" fontId="0" fillId="0" borderId="10" xfId="0" applyNumberFormat="1" applyFont="1" applyBorder="1"/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fCosts" displayName="fCosts" ref="A1:B14" totalsRowShown="0" headerRowDxfId="10" headerRowBorderDxfId="9" tableBorderDxfId="8">
  <autoFilter ref="A1:B14"/>
  <tableColumns count="2">
    <tableColumn id="1" name="Product Type" dataDxfId="7"/>
    <tableColumn id="2" name="Cos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dProduct" displayName="dProduct" ref="D1:E5" totalsRowShown="0" headerRowDxfId="5" headerRowBorderDxfId="4" tableBorderDxfId="3" totalsRowBorderDxfId="2">
  <autoFilter ref="D1:E5"/>
  <tableColumns count="2">
    <tableColumn id="1" name="Product Type" dataDxfId="1"/>
    <tableColumn id="2" name="P. 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1"/>
  <sheetViews>
    <sheetView tabSelected="1" zoomScaleNormal="100" workbookViewId="0">
      <selection activeCell="B10" sqref="B10"/>
    </sheetView>
  </sheetViews>
  <sheetFormatPr defaultRowHeight="15" x14ac:dyDescent="0.25"/>
  <cols>
    <col min="1" max="1" width="18.140625" customWidth="1"/>
    <col min="2" max="2" width="32.28515625" customWidth="1"/>
    <col min="3" max="3" width="18.140625" customWidth="1"/>
    <col min="5" max="5" width="18" customWidth="1"/>
    <col min="6" max="7" width="13.5703125" customWidth="1"/>
    <col min="9" max="10" width="18.140625" customWidth="1"/>
    <col min="13" max="13" width="17.140625" customWidth="1"/>
    <col min="18" max="18" width="23.5703125" customWidth="1"/>
  </cols>
  <sheetData>
    <row r="1" spans="1:18" x14ac:dyDescent="0.25">
      <c r="A1" t="s">
        <v>18</v>
      </c>
    </row>
    <row r="2" spans="1:18" x14ac:dyDescent="0.25">
      <c r="A2" t="s">
        <v>19</v>
      </c>
    </row>
    <row r="3" spans="1:18" x14ac:dyDescent="0.25">
      <c r="A3" t="s">
        <v>14</v>
      </c>
    </row>
    <row r="4" spans="1:18" x14ac:dyDescent="0.25">
      <c r="A4" t="s">
        <v>15</v>
      </c>
    </row>
    <row r="5" spans="1:18" x14ac:dyDescent="0.25">
      <c r="A5" t="s">
        <v>20</v>
      </c>
    </row>
    <row r="6" spans="1:18" x14ac:dyDescent="0.25">
      <c r="A6" t="s">
        <v>16</v>
      </c>
      <c r="I6" s="11" t="s">
        <v>23</v>
      </c>
    </row>
    <row r="7" spans="1:18" x14ac:dyDescent="0.25">
      <c r="A7" t="s">
        <v>17</v>
      </c>
      <c r="I7" s="11" t="s">
        <v>24</v>
      </c>
    </row>
    <row r="8" spans="1:18" x14ac:dyDescent="0.25">
      <c r="E8" s="8" t="s">
        <v>3</v>
      </c>
      <c r="F8" s="9"/>
      <c r="G8" s="10"/>
      <c r="I8" s="11" t="s">
        <v>22</v>
      </c>
    </row>
    <row r="9" spans="1:18" ht="30" x14ac:dyDescent="0.25">
      <c r="A9" s="22" t="s">
        <v>0</v>
      </c>
      <c r="B9" s="22" t="s">
        <v>11</v>
      </c>
      <c r="C9" s="23" t="s">
        <v>2</v>
      </c>
      <c r="E9" s="7" t="s">
        <v>1</v>
      </c>
      <c r="F9" s="7" t="s">
        <v>10</v>
      </c>
      <c r="G9" s="7" t="s">
        <v>13</v>
      </c>
      <c r="Q9" s="7" t="s">
        <v>2</v>
      </c>
      <c r="R9" s="7" t="s">
        <v>12</v>
      </c>
    </row>
    <row r="10" spans="1:18" x14ac:dyDescent="0.25">
      <c r="A10" s="24" t="s">
        <v>5</v>
      </c>
      <c r="B10" s="30"/>
      <c r="C10" s="31">
        <v>13.04</v>
      </c>
      <c r="E10" s="1" t="s">
        <v>7</v>
      </c>
      <c r="F10" s="2"/>
      <c r="G10" s="2"/>
      <c r="Q10" s="3">
        <v>26</v>
      </c>
      <c r="R10" s="1">
        <f ca="1">ROUND(INDEX($Q$10:$Q$13,MATCH(E14,$E$14:$E$17,0))/(2-RANDBETWEEN(-10,20)/100),2)</f>
        <v>12.87</v>
      </c>
    </row>
    <row r="11" spans="1:18" x14ac:dyDescent="0.25">
      <c r="A11" s="26" t="s">
        <v>9</v>
      </c>
      <c r="B11" s="30"/>
      <c r="C11" s="32">
        <v>20.48</v>
      </c>
      <c r="E11" s="1" t="s">
        <v>8</v>
      </c>
      <c r="F11" s="2"/>
      <c r="G11" s="2"/>
      <c r="Q11" s="3">
        <v>32</v>
      </c>
      <c r="R11" s="1">
        <f ca="1">ROUND(INDEX($Q$10:$Q$13,MATCH(E15,$E$14:$E$17,0))/(2-RANDBETWEEN(-10,20)/100),2)</f>
        <v>15.84</v>
      </c>
    </row>
    <row r="12" spans="1:18" x14ac:dyDescent="0.25">
      <c r="A12" s="24" t="s">
        <v>4</v>
      </c>
      <c r="B12" s="30"/>
      <c r="C12" s="31">
        <v>12.44</v>
      </c>
      <c r="Q12" s="3">
        <v>43</v>
      </c>
      <c r="R12" s="1">
        <f ca="1">ROUND(INDEX($Q$10:$Q$13,MATCH(E16,$E$14:$E$17,0))/(2-RANDBETWEEN(-10,20)/100),2)</f>
        <v>20.57</v>
      </c>
    </row>
    <row r="13" spans="1:18" x14ac:dyDescent="0.25">
      <c r="A13" s="26" t="s">
        <v>9</v>
      </c>
      <c r="B13" s="30"/>
      <c r="C13" s="32">
        <v>20.87</v>
      </c>
      <c r="E13" s="22" t="s">
        <v>0</v>
      </c>
      <c r="F13" s="23" t="s">
        <v>21</v>
      </c>
      <c r="Q13" s="3">
        <v>24</v>
      </c>
      <c r="R13" s="1">
        <f ca="1">ROUND(INDEX($Q$10:$Q$13,MATCH(E17,$E$14:$E$17,0))/(2-RANDBETWEEN(-10,20)/100),2)</f>
        <v>13.33</v>
      </c>
    </row>
    <row r="14" spans="1:18" x14ac:dyDescent="0.25">
      <c r="A14" s="24" t="s">
        <v>6</v>
      </c>
      <c r="B14" s="30"/>
      <c r="C14" s="31">
        <v>16.75</v>
      </c>
      <c r="E14" s="24" t="s">
        <v>4</v>
      </c>
      <c r="F14" s="25" t="s">
        <v>7</v>
      </c>
    </row>
    <row r="15" spans="1:18" x14ac:dyDescent="0.25">
      <c r="A15" s="26" t="s">
        <v>6</v>
      </c>
      <c r="B15" s="30"/>
      <c r="C15" s="32">
        <v>16.16</v>
      </c>
      <c r="E15" s="26" t="s">
        <v>6</v>
      </c>
      <c r="F15" s="27" t="s">
        <v>8</v>
      </c>
    </row>
    <row r="16" spans="1:18" x14ac:dyDescent="0.25">
      <c r="A16" s="24" t="s">
        <v>5</v>
      </c>
      <c r="B16" s="30"/>
      <c r="C16" s="31">
        <v>13.04</v>
      </c>
      <c r="E16" s="24" t="s">
        <v>9</v>
      </c>
      <c r="F16" s="25" t="s">
        <v>7</v>
      </c>
    </row>
    <row r="17" spans="1:6" x14ac:dyDescent="0.25">
      <c r="A17" s="26" t="s">
        <v>9</v>
      </c>
      <c r="B17" s="30"/>
      <c r="C17" s="32">
        <v>22.99</v>
      </c>
      <c r="E17" s="28" t="s">
        <v>5</v>
      </c>
      <c r="F17" s="29" t="s">
        <v>8</v>
      </c>
    </row>
    <row r="18" spans="1:6" x14ac:dyDescent="0.25">
      <c r="A18" s="24" t="s">
        <v>9</v>
      </c>
      <c r="B18" s="30"/>
      <c r="C18" s="31">
        <v>20.98</v>
      </c>
    </row>
    <row r="19" spans="1:6" x14ac:dyDescent="0.25">
      <c r="A19" s="26" t="s">
        <v>6</v>
      </c>
      <c r="B19" s="30"/>
      <c r="C19" s="32">
        <v>17.489999999999998</v>
      </c>
    </row>
    <row r="20" spans="1:6" x14ac:dyDescent="0.25">
      <c r="A20" s="24" t="s">
        <v>6</v>
      </c>
      <c r="B20" s="30"/>
      <c r="C20" s="31">
        <v>17.78</v>
      </c>
    </row>
    <row r="21" spans="1:6" x14ac:dyDescent="0.25">
      <c r="A21" s="26" t="s">
        <v>5</v>
      </c>
      <c r="B21" s="30"/>
      <c r="C21" s="32">
        <v>12.06</v>
      </c>
    </row>
  </sheetData>
  <sortState ref="E14:F17">
    <sortCondition ref="E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1"/>
  <sheetViews>
    <sheetView zoomScaleNormal="100" workbookViewId="0"/>
  </sheetViews>
  <sheetFormatPr defaultRowHeight="15" x14ac:dyDescent="0.25"/>
  <cols>
    <col min="1" max="3" width="18.140625" customWidth="1"/>
    <col min="5" max="5" width="18" customWidth="1"/>
    <col min="6" max="7" width="13.5703125" customWidth="1"/>
    <col min="9" max="10" width="18.140625" customWidth="1"/>
    <col min="13" max="13" width="17.140625" customWidth="1"/>
    <col min="18" max="18" width="23.5703125" customWidth="1"/>
  </cols>
  <sheetData>
    <row r="1" spans="1:18" x14ac:dyDescent="0.25">
      <c r="A1" t="s">
        <v>18</v>
      </c>
    </row>
    <row r="2" spans="1:18" x14ac:dyDescent="0.25">
      <c r="A2" t="s">
        <v>19</v>
      </c>
    </row>
    <row r="3" spans="1:18" x14ac:dyDescent="0.25">
      <c r="A3" t="s">
        <v>14</v>
      </c>
    </row>
    <row r="4" spans="1:18" x14ac:dyDescent="0.25">
      <c r="A4" t="s">
        <v>15</v>
      </c>
    </row>
    <row r="5" spans="1:18" x14ac:dyDescent="0.25">
      <c r="A5" t="s">
        <v>20</v>
      </c>
    </row>
    <row r="6" spans="1:18" x14ac:dyDescent="0.25">
      <c r="A6" t="s">
        <v>16</v>
      </c>
    </row>
    <row r="7" spans="1:18" x14ac:dyDescent="0.25">
      <c r="A7" t="s">
        <v>17</v>
      </c>
    </row>
    <row r="8" spans="1:18" x14ac:dyDescent="0.25">
      <c r="E8" s="8" t="s">
        <v>3</v>
      </c>
      <c r="F8" s="9"/>
      <c r="G8" s="10"/>
    </row>
    <row r="9" spans="1:18" ht="30" x14ac:dyDescent="0.25">
      <c r="A9" s="7" t="s">
        <v>0</v>
      </c>
      <c r="B9" s="7" t="s">
        <v>11</v>
      </c>
      <c r="C9" s="7" t="s">
        <v>2</v>
      </c>
      <c r="E9" s="7" t="s">
        <v>1</v>
      </c>
      <c r="F9" s="7" t="s">
        <v>10</v>
      </c>
      <c r="G9" s="7" t="s">
        <v>13</v>
      </c>
      <c r="Q9" s="7" t="s">
        <v>2</v>
      </c>
      <c r="R9" s="7" t="s">
        <v>12</v>
      </c>
    </row>
    <row r="10" spans="1:18" x14ac:dyDescent="0.25">
      <c r="A10" s="4" t="s">
        <v>5</v>
      </c>
      <c r="B10" s="5" t="str">
        <f t="shared" ref="B10:B21" si="0">VLOOKUP(A10,$E$14:$F$17,2,0)</f>
        <v>Aussie Round</v>
      </c>
      <c r="C10" s="6">
        <v>13.04</v>
      </c>
      <c r="E10" s="1" t="s">
        <v>7</v>
      </c>
      <c r="F10" s="2">
        <f>SUMIFS($C$10:$C$21,$B$10:$B$21,E10)</f>
        <v>97.76</v>
      </c>
      <c r="G10" s="2">
        <f>SUMPRODUCT($C$10:$C$21,--(LOOKUP($A$10:$A$21,$E$14:$F$17)=E10))</f>
        <v>97.76</v>
      </c>
      <c r="Q10" s="3">
        <v>26</v>
      </c>
      <c r="R10" s="1">
        <f ca="1">ROUND(INDEX($Q$10:$Q$13,MATCH(E14,$E$14:$E$17,0))/(2-RANDBETWEEN(-10,20)/100),2)</f>
        <v>12.81</v>
      </c>
    </row>
    <row r="11" spans="1:18" x14ac:dyDescent="0.25">
      <c r="A11" s="1" t="s">
        <v>9</v>
      </c>
      <c r="B11" s="5" t="str">
        <f t="shared" si="0"/>
        <v>Freestyle</v>
      </c>
      <c r="C11" s="3">
        <v>20.48</v>
      </c>
      <c r="E11" s="1" t="s">
        <v>8</v>
      </c>
      <c r="F11" s="2">
        <f>SUMIFS($C$10:$C$21,$B$10:$B$21,E11)</f>
        <v>106.32000000000001</v>
      </c>
      <c r="G11" s="2">
        <f>SUMPRODUCT($C$10:$C$21,--(LOOKUP($A$10:$A$21,$E$14:$F$17)=E11))</f>
        <v>106.32000000000001</v>
      </c>
      <c r="Q11" s="3">
        <v>32</v>
      </c>
      <c r="R11" s="1">
        <f ca="1">ROUND(INDEX($Q$10:$Q$13,MATCH(E15,$E$14:$E$17,0))/(2-RANDBETWEEN(-10,20)/100),2)</f>
        <v>17.68</v>
      </c>
    </row>
    <row r="12" spans="1:18" x14ac:dyDescent="0.25">
      <c r="A12" s="1" t="s">
        <v>4</v>
      </c>
      <c r="B12" s="5" t="str">
        <f t="shared" si="0"/>
        <v>Freestyle</v>
      </c>
      <c r="C12" s="3">
        <v>12.44</v>
      </c>
      <c r="Q12" s="3">
        <v>43</v>
      </c>
      <c r="R12" s="1">
        <f ca="1">ROUND(INDEX($Q$10:$Q$13,MATCH(E16,$E$14:$E$17,0))/(2-RANDBETWEEN(-10,20)/100),2)</f>
        <v>22.75</v>
      </c>
    </row>
    <row r="13" spans="1:18" x14ac:dyDescent="0.25">
      <c r="A13" s="1" t="s">
        <v>9</v>
      </c>
      <c r="B13" s="5" t="str">
        <f t="shared" si="0"/>
        <v>Freestyle</v>
      </c>
      <c r="C13" s="3">
        <v>20.87</v>
      </c>
      <c r="E13" s="7" t="s">
        <v>0</v>
      </c>
      <c r="F13" s="7" t="s">
        <v>21</v>
      </c>
      <c r="Q13" s="3">
        <v>24</v>
      </c>
      <c r="R13" s="1">
        <f ca="1">ROUND(INDEX($Q$10:$Q$13,MATCH(E17,$E$14:$E$17,0))/(2-RANDBETWEEN(-10,20)/100),2)</f>
        <v>12.31</v>
      </c>
    </row>
    <row r="14" spans="1:18" x14ac:dyDescent="0.25">
      <c r="A14" s="1" t="s">
        <v>6</v>
      </c>
      <c r="B14" s="5" t="str">
        <f t="shared" si="0"/>
        <v>Aussie Round</v>
      </c>
      <c r="C14" s="3">
        <v>16.75</v>
      </c>
      <c r="E14" s="1" t="s">
        <v>4</v>
      </c>
      <c r="F14" s="1" t="s">
        <v>7</v>
      </c>
    </row>
    <row r="15" spans="1:18" x14ac:dyDescent="0.25">
      <c r="A15" s="1" t="s">
        <v>6</v>
      </c>
      <c r="B15" s="5" t="str">
        <f t="shared" si="0"/>
        <v>Aussie Round</v>
      </c>
      <c r="C15" s="3">
        <v>16.16</v>
      </c>
      <c r="E15" s="1" t="s">
        <v>6</v>
      </c>
      <c r="F15" s="1" t="s">
        <v>8</v>
      </c>
    </row>
    <row r="16" spans="1:18" x14ac:dyDescent="0.25">
      <c r="A16" s="1" t="s">
        <v>5</v>
      </c>
      <c r="B16" s="5" t="str">
        <f t="shared" si="0"/>
        <v>Aussie Round</v>
      </c>
      <c r="C16" s="3">
        <v>13.04</v>
      </c>
      <c r="E16" s="1" t="s">
        <v>9</v>
      </c>
      <c r="F16" s="1" t="s">
        <v>7</v>
      </c>
    </row>
    <row r="17" spans="1:6" x14ac:dyDescent="0.25">
      <c r="A17" s="1" t="s">
        <v>9</v>
      </c>
      <c r="B17" s="5" t="str">
        <f t="shared" si="0"/>
        <v>Freestyle</v>
      </c>
      <c r="C17" s="3">
        <v>22.99</v>
      </c>
      <c r="E17" s="1" t="s">
        <v>5</v>
      </c>
      <c r="F17" s="1" t="s">
        <v>8</v>
      </c>
    </row>
    <row r="18" spans="1:6" x14ac:dyDescent="0.25">
      <c r="A18" s="1" t="s">
        <v>9</v>
      </c>
      <c r="B18" s="5" t="str">
        <f t="shared" si="0"/>
        <v>Freestyle</v>
      </c>
      <c r="C18" s="3">
        <v>20.98</v>
      </c>
    </row>
    <row r="19" spans="1:6" x14ac:dyDescent="0.25">
      <c r="A19" s="1" t="s">
        <v>6</v>
      </c>
      <c r="B19" s="5" t="str">
        <f t="shared" si="0"/>
        <v>Aussie Round</v>
      </c>
      <c r="C19" s="3">
        <v>17.489999999999998</v>
      </c>
    </row>
    <row r="20" spans="1:6" x14ac:dyDescent="0.25">
      <c r="A20" s="1" t="s">
        <v>6</v>
      </c>
      <c r="B20" s="5" t="str">
        <f t="shared" si="0"/>
        <v>Aussie Round</v>
      </c>
      <c r="C20" s="3">
        <v>17.78</v>
      </c>
    </row>
    <row r="21" spans="1:6" x14ac:dyDescent="0.25">
      <c r="A21" s="1" t="s">
        <v>5</v>
      </c>
      <c r="B21" s="5" t="str">
        <f t="shared" si="0"/>
        <v>Aussie Round</v>
      </c>
      <c r="C21" s="3">
        <v>12.06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" sqref="E1"/>
    </sheetView>
  </sheetViews>
  <sheetFormatPr defaultRowHeight="15" x14ac:dyDescent="0.25"/>
  <cols>
    <col min="1" max="1" width="14.7109375" customWidth="1"/>
    <col min="4" max="4" width="15.5703125" customWidth="1"/>
    <col min="5" max="5" width="14.7109375" customWidth="1"/>
    <col min="8" max="8" width="13.140625" bestFit="1" customWidth="1"/>
    <col min="9" max="9" width="11.42578125" bestFit="1" customWidth="1"/>
  </cols>
  <sheetData>
    <row r="1" spans="1:5" ht="30" x14ac:dyDescent="0.25">
      <c r="A1" s="16" t="s">
        <v>0</v>
      </c>
      <c r="B1" s="17" t="s">
        <v>2</v>
      </c>
      <c r="D1" s="16" t="s">
        <v>0</v>
      </c>
      <c r="E1" s="17" t="s">
        <v>21</v>
      </c>
    </row>
    <row r="2" spans="1:5" x14ac:dyDescent="0.25">
      <c r="A2" s="12" t="s">
        <v>5</v>
      </c>
      <c r="B2" s="14">
        <v>13.04</v>
      </c>
      <c r="D2" s="13" t="s">
        <v>4</v>
      </c>
      <c r="E2" s="21" t="s">
        <v>7</v>
      </c>
    </row>
    <row r="3" spans="1:5" x14ac:dyDescent="0.25">
      <c r="A3" s="13" t="s">
        <v>9</v>
      </c>
      <c r="B3" s="15">
        <v>20.48</v>
      </c>
      <c r="D3" s="13" t="s">
        <v>6</v>
      </c>
      <c r="E3" s="21" t="s">
        <v>8</v>
      </c>
    </row>
    <row r="4" spans="1:5" x14ac:dyDescent="0.25">
      <c r="A4" s="13" t="s">
        <v>4</v>
      </c>
      <c r="B4" s="15">
        <v>12.44</v>
      </c>
      <c r="D4" s="13" t="s">
        <v>9</v>
      </c>
      <c r="E4" s="21" t="s">
        <v>7</v>
      </c>
    </row>
    <row r="5" spans="1:5" x14ac:dyDescent="0.25">
      <c r="A5" s="13" t="s">
        <v>9</v>
      </c>
      <c r="B5" s="15">
        <v>20.87</v>
      </c>
      <c r="D5" s="18" t="s">
        <v>5</v>
      </c>
      <c r="E5" s="20" t="s">
        <v>8</v>
      </c>
    </row>
    <row r="6" spans="1:5" x14ac:dyDescent="0.25">
      <c r="A6" s="13" t="s">
        <v>6</v>
      </c>
      <c r="B6" s="15">
        <v>16.75</v>
      </c>
    </row>
    <row r="7" spans="1:5" x14ac:dyDescent="0.25">
      <c r="A7" s="13" t="s">
        <v>6</v>
      </c>
      <c r="B7" s="15">
        <v>16.16</v>
      </c>
    </row>
    <row r="8" spans="1:5" x14ac:dyDescent="0.25">
      <c r="A8" s="13" t="s">
        <v>5</v>
      </c>
      <c r="B8" s="15">
        <v>13.04</v>
      </c>
    </row>
    <row r="9" spans="1:5" x14ac:dyDescent="0.25">
      <c r="A9" s="13" t="s">
        <v>9</v>
      </c>
      <c r="B9" s="15">
        <v>22.99</v>
      </c>
    </row>
    <row r="10" spans="1:5" x14ac:dyDescent="0.25">
      <c r="A10" s="13" t="s">
        <v>9</v>
      </c>
      <c r="B10" s="15">
        <v>20.98</v>
      </c>
    </row>
    <row r="11" spans="1:5" x14ac:dyDescent="0.25">
      <c r="A11" s="13" t="s">
        <v>6</v>
      </c>
      <c r="B11" s="15">
        <v>17.489999999999998</v>
      </c>
    </row>
    <row r="12" spans="1:5" x14ac:dyDescent="0.25">
      <c r="A12" s="13" t="s">
        <v>6</v>
      </c>
      <c r="B12" s="15">
        <v>17.78</v>
      </c>
    </row>
    <row r="13" spans="1:5" x14ac:dyDescent="0.25">
      <c r="A13" s="18" t="s">
        <v>5</v>
      </c>
      <c r="B13" s="19">
        <v>12.06</v>
      </c>
    </row>
    <row r="14" spans="1:5" x14ac:dyDescent="0.25">
      <c r="A14" s="18" t="s">
        <v>5</v>
      </c>
      <c r="B14" s="19">
        <v>12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G e m i n i   x m l n s = " h t t p : / / g e m i n i / p i v o t c u s t o m i z a t i o n / 7 f 8 d a d f 6 - 2 a 7 6 - 4 3 5 8 - 9 4 6 9 - 4 1 8 f 0 8 6 1 9 3 a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 P o w e r P i v o t   -   T a b l e s < / S l i c e r S h e e t N a m e > < S A H o s t H a s h > 1 7 6 8 2 6 0 6 0 5 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6 b 0 e b f c 1 - 4 5 1 e - 4 0 7 d - 8 3 d 0 - 8 e 9 9 c 6 3 5 8 0 1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 S h e e t 5 < / S l i c e r S h e e t N a m e > < S A H o s t H a s h > 5 9 0 1 6 7 8 4 8 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8 a f f 7 c a 9 - 4 9 8 7 - 4 b a 7 - a 5 2 8 - a 2 7 2 b 7 b a d 1 d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 S h e e t 4 < / S l i c e r S h e e t N a m e > < S A H o s t H a s h > 5 2 6 1 5 3 3 6 1 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AE5E7A92-5C37-4680-8E9C-166985CAE489}">
  <ds:schemaRefs/>
</ds:datastoreItem>
</file>

<file path=customXml/itemProps2.xml><?xml version="1.0" encoding="utf-8"?>
<ds:datastoreItem xmlns:ds="http://schemas.openxmlformats.org/officeDocument/2006/customXml" ds:itemID="{BA467509-5BAB-4E81-9DAC-821AD6CFF5E3}">
  <ds:schemaRefs/>
</ds:datastoreItem>
</file>

<file path=customXml/itemProps3.xml><?xml version="1.0" encoding="utf-8"?>
<ds:datastoreItem xmlns:ds="http://schemas.openxmlformats.org/officeDocument/2006/customXml" ds:itemID="{B395FA82-B76E-4F70-BD9C-4FED9BE3D9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1149</vt:lpstr>
      <vt:lpstr>1149 (an)</vt:lpstr>
      <vt:lpstr>PowerPivot - 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2014-11-07T17:44:00Z</dcterms:created>
  <dcterms:modified xsi:type="dcterms:W3CDTF">2014-11-07T23:51:08Z</dcterms:modified>
</cp:coreProperties>
</file>