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0" yWindow="0" windowWidth="28800" windowHeight="12045"/>
  </bookViews>
  <sheets>
    <sheet name="1138" sheetId="2" r:id="rId1"/>
    <sheet name="1138 (an)" sheetId="5" r:id="rId2"/>
    <sheet name="1139" sheetId="6" r:id="rId3"/>
    <sheet name="1139 (an)" sheetId="3" r:id="rId4"/>
    <sheet name="1140" sheetId="4" r:id="rId5"/>
    <sheet name="1140 (an)" sheetId="7" r:id="rId6"/>
    <sheet name="Sheet1" sheetId="1" state="hidden" r:id="rId7"/>
  </sheets>
  <definedNames>
    <definedName name="nperAnswer">'1139 (an)'!$G$5</definedName>
    <definedName name="PVAnswer">'1139 (an)'!$B$5</definedName>
    <definedName name="rateAnswer">'1139 (an)'!$F$5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F5" i="7"/>
  <c r="H5" i="7" s="1"/>
  <c r="I5" i="7" s="1"/>
  <c r="A1" i="7"/>
  <c r="H5" i="6"/>
  <c r="G5" i="6"/>
  <c r="F5" i="6"/>
  <c r="A1" i="6"/>
  <c r="H5" i="3"/>
  <c r="I5" i="3" s="1"/>
  <c r="G5" i="5"/>
  <c r="F5" i="5"/>
  <c r="H5" i="5" s="1"/>
  <c r="I5" i="5" s="1"/>
  <c r="A1" i="5"/>
  <c r="G5" i="4"/>
  <c r="F5" i="4"/>
  <c r="G5" i="3"/>
  <c r="F5" i="3"/>
  <c r="A1" i="3"/>
  <c r="H9" i="6"/>
  <c r="H9" i="3"/>
  <c r="H5" i="4" l="1"/>
  <c r="I5" i="4" s="1"/>
  <c r="I5" i="6"/>
  <c r="H6" i="5"/>
  <c r="A1" i="2"/>
</calcChain>
</file>

<file path=xl/sharedStrings.xml><?xml version="1.0" encoding="utf-8"?>
<sst xmlns="http://schemas.openxmlformats.org/spreadsheetml/2006/main" count="195" uniqueCount="44">
  <si>
    <t>excelisfun Postpone PowerPivot series until… unknown</t>
  </si>
  <si>
    <t>excelisfun still bad health, but will post some videos for other topics</t>
  </si>
  <si>
    <t>Next series is Excel 2013 Statistics Series</t>
  </si>
  <si>
    <t>Variable</t>
  </si>
  <si>
    <t>Present Value</t>
  </si>
  <si>
    <t>Annual Rate (APR)</t>
  </si>
  <si>
    <t>Compounding Periods per year</t>
  </si>
  <si>
    <t>Years</t>
  </si>
  <si>
    <t>Period Rate</t>
  </si>
  <si>
    <t>Total Number of Periods</t>
  </si>
  <si>
    <t>Future Value</t>
  </si>
  <si>
    <t>Interest</t>
  </si>
  <si>
    <t>Paper</t>
  </si>
  <si>
    <t>PV</t>
  </si>
  <si>
    <t>i</t>
  </si>
  <si>
    <t>n</t>
  </si>
  <si>
    <t>x</t>
  </si>
  <si>
    <t>i/n</t>
  </si>
  <si>
    <t>x*n</t>
  </si>
  <si>
    <t>FV</t>
  </si>
  <si>
    <t>Excel</t>
  </si>
  <si>
    <t>rate</t>
  </si>
  <si>
    <t>nper</t>
  </si>
  <si>
    <t>FV - PV</t>
  </si>
  <si>
    <t>Annually</t>
  </si>
  <si>
    <t>Semi-annually</t>
  </si>
  <si>
    <t>Quarterly</t>
  </si>
  <si>
    <t>Monthly</t>
  </si>
  <si>
    <t>Daily</t>
  </si>
  <si>
    <t xml:space="preserve"> =FV(rate,nper,,-PV)</t>
  </si>
  <si>
    <t>FV =FV(rate,nper,,-PV)</t>
  </si>
  <si>
    <t>FV = PV*(1+i/n)^(x*n)</t>
  </si>
  <si>
    <t>FV = PV*(1+rate)^nper</t>
  </si>
  <si>
    <t>Basic Future Value Calculation: FV Function or Math Formula</t>
  </si>
  <si>
    <t>Defined Names:</t>
  </si>
  <si>
    <t>1) Create From Selection</t>
  </si>
  <si>
    <t>2) Apply Names</t>
  </si>
  <si>
    <t>Create Text Formulas For Tests with VLOOKUP, TEXT &amp; DOLLAR functions</t>
  </si>
  <si>
    <t>If you deposit $2,000.00 in an account for 25 years that pays an annual rate of 3.00%, compounded Monthly, what is the Future Value?</t>
  </si>
  <si>
    <t>Desired Text:</t>
  </si>
  <si>
    <t>=FV(rate,nper,,-PV)</t>
  </si>
  <si>
    <t>rateAnswer</t>
  </si>
  <si>
    <t>nperAnswer</t>
  </si>
  <si>
    <t>PVAnswer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</si>
</sst>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-F800]dddd\,\ mmmm\ dd\,\ yyyy"/>
    <numFmt numFmtId="171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4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1" fillId="4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6" borderId="1" xfId="0" applyFill="1" applyBorder="1"/>
    <xf numFmtId="8" fontId="0" fillId="0" borderId="1" xfId="0" applyNumberFormat="1" applyBorder="1"/>
    <xf numFmtId="10" fontId="0" fillId="0" borderId="1" xfId="0" applyNumberFormat="1" applyBorder="1"/>
    <xf numFmtId="0" fontId="0" fillId="0" borderId="1" xfId="0" applyBorder="1"/>
    <xf numFmtId="10" fontId="0" fillId="7" borderId="1" xfId="0" applyNumberFormat="1" applyFill="1" applyBorder="1"/>
    <xf numFmtId="0" fontId="0" fillId="7" borderId="1" xfId="0" applyFill="1" applyBorder="1"/>
    <xf numFmtId="8" fontId="0" fillId="7" borderId="1" xfId="0" applyNumberFormat="1" applyFill="1" applyBorder="1"/>
    <xf numFmtId="0" fontId="2" fillId="0" borderId="0" xfId="0" applyFont="1"/>
    <xf numFmtId="171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7"/>
  <sheetViews>
    <sheetView tabSelected="1" zoomScale="130" zoomScaleNormal="130" workbookViewId="0">
      <selection activeCell="F5" sqref="F5"/>
    </sheetView>
  </sheetViews>
  <sheetFormatPr defaultRowHeight="15" x14ac:dyDescent="0.25"/>
  <cols>
    <col min="2" max="2" width="16.42578125" customWidth="1"/>
    <col min="3" max="3" width="14.28515625" customWidth="1"/>
    <col min="4" max="4" width="16.42578125" customWidth="1"/>
    <col min="5" max="5" width="6.140625" bestFit="1" customWidth="1"/>
    <col min="6" max="6" width="13" customWidth="1"/>
    <col min="7" max="7" width="16.42578125" customWidth="1"/>
    <col min="8" max="9" width="15.28515625" customWidth="1"/>
  </cols>
  <sheetData>
    <row r="1" spans="1:15" x14ac:dyDescent="0.25">
      <c r="A1" s="3" t="str">
        <f>"If you deposit "&amp;DOLLAR(B5)&amp;" in an account for "&amp;E5&amp;" years that pays an annual rate of "&amp;TEXT(C5,"0.00%")&amp;", compounded "&amp;VLOOKUP(D5,$N$1:$O$5,2,0)&amp;", what is the Future Value?"</f>
        <v>If you deposit $2,000.00 in an account for 25 years that pays an annual rate of 12.00%, compounded Monthly, what is the Future Value?</v>
      </c>
      <c r="B1" s="4"/>
      <c r="C1" s="4"/>
      <c r="D1" s="4"/>
      <c r="E1" s="4"/>
      <c r="F1" s="4"/>
      <c r="G1" s="4"/>
      <c r="H1" s="4"/>
      <c r="I1" s="5"/>
      <c r="N1">
        <v>1</v>
      </c>
      <c r="O1" t="s">
        <v>24</v>
      </c>
    </row>
    <row r="2" spans="1:15" ht="30" x14ac:dyDescent="0.2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N2">
        <v>2</v>
      </c>
      <c r="O2" t="s">
        <v>25</v>
      </c>
    </row>
    <row r="3" spans="1:15" x14ac:dyDescent="0.25">
      <c r="A3" s="6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/>
      <c r="N3">
        <v>4</v>
      </c>
      <c r="O3" t="s">
        <v>26</v>
      </c>
    </row>
    <row r="4" spans="1:15" x14ac:dyDescent="0.25">
      <c r="A4" s="6" t="s">
        <v>20</v>
      </c>
      <c r="B4" s="9" t="s">
        <v>13</v>
      </c>
      <c r="C4" s="9"/>
      <c r="D4" s="9"/>
      <c r="E4" s="9"/>
      <c r="F4" s="9" t="s">
        <v>21</v>
      </c>
      <c r="G4" s="9" t="s">
        <v>22</v>
      </c>
      <c r="H4" s="9" t="s">
        <v>19</v>
      </c>
      <c r="I4" s="9" t="s">
        <v>23</v>
      </c>
      <c r="N4">
        <v>12</v>
      </c>
      <c r="O4" t="s">
        <v>27</v>
      </c>
    </row>
    <row r="5" spans="1:15" x14ac:dyDescent="0.25">
      <c r="B5" s="10">
        <v>2000</v>
      </c>
      <c r="C5" s="11">
        <v>0.12</v>
      </c>
      <c r="D5" s="12">
        <v>12</v>
      </c>
      <c r="E5" s="12">
        <v>25</v>
      </c>
      <c r="F5" s="13"/>
      <c r="G5" s="14"/>
      <c r="H5" s="15"/>
      <c r="I5" s="15"/>
      <c r="N5">
        <v>365</v>
      </c>
      <c r="O5" t="s">
        <v>28</v>
      </c>
    </row>
    <row r="6" spans="1:15" x14ac:dyDescent="0.25">
      <c r="H6" s="17"/>
    </row>
    <row r="7" spans="1:15" x14ac:dyDescent="0.25">
      <c r="H7" t="s">
        <v>30</v>
      </c>
    </row>
    <row r="8" spans="1:15" ht="18.75" x14ac:dyDescent="0.3">
      <c r="A8" s="16" t="s">
        <v>33</v>
      </c>
      <c r="C8" s="16"/>
      <c r="D8" s="16"/>
      <c r="E8" s="16"/>
      <c r="H8" t="s">
        <v>31</v>
      </c>
    </row>
    <row r="9" spans="1:15" x14ac:dyDescent="0.25">
      <c r="H9" t="s">
        <v>32</v>
      </c>
    </row>
    <row r="37" spans="4:4" x14ac:dyDescent="0.25">
      <c r="D37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zoomScale="130" zoomScaleNormal="130" workbookViewId="0">
      <selection activeCell="H6" sqref="H6"/>
    </sheetView>
  </sheetViews>
  <sheetFormatPr defaultRowHeight="15" x14ac:dyDescent="0.25"/>
  <cols>
    <col min="2" max="2" width="16.42578125" customWidth="1"/>
    <col min="3" max="3" width="14.28515625" customWidth="1"/>
    <col min="4" max="4" width="16.42578125" customWidth="1"/>
    <col min="5" max="5" width="6.140625" bestFit="1" customWidth="1"/>
    <col min="6" max="6" width="13" customWidth="1"/>
    <col min="7" max="7" width="16.42578125" customWidth="1"/>
    <col min="8" max="9" width="15.28515625" customWidth="1"/>
  </cols>
  <sheetData>
    <row r="1" spans="1:15" x14ac:dyDescent="0.25">
      <c r="A1" s="3" t="str">
        <f>"If you deposit "&amp;DOLLAR(B5)&amp;" in an account for "&amp;E5&amp;" years that pays an annual rate of "&amp;TEXT(C5,"0.00%")&amp;", compounded "&amp;VLOOKUP(D5,$N$1:$O$5,2,0)&amp;", what is the Future Value?"</f>
        <v>If you deposit $2,000.00 in an account for 25 years that pays an annual rate of 12.00%, compounded Monthly, what is the Future Value?</v>
      </c>
      <c r="B1" s="4"/>
      <c r="C1" s="4"/>
      <c r="D1" s="4"/>
      <c r="E1" s="4"/>
      <c r="F1" s="4"/>
      <c r="G1" s="4"/>
      <c r="H1" s="4"/>
      <c r="I1" s="5"/>
      <c r="N1">
        <v>1</v>
      </c>
      <c r="O1" t="s">
        <v>24</v>
      </c>
    </row>
    <row r="2" spans="1:15" ht="30" x14ac:dyDescent="0.2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N2">
        <v>2</v>
      </c>
      <c r="O2" t="s">
        <v>25</v>
      </c>
    </row>
    <row r="3" spans="1:15" x14ac:dyDescent="0.25">
      <c r="A3" s="6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/>
      <c r="N3">
        <v>4</v>
      </c>
      <c r="O3" t="s">
        <v>26</v>
      </c>
    </row>
    <row r="4" spans="1:15" x14ac:dyDescent="0.25">
      <c r="A4" s="6" t="s">
        <v>20</v>
      </c>
      <c r="B4" s="9" t="s">
        <v>13</v>
      </c>
      <c r="C4" s="9"/>
      <c r="D4" s="9"/>
      <c r="E4" s="9"/>
      <c r="F4" s="9" t="s">
        <v>21</v>
      </c>
      <c r="G4" s="9" t="s">
        <v>22</v>
      </c>
      <c r="H4" s="9" t="s">
        <v>19</v>
      </c>
      <c r="I4" s="9" t="s">
        <v>23</v>
      </c>
      <c r="N4">
        <v>12</v>
      </c>
      <c r="O4" t="s">
        <v>27</v>
      </c>
    </row>
    <row r="5" spans="1:15" x14ac:dyDescent="0.25">
      <c r="B5" s="10">
        <v>2000</v>
      </c>
      <c r="C5" s="11">
        <v>0.12</v>
      </c>
      <c r="D5" s="12">
        <v>12</v>
      </c>
      <c r="E5" s="12">
        <v>25</v>
      </c>
      <c r="F5" s="13">
        <f>C5/D5</f>
        <v>0.01</v>
      </c>
      <c r="G5" s="14">
        <f>E5*D5</f>
        <v>300</v>
      </c>
      <c r="H5" s="15">
        <f>FV(F5,G5,,-B5)</f>
        <v>39576.932523848911</v>
      </c>
      <c r="I5" s="15">
        <f>H5-B5</f>
        <v>37576.932523848911</v>
      </c>
      <c r="N5">
        <v>365</v>
      </c>
      <c r="O5" t="s">
        <v>28</v>
      </c>
    </row>
    <row r="6" spans="1:15" x14ac:dyDescent="0.25">
      <c r="H6" s="17">
        <f>B5*(1+F5)^G5</f>
        <v>39576.932523848911</v>
      </c>
    </row>
    <row r="7" spans="1:15" x14ac:dyDescent="0.25">
      <c r="H7" t="s">
        <v>30</v>
      </c>
    </row>
    <row r="8" spans="1:15" ht="18.75" x14ac:dyDescent="0.3">
      <c r="A8" s="16" t="s">
        <v>33</v>
      </c>
      <c r="C8" s="16"/>
      <c r="D8" s="16"/>
      <c r="E8" s="16"/>
      <c r="H8" t="s">
        <v>31</v>
      </c>
    </row>
    <row r="9" spans="1:15" x14ac:dyDescent="0.25">
      <c r="H9" t="s">
        <v>32</v>
      </c>
    </row>
    <row r="37" spans="4:4" x14ac:dyDescent="0.25">
      <c r="D37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7"/>
  <sheetViews>
    <sheetView zoomScale="130" zoomScaleNormal="130" workbookViewId="0">
      <selection activeCell="H5" sqref="H5"/>
    </sheetView>
  </sheetViews>
  <sheetFormatPr defaultRowHeight="15" x14ac:dyDescent="0.25"/>
  <cols>
    <col min="2" max="2" width="16.42578125" customWidth="1"/>
    <col min="3" max="3" width="14.28515625" customWidth="1"/>
    <col min="4" max="4" width="16.42578125" customWidth="1"/>
    <col min="5" max="5" width="6.140625" bestFit="1" customWidth="1"/>
    <col min="6" max="6" width="13" customWidth="1"/>
    <col min="7" max="7" width="16.42578125" customWidth="1"/>
    <col min="8" max="9" width="15.28515625" customWidth="1"/>
  </cols>
  <sheetData>
    <row r="1" spans="1:15" x14ac:dyDescent="0.25">
      <c r="A1" s="3" t="str">
        <f>"If you deposit "&amp;DOLLAR(B5)&amp;" in an account for "&amp;E5&amp;" years that pays an annual rate of "&amp;TEXT(C5,"0.00%")&amp;", compounded "&amp;VLOOKUP(D5,$N$1:$O$5,2,0)&amp;", what is the Future Value?"</f>
        <v>If you deposit $2,000.00 in an account for 25 years that pays an annual rate of 3.00%, compounded Monthly, what is the Future Value?</v>
      </c>
      <c r="B1" s="4"/>
      <c r="C1" s="4"/>
      <c r="D1" s="4"/>
      <c r="E1" s="4"/>
      <c r="F1" s="4"/>
      <c r="G1" s="4"/>
      <c r="H1" s="4"/>
      <c r="I1" s="5"/>
      <c r="N1">
        <v>1</v>
      </c>
      <c r="O1" t="s">
        <v>24</v>
      </c>
    </row>
    <row r="2" spans="1:15" ht="30" x14ac:dyDescent="0.2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N2">
        <v>2</v>
      </c>
      <c r="O2" t="s">
        <v>25</v>
      </c>
    </row>
    <row r="3" spans="1:15" x14ac:dyDescent="0.25">
      <c r="A3" s="6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/>
      <c r="N3">
        <v>4</v>
      </c>
      <c r="O3" t="s">
        <v>26</v>
      </c>
    </row>
    <row r="4" spans="1:15" x14ac:dyDescent="0.25">
      <c r="A4" s="6" t="s">
        <v>20</v>
      </c>
      <c r="B4" s="9" t="s">
        <v>13</v>
      </c>
      <c r="C4" s="9"/>
      <c r="D4" s="9"/>
      <c r="E4" s="9"/>
      <c r="F4" s="9" t="s">
        <v>21</v>
      </c>
      <c r="G4" s="9" t="s">
        <v>22</v>
      </c>
      <c r="H4" s="9" t="s">
        <v>19</v>
      </c>
      <c r="I4" s="9" t="s">
        <v>23</v>
      </c>
      <c r="N4">
        <v>12</v>
      </c>
      <c r="O4" t="s">
        <v>27</v>
      </c>
    </row>
    <row r="5" spans="1:15" x14ac:dyDescent="0.25">
      <c r="B5" s="10">
        <v>2000</v>
      </c>
      <c r="C5" s="11">
        <v>0.03</v>
      </c>
      <c r="D5" s="12">
        <v>12</v>
      </c>
      <c r="E5" s="12">
        <v>25</v>
      </c>
      <c r="F5" s="13">
        <f>C5/D5</f>
        <v>2.5000000000000001E-3</v>
      </c>
      <c r="G5" s="14">
        <f>E5*D5</f>
        <v>300</v>
      </c>
      <c r="H5" s="15">
        <f>FV(F5,G5,,-B5)</f>
        <v>4230.0391153203882</v>
      </c>
      <c r="I5" s="15">
        <f>H5-B5</f>
        <v>2230.0391153203882</v>
      </c>
      <c r="N5">
        <v>365</v>
      </c>
      <c r="O5" t="s">
        <v>28</v>
      </c>
    </row>
    <row r="7" spans="1:15" x14ac:dyDescent="0.25">
      <c r="H7" t="s">
        <v>29</v>
      </c>
    </row>
    <row r="8" spans="1:15" ht="18.75" x14ac:dyDescent="0.3">
      <c r="A8" s="16" t="s">
        <v>34</v>
      </c>
      <c r="H8" s="18" t="s">
        <v>40</v>
      </c>
    </row>
    <row r="9" spans="1:15" ht="18.75" x14ac:dyDescent="0.3">
      <c r="A9" s="16" t="s">
        <v>35</v>
      </c>
      <c r="H9" t="str">
        <f ca="1">_xlfn.FORMULATEXT(H5)</f>
        <v>=FV(F5,G5,,-B5)</v>
      </c>
    </row>
    <row r="10" spans="1:15" ht="18.75" x14ac:dyDescent="0.3">
      <c r="A10" s="16" t="s">
        <v>36</v>
      </c>
    </row>
    <row r="37" spans="4:4" x14ac:dyDescent="0.25">
      <c r="D37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zoomScale="130" zoomScaleNormal="130" workbookViewId="0">
      <selection activeCell="B5" sqref="B5"/>
    </sheetView>
  </sheetViews>
  <sheetFormatPr defaultRowHeight="15" x14ac:dyDescent="0.25"/>
  <cols>
    <col min="2" max="2" width="16.42578125" customWidth="1"/>
    <col min="3" max="3" width="14.28515625" customWidth="1"/>
    <col min="4" max="4" width="16.42578125" customWidth="1"/>
    <col min="5" max="5" width="6.140625" bestFit="1" customWidth="1"/>
    <col min="6" max="6" width="13" customWidth="1"/>
    <col min="7" max="7" width="16.42578125" customWidth="1"/>
    <col min="8" max="9" width="15.28515625" customWidth="1"/>
  </cols>
  <sheetData>
    <row r="1" spans="1:15" x14ac:dyDescent="0.25">
      <c r="A1" s="3" t="str">
        <f>"If you deposit "&amp;DOLLAR(B5)&amp;" in an account for "&amp;E5&amp;" years that pays an annual rate of "&amp;TEXT(C5,"0.00%")&amp;", compounded "&amp;VLOOKUP(D5,$N$1:$O$5,2,0)&amp;", what is the Future Value?"</f>
        <v>If you deposit $2,000.00 in an account for 25 years that pays an annual rate of 3.00%, compounded Monthly, what is the Future Value?</v>
      </c>
      <c r="B1" s="4"/>
      <c r="C1" s="4"/>
      <c r="D1" s="4"/>
      <c r="E1" s="4"/>
      <c r="F1" s="4"/>
      <c r="G1" s="4"/>
      <c r="H1" s="4"/>
      <c r="I1" s="5"/>
      <c r="N1">
        <v>1</v>
      </c>
      <c r="O1" t="s">
        <v>24</v>
      </c>
    </row>
    <row r="2" spans="1:15" ht="30" x14ac:dyDescent="0.2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N2">
        <v>2</v>
      </c>
      <c r="O2" t="s">
        <v>25</v>
      </c>
    </row>
    <row r="3" spans="1:15" x14ac:dyDescent="0.25">
      <c r="A3" s="6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/>
      <c r="N3">
        <v>4</v>
      </c>
      <c r="O3" t="s">
        <v>26</v>
      </c>
    </row>
    <row r="4" spans="1:15" x14ac:dyDescent="0.25">
      <c r="A4" s="6" t="s">
        <v>20</v>
      </c>
      <c r="B4" s="9" t="s">
        <v>43</v>
      </c>
      <c r="C4" s="9"/>
      <c r="D4" s="9"/>
      <c r="E4" s="9"/>
      <c r="F4" s="9" t="s">
        <v>41</v>
      </c>
      <c r="G4" s="9" t="s">
        <v>42</v>
      </c>
      <c r="H4" s="9" t="s">
        <v>19</v>
      </c>
      <c r="I4" s="9" t="s">
        <v>23</v>
      </c>
      <c r="N4">
        <v>12</v>
      </c>
      <c r="O4" t="s">
        <v>27</v>
      </c>
    </row>
    <row r="5" spans="1:15" x14ac:dyDescent="0.25">
      <c r="B5" s="10">
        <v>2000</v>
      </c>
      <c r="C5" s="11">
        <v>0.03</v>
      </c>
      <c r="D5" s="12">
        <v>12</v>
      </c>
      <c r="E5" s="12">
        <v>25</v>
      </c>
      <c r="F5" s="13">
        <f>C5/D5</f>
        <v>2.5000000000000001E-3</v>
      </c>
      <c r="G5" s="14">
        <f>E5*D5</f>
        <v>300</v>
      </c>
      <c r="H5" s="15">
        <f>FV(rateAnswer,nperAnswer,,-PVAnswer)</f>
        <v>4230.0391153203882</v>
      </c>
      <c r="I5" s="15">
        <f>H5-B5</f>
        <v>2230.0391153203882</v>
      </c>
      <c r="N5">
        <v>365</v>
      </c>
      <c r="O5" t="s">
        <v>28</v>
      </c>
    </row>
    <row r="7" spans="1:15" x14ac:dyDescent="0.25">
      <c r="H7" t="s">
        <v>29</v>
      </c>
    </row>
    <row r="8" spans="1:15" ht="18.75" x14ac:dyDescent="0.3">
      <c r="A8" s="16" t="s">
        <v>34</v>
      </c>
      <c r="H8" s="18" t="s">
        <v>40</v>
      </c>
    </row>
    <row r="9" spans="1:15" ht="18.75" x14ac:dyDescent="0.3">
      <c r="A9" s="16" t="s">
        <v>35</v>
      </c>
      <c r="H9" t="str">
        <f ca="1">_xlfn.FORMULATEXT(H5)</f>
        <v>=FV(rateAnswer,nperAnswer,,-PVAnswer)</v>
      </c>
    </row>
    <row r="10" spans="1:15" ht="18.75" x14ac:dyDescent="0.3">
      <c r="A10" s="16" t="s">
        <v>36</v>
      </c>
    </row>
    <row r="37" spans="4:4" x14ac:dyDescent="0.25">
      <c r="D37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7"/>
  <sheetViews>
    <sheetView zoomScale="130" zoomScaleNormal="130" workbookViewId="0"/>
  </sheetViews>
  <sheetFormatPr defaultRowHeight="15" x14ac:dyDescent="0.25"/>
  <cols>
    <col min="2" max="2" width="16.42578125" customWidth="1"/>
    <col min="3" max="3" width="14.28515625" customWidth="1"/>
    <col min="4" max="4" width="16.42578125" customWidth="1"/>
    <col min="5" max="5" width="6.140625" bestFit="1" customWidth="1"/>
    <col min="6" max="6" width="13" customWidth="1"/>
    <col min="7" max="7" width="16.42578125" customWidth="1"/>
    <col min="8" max="9" width="15.28515625" customWidth="1"/>
  </cols>
  <sheetData>
    <row r="1" spans="1:15" x14ac:dyDescent="0.25">
      <c r="A1" s="3"/>
      <c r="B1" s="4"/>
      <c r="C1" s="4"/>
      <c r="D1" s="4"/>
      <c r="E1" s="4"/>
      <c r="F1" s="4"/>
      <c r="G1" s="4"/>
      <c r="H1" s="4"/>
      <c r="I1" s="5"/>
      <c r="N1">
        <v>1</v>
      </c>
      <c r="O1" t="s">
        <v>24</v>
      </c>
    </row>
    <row r="2" spans="1:15" ht="30" x14ac:dyDescent="0.2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N2">
        <v>2</v>
      </c>
      <c r="O2" t="s">
        <v>25</v>
      </c>
    </row>
    <row r="3" spans="1:15" x14ac:dyDescent="0.25">
      <c r="A3" s="6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/>
      <c r="N3">
        <v>4</v>
      </c>
      <c r="O3" t="s">
        <v>26</v>
      </c>
    </row>
    <row r="4" spans="1:15" x14ac:dyDescent="0.25">
      <c r="A4" s="6" t="s">
        <v>20</v>
      </c>
      <c r="B4" s="9" t="s">
        <v>13</v>
      </c>
      <c r="C4" s="9"/>
      <c r="D4" s="9"/>
      <c r="E4" s="9"/>
      <c r="F4" s="9" t="s">
        <v>21</v>
      </c>
      <c r="G4" s="9" t="s">
        <v>22</v>
      </c>
      <c r="H4" s="9" t="s">
        <v>19</v>
      </c>
      <c r="I4" s="9" t="s">
        <v>23</v>
      </c>
      <c r="N4">
        <v>12</v>
      </c>
      <c r="O4" t="s">
        <v>27</v>
      </c>
    </row>
    <row r="5" spans="1:15" x14ac:dyDescent="0.25">
      <c r="B5" s="10">
        <v>2000</v>
      </c>
      <c r="C5" s="11">
        <v>0.03</v>
      </c>
      <c r="D5" s="12">
        <v>12</v>
      </c>
      <c r="E5" s="12">
        <v>25</v>
      </c>
      <c r="F5" s="13">
        <f>C5/D5</f>
        <v>2.5000000000000001E-3</v>
      </c>
      <c r="G5" s="14">
        <f>E5*D5</f>
        <v>300</v>
      </c>
      <c r="H5" s="15">
        <f>FV(F5,G5,,-B5)</f>
        <v>4230.0391153203882</v>
      </c>
      <c r="I5" s="15">
        <f>H5-B5</f>
        <v>2230.0391153203882</v>
      </c>
      <c r="N5">
        <v>365</v>
      </c>
      <c r="O5" t="s">
        <v>28</v>
      </c>
    </row>
    <row r="7" spans="1:15" ht="18.75" x14ac:dyDescent="0.3">
      <c r="B7" s="16"/>
    </row>
    <row r="8" spans="1:15" ht="18.75" x14ac:dyDescent="0.3">
      <c r="A8" s="16" t="s">
        <v>37</v>
      </c>
    </row>
    <row r="9" spans="1:15" ht="18.75" x14ac:dyDescent="0.3">
      <c r="B9" s="16"/>
    </row>
    <row r="10" spans="1:15" x14ac:dyDescent="0.25">
      <c r="A10" t="s">
        <v>39</v>
      </c>
    </row>
    <row r="11" spans="1:15" x14ac:dyDescent="0.25">
      <c r="A11" t="s">
        <v>38</v>
      </c>
    </row>
    <row r="37" spans="4:4" x14ac:dyDescent="0.25">
      <c r="D37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zoomScale="130" zoomScaleNormal="130" workbookViewId="0">
      <selection activeCell="A8" sqref="A8"/>
    </sheetView>
  </sheetViews>
  <sheetFormatPr defaultRowHeight="15" x14ac:dyDescent="0.25"/>
  <cols>
    <col min="2" max="2" width="16.42578125" customWidth="1"/>
    <col min="3" max="3" width="14.28515625" customWidth="1"/>
    <col min="4" max="4" width="16.42578125" customWidth="1"/>
    <col min="5" max="5" width="6.140625" bestFit="1" customWidth="1"/>
    <col min="6" max="6" width="13" customWidth="1"/>
    <col min="7" max="7" width="16.42578125" customWidth="1"/>
    <col min="8" max="9" width="15.28515625" customWidth="1"/>
  </cols>
  <sheetData>
    <row r="1" spans="1:15" x14ac:dyDescent="0.25">
      <c r="A1" s="3" t="str">
        <f>"If you deposited "&amp;DOLLAR(B5)&amp;" in an account for "&amp;E5&amp;" years that pay an annual rate of "&amp;TEXT(C5,"0.00%")&amp;", compounded "&amp;VLOOKUP(D5,$N$1:$O$5,2)&amp;", what is the Fture Value?"</f>
        <v>If you deposited $6,000.00 in an account for 10 years that pay an annual rate of 4.50%, compounded Quarterly, what is the Fture Value?</v>
      </c>
      <c r="B1" s="4"/>
      <c r="C1" s="4"/>
      <c r="D1" s="4"/>
      <c r="E1" s="4"/>
      <c r="F1" s="4"/>
      <c r="G1" s="4"/>
      <c r="H1" s="4"/>
      <c r="I1" s="5"/>
      <c r="N1">
        <v>1</v>
      </c>
      <c r="O1" t="s">
        <v>24</v>
      </c>
    </row>
    <row r="2" spans="1:15" ht="30" x14ac:dyDescent="0.2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N2">
        <v>2</v>
      </c>
      <c r="O2" t="s">
        <v>25</v>
      </c>
    </row>
    <row r="3" spans="1:15" x14ac:dyDescent="0.25">
      <c r="A3" s="6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/>
      <c r="N3">
        <v>4</v>
      </c>
      <c r="O3" t="s">
        <v>26</v>
      </c>
    </row>
    <row r="4" spans="1:15" x14ac:dyDescent="0.25">
      <c r="A4" s="6" t="s">
        <v>20</v>
      </c>
      <c r="B4" s="9" t="s">
        <v>13</v>
      </c>
      <c r="C4" s="9"/>
      <c r="D4" s="9"/>
      <c r="E4" s="9"/>
      <c r="F4" s="9" t="s">
        <v>21</v>
      </c>
      <c r="G4" s="9" t="s">
        <v>22</v>
      </c>
      <c r="H4" s="9" t="s">
        <v>19</v>
      </c>
      <c r="I4" s="9" t="s">
        <v>23</v>
      </c>
      <c r="N4">
        <v>12</v>
      </c>
      <c r="O4" t="s">
        <v>27</v>
      </c>
    </row>
    <row r="5" spans="1:15" x14ac:dyDescent="0.25">
      <c r="B5" s="10">
        <v>6000</v>
      </c>
      <c r="C5" s="11">
        <v>4.4999999999999998E-2</v>
      </c>
      <c r="D5" s="12">
        <v>4</v>
      </c>
      <c r="E5" s="12">
        <v>10</v>
      </c>
      <c r="F5" s="13">
        <f>C5/D5</f>
        <v>1.125E-2</v>
      </c>
      <c r="G5" s="14">
        <f>E5*D5</f>
        <v>40</v>
      </c>
      <c r="H5" s="15">
        <f>FV(F5,G5,,-B5)</f>
        <v>9386.2611923464428</v>
      </c>
      <c r="I5" s="15">
        <f>H5-B5</f>
        <v>3386.2611923464428</v>
      </c>
      <c r="N5">
        <v>365</v>
      </c>
      <c r="O5" t="s">
        <v>28</v>
      </c>
    </row>
    <row r="7" spans="1:15" ht="18.75" x14ac:dyDescent="0.3">
      <c r="B7" s="16"/>
    </row>
    <row r="8" spans="1:15" ht="18.75" x14ac:dyDescent="0.3">
      <c r="A8" s="16" t="s">
        <v>37</v>
      </c>
    </row>
    <row r="9" spans="1:15" ht="18.75" x14ac:dyDescent="0.3">
      <c r="B9" s="16"/>
    </row>
    <row r="10" spans="1:15" x14ac:dyDescent="0.25">
      <c r="A10" t="s">
        <v>39</v>
      </c>
    </row>
    <row r="11" spans="1:15" x14ac:dyDescent="0.25">
      <c r="A11" t="s">
        <v>38</v>
      </c>
    </row>
    <row r="37" spans="4:4" x14ac:dyDescent="0.25">
      <c r="D37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zoomScale="265" zoomScaleNormal="265" workbookViewId="0">
      <selection activeCell="A2" sqref="A2:A5"/>
    </sheetView>
  </sheetViews>
  <sheetFormatPr defaultRowHeight="15" x14ac:dyDescent="0.25"/>
  <cols>
    <col min="1" max="1" width="63.140625" bestFit="1" customWidth="1"/>
  </cols>
  <sheetData>
    <row r="2" spans="1:1" x14ac:dyDescent="0.25">
      <c r="A2" s="1">
        <v>41900</v>
      </c>
    </row>
    <row r="3" spans="1:1" x14ac:dyDescent="0.25">
      <c r="A3" s="2" t="s">
        <v>1</v>
      </c>
    </row>
    <row r="4" spans="1:1" x14ac:dyDescent="0.25">
      <c r="A4" s="1" t="s">
        <v>0</v>
      </c>
    </row>
    <row r="5" spans="1:1" x14ac:dyDescent="0.25">
      <c r="A5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1138</vt:lpstr>
      <vt:lpstr>1138 (an)</vt:lpstr>
      <vt:lpstr>1139</vt:lpstr>
      <vt:lpstr>1139 (an)</vt:lpstr>
      <vt:lpstr>1140</vt:lpstr>
      <vt:lpstr>1140 (an)</vt:lpstr>
      <vt:lpstr>Sheet1</vt:lpstr>
      <vt:lpstr>nperAnswer</vt:lpstr>
      <vt:lpstr>PVAnswer</vt:lpstr>
      <vt:lpstr>rateAnswer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2014-09-18T20:01:53Z</dcterms:created>
  <dcterms:modified xsi:type="dcterms:W3CDTF">2014-09-18T22:22:02Z</dcterms:modified>
</cp:coreProperties>
</file>