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480" yWindow="30" windowWidth="24915" windowHeight="12345"/>
  </bookViews>
  <sheets>
    <sheet name="1136" sheetId="2" r:id="rId1"/>
    <sheet name="1136 (an)" sheetId="6" r:id="rId2"/>
    <sheet name="Notes" sheetId="5" r:id="rId3"/>
  </sheets>
  <calcPr calcId="152511"/>
</workbook>
</file>

<file path=xl/calcChain.xml><?xml version="1.0" encoding="utf-8"?>
<calcChain xmlns="http://schemas.openxmlformats.org/spreadsheetml/2006/main">
  <c r="E26" i="6" l="1"/>
  <c r="E25" i="6"/>
  <c r="D23" i="6"/>
  <c r="D22" i="6"/>
  <c r="D16" i="6"/>
  <c r="D15" i="6"/>
  <c r="D14" i="6"/>
  <c r="D13" i="6"/>
  <c r="D12" i="6"/>
  <c r="E25" i="2"/>
  <c r="E26" i="2"/>
  <c r="D23" i="2"/>
  <c r="D22" i="2"/>
</calcChain>
</file>

<file path=xl/sharedStrings.xml><?xml version="1.0" encoding="utf-8"?>
<sst xmlns="http://schemas.openxmlformats.org/spreadsheetml/2006/main" count="45" uniqueCount="26">
  <si>
    <t>Measure Strength and Direction of Relationship with Coefficient of Correlation</t>
  </si>
  <si>
    <t>Calculate Coefficient of Correlation long hand to get a measure of the strength and direction of the linear relationship. This number will vary from -1 to 0 to +1 (minus one to zero to positive one) and will indicate a perfect indirect (negative) relationship when minus one, no relationship when it is zero and a perfect direct relationship when it is positive one.</t>
  </si>
  <si>
    <t>Reasonable positive number = Direct, Positive Relationship: As x increases, y increases</t>
  </si>
  <si>
    <t>Reasonable negative number = Indirect, Negative Relationship: As x increases, y decreases</t>
  </si>
  <si>
    <t>Number close to zero = No relationship: no pattern can be seen</t>
  </si>
  <si>
    <t>Calculate Coefficient of Correlation with the Excel functions CORREL and PEARSON</t>
  </si>
  <si>
    <t>Xbar</t>
  </si>
  <si>
    <t>y</t>
  </si>
  <si>
    <t>x</t>
  </si>
  <si>
    <t>Ybar</t>
  </si>
  <si>
    <t>Correlation: Strength and Direction (from -1 to 0 to +1)</t>
  </si>
  <si>
    <t>Temperature (F) 1</t>
  </si>
  <si>
    <t>Sales Chicken Soup 1</t>
  </si>
  <si>
    <t>Temperature (F) 2</t>
  </si>
  <si>
    <t>Sales Chicken Soup 2</t>
  </si>
  <si>
    <t>Coefficient of Correlation: Strength &amp; Direction of Relationship</t>
  </si>
  <si>
    <t>Temperature (F) - X</t>
  </si>
  <si>
    <t>Sales Chicken Soup -Y</t>
  </si>
  <si>
    <t>Correlation videos in this playlist of Statistics Videos:</t>
  </si>
  <si>
    <t>https://www.youtube.com/playlist?list=PLFAD0C5745D4A1F60</t>
  </si>
  <si>
    <t>Videos #87-91</t>
  </si>
  <si>
    <t xml:space="preserve"> =CORREL(B12:B27,A12:A27)</t>
  </si>
  <si>
    <t xml:space="preserve"> =PEARSON(B12:B27,A12:A27)</t>
  </si>
  <si>
    <t xml:space="preserve"> =CORREL(CHOOSE({1,2},B2:B9,D2:D9),CHOOSE({1,2},A2:A9,C2:C9))</t>
  </si>
  <si>
    <t xml:space="preserve"> =PEARSON(CHOOSE({1,2},B2:B9,D2:D9),CHOOSE({1,2},A2:A9,C2:C9))</t>
  </si>
  <si>
    <t xml:space="preserve"> =CORREL({3300,6500;8200,6210;8900,5250;3100,7200;4020,2750;1950,7150;2500,7900;2411,6210},{86,37;40,65;41,42;78,53;71,83;91,63;70,36;69,43})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</si>
</sst>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1" xfId="0" applyFill="1" applyBorder="1" applyAlignment="1">
      <alignment horizontal="centerContinuous" vertical="top" wrapText="1"/>
    </xf>
    <xf numFmtId="0" fontId="0" fillId="3" borderId="2" xfId="0" applyFill="1" applyBorder="1" applyAlignment="1">
      <alignment horizontal="centerContinuous" vertical="top" wrapText="1"/>
    </xf>
    <xf numFmtId="0" fontId="0" fillId="3" borderId="3" xfId="0" applyFill="1" applyBorder="1" applyAlignment="1">
      <alignment horizontal="centerContinuous" vertical="top" wrapText="1"/>
    </xf>
    <xf numFmtId="0" fontId="2" fillId="2" borderId="4" xfId="0" applyFont="1" applyFill="1" applyBorder="1"/>
    <xf numFmtId="0" fontId="0" fillId="4" borderId="4" xfId="0" applyFill="1" applyBorder="1"/>
    <xf numFmtId="6" fontId="0" fillId="4" borderId="4" xfId="0" applyNumberFormat="1" applyFill="1" applyBorder="1"/>
    <xf numFmtId="0" fontId="2" fillId="2" borderId="4" xfId="0" applyFont="1" applyFill="1" applyBorder="1" applyAlignment="1">
      <alignment wrapText="1"/>
    </xf>
    <xf numFmtId="0" fontId="0" fillId="0" borderId="4" xfId="0" applyFill="1" applyBorder="1"/>
    <xf numFmtId="0" fontId="1" fillId="2" borderId="6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4" xfId="0" applyFont="1" applyFill="1" applyBorder="1"/>
    <xf numFmtId="6" fontId="0" fillId="0" borderId="4" xfId="0" applyNumberFormat="1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12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11"/>
      <tableStyleElement type="headerRow" dxfId="10"/>
      <tableStyleElement type="firstRowStripe" dxfId="9"/>
    </tableStyle>
    <tableStyle name="TableStyleQueryInfo" pivot="0" count="3">
      <tableStyleElement type="wholeTable" dxfId="8"/>
      <tableStyleElement type="headerRow" dxfId="7"/>
      <tableStyleElement type="firstRowStripe" dxfId="6"/>
    </tableStyle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Correlation Between Temp and Sales of Soup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'1136'!$B$11</c:f>
              <c:strCache>
                <c:ptCount val="1"/>
                <c:pt idx="0">
                  <c:v>Sales Chicken Soup 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9136171316535906"/>
                  <c:y val="-0.44211516097316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'1136'!$A$12:$A$27</c:f>
              <c:numCache>
                <c:formatCode>General</c:formatCode>
                <c:ptCount val="16"/>
                <c:pt idx="0">
                  <c:v>86</c:v>
                </c:pt>
                <c:pt idx="1">
                  <c:v>40</c:v>
                </c:pt>
                <c:pt idx="2">
                  <c:v>41</c:v>
                </c:pt>
                <c:pt idx="3">
                  <c:v>78</c:v>
                </c:pt>
                <c:pt idx="4">
                  <c:v>71</c:v>
                </c:pt>
                <c:pt idx="5">
                  <c:v>91</c:v>
                </c:pt>
                <c:pt idx="6">
                  <c:v>70</c:v>
                </c:pt>
                <c:pt idx="7">
                  <c:v>69</c:v>
                </c:pt>
                <c:pt idx="8">
                  <c:v>37</c:v>
                </c:pt>
                <c:pt idx="9">
                  <c:v>65</c:v>
                </c:pt>
                <c:pt idx="10">
                  <c:v>42</c:v>
                </c:pt>
                <c:pt idx="11">
                  <c:v>53</c:v>
                </c:pt>
                <c:pt idx="12">
                  <c:v>83</c:v>
                </c:pt>
                <c:pt idx="13">
                  <c:v>63</c:v>
                </c:pt>
                <c:pt idx="14">
                  <c:v>36</c:v>
                </c:pt>
                <c:pt idx="15">
                  <c:v>43</c:v>
                </c:pt>
              </c:numCache>
            </c:numRef>
          </c:xVal>
          <c:yVal>
            <c:numRef>
              <c:f>'1136'!$B$12:$B$27</c:f>
              <c:numCache>
                <c:formatCode>"$"#,##0_);[Red]\("$"#,##0\)</c:formatCode>
                <c:ptCount val="16"/>
                <c:pt idx="0">
                  <c:v>3300</c:v>
                </c:pt>
                <c:pt idx="1">
                  <c:v>8200</c:v>
                </c:pt>
                <c:pt idx="2">
                  <c:v>8900</c:v>
                </c:pt>
                <c:pt idx="3">
                  <c:v>3100</c:v>
                </c:pt>
                <c:pt idx="4">
                  <c:v>4020</c:v>
                </c:pt>
                <c:pt idx="5">
                  <c:v>1950</c:v>
                </c:pt>
                <c:pt idx="6">
                  <c:v>2500</c:v>
                </c:pt>
                <c:pt idx="7">
                  <c:v>2411</c:v>
                </c:pt>
                <c:pt idx="8">
                  <c:v>6500</c:v>
                </c:pt>
                <c:pt idx="9">
                  <c:v>6210</c:v>
                </c:pt>
                <c:pt idx="10">
                  <c:v>5250</c:v>
                </c:pt>
                <c:pt idx="11">
                  <c:v>7200</c:v>
                </c:pt>
                <c:pt idx="12">
                  <c:v>2750</c:v>
                </c:pt>
                <c:pt idx="13">
                  <c:v>7150</c:v>
                </c:pt>
                <c:pt idx="14">
                  <c:v>7900</c:v>
                </c:pt>
                <c:pt idx="15">
                  <c:v>6210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'1136'!$D$21</c:f>
              <c:strCache>
                <c:ptCount val="1"/>
                <c:pt idx="0">
                  <c:v>Xbar</c:v>
                </c:pt>
              </c:strCache>
            </c:strRef>
          </c:tx>
          <c:spPr>
            <a:ln w="6350" cap="rnd">
              <a:solidFill>
                <a:srgbClr val="FF0000">
                  <a:alpha val="57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'1136'!$D$22:$D$23</c:f>
              <c:numCache>
                <c:formatCode>General</c:formatCode>
                <c:ptCount val="2"/>
                <c:pt idx="0">
                  <c:v>60.5</c:v>
                </c:pt>
                <c:pt idx="1">
                  <c:v>60.5</c:v>
                </c:pt>
              </c:numCache>
            </c:numRef>
          </c:xVal>
          <c:yVal>
            <c:numRef>
              <c:f>'1136'!$E$22:$E$23</c:f>
              <c:numCache>
                <c:formatCode>General</c:formatCode>
                <c:ptCount val="2"/>
                <c:pt idx="0">
                  <c:v>0</c:v>
                </c:pt>
                <c:pt idx="1">
                  <c:v>10000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'1136'!$E$24</c:f>
              <c:strCache>
                <c:ptCount val="1"/>
                <c:pt idx="0">
                  <c:v>Ybar</c:v>
                </c:pt>
              </c:strCache>
            </c:strRef>
          </c:tx>
          <c:spPr>
            <a:ln w="6350" cap="rnd">
              <a:solidFill>
                <a:srgbClr val="FFC000">
                  <a:alpha val="56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'1136'!$D$25:$D$26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'1136'!$E$25:$E$26</c:f>
              <c:numCache>
                <c:formatCode>"$"#,##0_);[Red]\("$"#,##0\)</c:formatCode>
                <c:ptCount val="2"/>
                <c:pt idx="0">
                  <c:v>5221.9375</c:v>
                </c:pt>
                <c:pt idx="1">
                  <c:v>5221.9375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075824"/>
        <c:axId val="789076384"/>
      </c:scatterChart>
      <c:valAx>
        <c:axId val="789075824"/>
        <c:scaling>
          <c:orientation val="minMax"/>
          <c:min val="25"/>
        </c:scaling>
        <c:delete val="0"/>
        <c:axPos val="b"/>
        <c:title>
          <c:tx>
            <c:strRef>
              <c:f>'1136'!$A$11</c:f>
              <c:strCache>
                <c:ptCount val="1"/>
                <c:pt idx="0">
                  <c:v>Temperature (F) - X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076384"/>
        <c:crosses val="autoZero"/>
        <c:crossBetween val="midCat"/>
      </c:valAx>
      <c:valAx>
        <c:axId val="789076384"/>
        <c:scaling>
          <c:orientation val="minMax"/>
        </c:scaling>
        <c:delete val="0"/>
        <c:axPos val="l"/>
        <c:title>
          <c:tx>
            <c:strRef>
              <c:f>'1136'!$B$11</c:f>
              <c:strCache>
                <c:ptCount val="1"/>
                <c:pt idx="0">
                  <c:v>Sales Chicken Soup -Y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0758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Correlation Between Temp and Sales of Soup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'1136'!$B$11</c:f>
              <c:strCache>
                <c:ptCount val="1"/>
                <c:pt idx="0">
                  <c:v>Sales Chicken Soup 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9136171316535906"/>
                  <c:y val="-0.44211516097316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'1136'!$A$12:$A$27</c:f>
              <c:numCache>
                <c:formatCode>General</c:formatCode>
                <c:ptCount val="16"/>
                <c:pt idx="0">
                  <c:v>86</c:v>
                </c:pt>
                <c:pt idx="1">
                  <c:v>40</c:v>
                </c:pt>
                <c:pt idx="2">
                  <c:v>41</c:v>
                </c:pt>
                <c:pt idx="3">
                  <c:v>78</c:v>
                </c:pt>
                <c:pt idx="4">
                  <c:v>71</c:v>
                </c:pt>
                <c:pt idx="5">
                  <c:v>91</c:v>
                </c:pt>
                <c:pt idx="6">
                  <c:v>70</c:v>
                </c:pt>
                <c:pt idx="7">
                  <c:v>69</c:v>
                </c:pt>
                <c:pt idx="8">
                  <c:v>37</c:v>
                </c:pt>
                <c:pt idx="9">
                  <c:v>65</c:v>
                </c:pt>
                <c:pt idx="10">
                  <c:v>42</c:v>
                </c:pt>
                <c:pt idx="11">
                  <c:v>53</c:v>
                </c:pt>
                <c:pt idx="12">
                  <c:v>83</c:v>
                </c:pt>
                <c:pt idx="13">
                  <c:v>63</c:v>
                </c:pt>
                <c:pt idx="14">
                  <c:v>36</c:v>
                </c:pt>
                <c:pt idx="15">
                  <c:v>43</c:v>
                </c:pt>
              </c:numCache>
            </c:numRef>
          </c:xVal>
          <c:yVal>
            <c:numRef>
              <c:f>'1136'!$B$12:$B$27</c:f>
              <c:numCache>
                <c:formatCode>"$"#,##0_);[Red]\("$"#,##0\)</c:formatCode>
                <c:ptCount val="16"/>
                <c:pt idx="0">
                  <c:v>3300</c:v>
                </c:pt>
                <c:pt idx="1">
                  <c:v>8200</c:v>
                </c:pt>
                <c:pt idx="2">
                  <c:v>8900</c:v>
                </c:pt>
                <c:pt idx="3">
                  <c:v>3100</c:v>
                </c:pt>
                <c:pt idx="4">
                  <c:v>4020</c:v>
                </c:pt>
                <c:pt idx="5">
                  <c:v>1950</c:v>
                </c:pt>
                <c:pt idx="6">
                  <c:v>2500</c:v>
                </c:pt>
                <c:pt idx="7">
                  <c:v>2411</c:v>
                </c:pt>
                <c:pt idx="8">
                  <c:v>6500</c:v>
                </c:pt>
                <c:pt idx="9">
                  <c:v>6210</c:v>
                </c:pt>
                <c:pt idx="10">
                  <c:v>5250</c:v>
                </c:pt>
                <c:pt idx="11">
                  <c:v>7200</c:v>
                </c:pt>
                <c:pt idx="12">
                  <c:v>2750</c:v>
                </c:pt>
                <c:pt idx="13">
                  <c:v>7150</c:v>
                </c:pt>
                <c:pt idx="14">
                  <c:v>7900</c:v>
                </c:pt>
                <c:pt idx="15">
                  <c:v>6210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'1136'!$D$21</c:f>
              <c:strCache>
                <c:ptCount val="1"/>
                <c:pt idx="0">
                  <c:v>Xbar</c:v>
                </c:pt>
              </c:strCache>
            </c:strRef>
          </c:tx>
          <c:spPr>
            <a:ln w="6350" cap="rnd">
              <a:solidFill>
                <a:srgbClr val="FF0000">
                  <a:alpha val="57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'1136'!$D$22:$D$23</c:f>
              <c:numCache>
                <c:formatCode>General</c:formatCode>
                <c:ptCount val="2"/>
                <c:pt idx="0">
                  <c:v>60.5</c:v>
                </c:pt>
                <c:pt idx="1">
                  <c:v>60.5</c:v>
                </c:pt>
              </c:numCache>
            </c:numRef>
          </c:xVal>
          <c:yVal>
            <c:numRef>
              <c:f>'1136'!$E$22:$E$23</c:f>
              <c:numCache>
                <c:formatCode>General</c:formatCode>
                <c:ptCount val="2"/>
                <c:pt idx="0">
                  <c:v>0</c:v>
                </c:pt>
                <c:pt idx="1">
                  <c:v>10000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'1136'!$E$24</c:f>
              <c:strCache>
                <c:ptCount val="1"/>
                <c:pt idx="0">
                  <c:v>Ybar</c:v>
                </c:pt>
              </c:strCache>
            </c:strRef>
          </c:tx>
          <c:spPr>
            <a:ln w="6350" cap="rnd">
              <a:solidFill>
                <a:srgbClr val="FFC000">
                  <a:alpha val="56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'1136'!$D$25:$D$26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'1136'!$E$25:$E$26</c:f>
              <c:numCache>
                <c:formatCode>"$"#,##0_);[Red]\("$"#,##0\)</c:formatCode>
                <c:ptCount val="2"/>
                <c:pt idx="0">
                  <c:v>5221.9375</c:v>
                </c:pt>
                <c:pt idx="1">
                  <c:v>5221.9375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081424"/>
        <c:axId val="789081984"/>
      </c:scatterChart>
      <c:valAx>
        <c:axId val="789081424"/>
        <c:scaling>
          <c:orientation val="minMax"/>
          <c:min val="25"/>
        </c:scaling>
        <c:delete val="0"/>
        <c:axPos val="b"/>
        <c:title>
          <c:tx>
            <c:strRef>
              <c:f>'1136'!$A$11</c:f>
              <c:strCache>
                <c:ptCount val="1"/>
                <c:pt idx="0">
                  <c:v>Temperature (F) - X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081984"/>
        <c:crosses val="autoZero"/>
        <c:crossBetween val="midCat"/>
      </c:valAx>
      <c:valAx>
        <c:axId val="789081984"/>
        <c:scaling>
          <c:orientation val="minMax"/>
        </c:scaling>
        <c:delete val="0"/>
        <c:axPos val="l"/>
        <c:title>
          <c:tx>
            <c:strRef>
              <c:f>'1136'!$B$11</c:f>
              <c:strCache>
                <c:ptCount val="1"/>
                <c:pt idx="0">
                  <c:v>Sales Chicken Soup -Y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0814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81519</xdr:colOff>
      <xdr:row>0</xdr:row>
      <xdr:rowOff>67089</xdr:rowOff>
    </xdr:from>
    <xdr:ext cx="4926322" cy="19894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82201" y="67089"/>
              <a:ext cx="4926322" cy="1989445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Coefficient of Correlation = Measures Strength and Direction Of Liner Relationship. Does Not Have  A Problem With Units. Range From -1 to 0 to + 1. -1 = Perfect Indirect (Negative) Relationship (as x increases, y decreases). 0 = No Relationship. +1 = Perfect Direct (Positive) Relationship (as x increases, y increases).  Used for Linear Relationship only.</a:t>
              </a: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n-US" sz="24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xy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4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sz="24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</m:t>
                      </m:r>
                      <m:f>
                        <m:fPr>
                          <m:ctrlPr>
                            <a:rPr lang="en-US" sz="2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m:rPr>
                              <m:sty m:val="p"/>
                            </m:rPr>
                            <a:rPr lang="el-GR" sz="2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Σ</m:t>
                          </m:r>
                          <m:d>
                            <m:dPr>
                              <m:ctrlP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lang="en-US" sz="2400" b="0" i="1" baseline="-25000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 −</m:t>
                              </m:r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𝑋𝑏𝑎𝑟</m:t>
                              </m:r>
                            </m:e>
                          </m:d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∗(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𝑦𝑖</m:t>
                          </m:r>
                          <m:r>
                            <a:rPr lang="en-US" sz="2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𝑌𝑏</m:t>
                          </m:r>
                          <m:r>
                            <a:rPr lang="en-US" sz="2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𝑎𝑟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num>
                        <m:den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𝑛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−1</m:t>
                          </m:r>
                        </m:den>
                      </m:f>
                    </m:num>
                    <m:den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s</m:t>
                      </m:r>
                      <m:r>
                        <m:rPr>
                          <m:nor/>
                        </m:rPr>
                        <a:rPr lang="en-US" sz="2400" baseline="-25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x</m:t>
                      </m:r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sy</m:t>
                      </m:r>
                      <m:r>
                        <m:rPr>
                          <m:nor/>
                        </m:rPr>
                        <a:rPr lang="en-US" sz="2400">
                          <a:effectLst/>
                        </a:rPr>
                        <m:t> </m:t>
                      </m:r>
                    </m:den>
                  </m:f>
                </m:oMath>
              </a14:m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82201" y="67089"/>
              <a:ext cx="4926322" cy="1989445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Coefficient of Correlation = Measures Strength and Direction Of Liner Relationship. Does Not Have  A Problem With Units. Range From -1 to 0 to + 1. -1 = Perfect Indirect (Negative) Relationship (as x increases, y decreases). 0 = No Relationship. +1 = Perfect Direct (Positive) Relationship (as x increases, y increases).  Used for Linear Relationship only.</a:t>
              </a: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n-US" sz="24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xy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l-GR" sz="2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2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Σ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𝑥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−𝑋𝑏𝑎𝑟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∗(𝑦𝑖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−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𝑌𝑏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𝑎𝑟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 −1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24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s</a:t>
              </a:r>
              <a:r>
                <a:rPr lang="en-US" sz="24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∗sy</a:t>
              </a:r>
              <a:r>
                <a:rPr lang="en-US" sz="2400" i="0">
                  <a:effectLst/>
                </a:rPr>
                <a:t> </a:t>
              </a:r>
              <a:r>
                <a:rPr lang="en-US" sz="24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2</xdr:col>
      <xdr:colOff>919045</xdr:colOff>
      <xdr:row>17</xdr:row>
      <xdr:rowOff>116389</xdr:rowOff>
    </xdr:from>
    <xdr:to>
      <xdr:col>5</xdr:col>
      <xdr:colOff>246711</xdr:colOff>
      <xdr:row>33</xdr:row>
      <xdr:rowOff>51955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81519</xdr:colOff>
      <xdr:row>0</xdr:row>
      <xdr:rowOff>67089</xdr:rowOff>
    </xdr:from>
    <xdr:ext cx="4926322" cy="19894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86819" y="67089"/>
              <a:ext cx="4926322" cy="1989445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Coefficient of Correlation = Measures Strength and Direction Of Liner Relationship. Does Not Have  A Problem With Units. Range From -1 to 0 to + 1. -1 = Perfect Indirect (Negative) Relationship (as x increases, y decreases). 0 = No Relationship. +1 = Perfect Direct (Positive) Relationship (as x increases, y increases).  Used for Linear Relationship only.</a:t>
              </a: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n-US" sz="24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xy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4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sz="24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</m:t>
                      </m:r>
                      <m:f>
                        <m:fPr>
                          <m:ctrlPr>
                            <a:rPr lang="en-US" sz="2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m:rPr>
                              <m:sty m:val="p"/>
                            </m:rPr>
                            <a:rPr lang="el-GR" sz="2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Σ</m:t>
                          </m:r>
                          <m:d>
                            <m:dPr>
                              <m:ctrlP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lang="en-US" sz="2400" b="0" i="1" baseline="-25000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 −</m:t>
                              </m:r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𝑋𝑏𝑎𝑟</m:t>
                              </m:r>
                            </m:e>
                          </m:d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∗(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𝑦𝑖</m:t>
                          </m:r>
                          <m:r>
                            <a:rPr lang="en-US" sz="2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𝑌𝑏</m:t>
                          </m:r>
                          <m:r>
                            <a:rPr lang="en-US" sz="2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𝑎𝑟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num>
                        <m:den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𝑛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−1</m:t>
                          </m:r>
                        </m:den>
                      </m:f>
                    </m:num>
                    <m:den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s</m:t>
                      </m:r>
                      <m:r>
                        <m:rPr>
                          <m:nor/>
                        </m:rPr>
                        <a:rPr lang="en-US" sz="2400" baseline="-25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x</m:t>
                      </m:r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sy</m:t>
                      </m:r>
                      <m:r>
                        <m:rPr>
                          <m:nor/>
                        </m:rPr>
                        <a:rPr lang="en-US" sz="2400">
                          <a:effectLst/>
                        </a:rPr>
                        <m:t> </m:t>
                      </m:r>
                    </m:den>
                  </m:f>
                </m:oMath>
              </a14:m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86819" y="67089"/>
              <a:ext cx="4926322" cy="1989445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Coefficient of Correlation = Measures Strength and Direction Of Liner Relationship. Does Not Have  A Problem With Units. Range From -1 to 0 to + 1. -1 = Perfect Indirect (Negative) Relationship (as x increases, y decreases). 0 = No Relationship. +1 = Perfect Direct (Positive) Relationship (as x increases, y increases).  Used for Linear Relationship only.</a:t>
              </a: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n-US" sz="24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xy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l-GR" sz="2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2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Σ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𝑥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−𝑋𝑏𝑎𝑟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∗(𝑦𝑖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−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𝑌𝑏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𝑎𝑟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 −1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24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s</a:t>
              </a:r>
              <a:r>
                <a:rPr lang="en-US" sz="24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∗sy</a:t>
              </a:r>
              <a:r>
                <a:rPr lang="en-US" sz="2400" i="0">
                  <a:effectLst/>
                </a:rPr>
                <a:t> </a:t>
              </a:r>
              <a:r>
                <a:rPr lang="en-US" sz="24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2</xdr:col>
      <xdr:colOff>919045</xdr:colOff>
      <xdr:row>17</xdr:row>
      <xdr:rowOff>116389</xdr:rowOff>
    </xdr:from>
    <xdr:to>
      <xdr:col>5</xdr:col>
      <xdr:colOff>246711</xdr:colOff>
      <xdr:row>33</xdr:row>
      <xdr:rowOff>51955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7</xdr:row>
      <xdr:rowOff>114300</xdr:rowOff>
    </xdr:from>
    <xdr:ext cx="3087491" cy="2720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9991725" y="2019300"/>
              <a:ext cx="3087491" cy="2720906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Coefficient of Correlation = Measures Strength and Direction Of Liner Relationship. Does Not Have  A Problem With Units. Range From -1 to 0 to + 1. -1 = Perfect Indirect (Negative) Relationship (as x increases, y decreases). 0 = No Relationship. +1 = Perfect Direct (Positive) Relationship (as x increases, y increases).  Used for Linear Relationship only.</a:t>
              </a: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n-US" sz="24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xy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4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sz="24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</m:t>
                      </m:r>
                      <m:f>
                        <m:fPr>
                          <m:ctrlPr>
                            <a:rPr lang="en-US" sz="24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m:rPr>
                              <m:sty m:val="p"/>
                            </m:rPr>
                            <a:rPr lang="el-GR" sz="24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Σ</m:t>
                          </m:r>
                          <m:d>
                            <m:dPr>
                              <m:ctrlP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lang="en-US" sz="2400" b="0" i="1" baseline="-25000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 −</m:t>
                              </m:r>
                              <m:r>
                                <a:rPr lang="en-US" sz="2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𝑋𝑏𝑎𝑟</m:t>
                              </m:r>
                            </m:e>
                          </m:d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∗(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𝑦𝑖</m:t>
                          </m:r>
                          <m:r>
                            <a:rPr lang="en-US" sz="2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𝑌𝑏</m:t>
                          </m:r>
                          <m:r>
                            <a:rPr lang="en-US" sz="2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𝑎𝑟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num>
                        <m:den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𝑛</m:t>
                          </m:r>
                          <m:r>
                            <a:rPr lang="en-US" sz="2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−1</m:t>
                          </m:r>
                        </m:den>
                      </m:f>
                    </m:num>
                    <m:den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s</m:t>
                      </m:r>
                      <m:r>
                        <m:rPr>
                          <m:nor/>
                        </m:rPr>
                        <a:rPr lang="en-US" sz="2400" baseline="-25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x</m:t>
                      </m:r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  <m:r>
                        <m:rPr>
                          <m:nor/>
                        </m:rPr>
                        <a:rPr lang="en-US" sz="2400" baseline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sy</m:t>
                      </m:r>
                      <m:r>
                        <m:rPr>
                          <m:nor/>
                        </m:rPr>
                        <a:rPr lang="en-US" sz="2400">
                          <a:effectLst/>
                        </a:rPr>
                        <m:t> </m:t>
                      </m:r>
                    </m:den>
                  </m:f>
                </m:oMath>
              </a14:m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91725" y="2019300"/>
              <a:ext cx="3087491" cy="2720906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Coefficient of Correlation = Measures Strength and Direction Of Liner Relationship. Does Not Have  A Problem With Units. Range From -1 to 0 to + 1. -1 = Perfect Indirect (Negative) Relationship (as x increases, y decreases). 0 = No Relationship. +1 = Perfect Direct (Positive) Relationship (as x increases, y increases).  Used for Linear Relationship only.</a:t>
              </a: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n-US" sz="24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xy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= 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l-GR" sz="2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2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l-GR" sz="2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Σ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𝑥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−𝑋𝑏𝑎𝑟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∗(𝑦𝑖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−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𝑌𝑏</a:t>
              </a:r>
              <a:r>
                <a:rPr lang="en-US" sz="2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𝑎𝑟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 −1</a:t>
              </a:r>
              <a:r>
                <a:rPr lang="en-US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24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s</a:t>
              </a:r>
              <a:r>
                <a:rPr lang="en-US" sz="24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x</a:t>
              </a:r>
              <a:r>
                <a:rPr lang="en-US" sz="24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∗sy</a:t>
              </a:r>
              <a:r>
                <a:rPr lang="en-US" sz="2400" i="0">
                  <a:effectLst/>
                </a:rPr>
                <a:t> </a:t>
              </a:r>
              <a:r>
                <a:rPr lang="en-US" sz="24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809625</xdr:colOff>
      <xdr:row>7</xdr:row>
      <xdr:rowOff>114300</xdr:rowOff>
    </xdr:from>
    <xdr:ext cx="4112559" cy="17553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4087475" y="2019300"/>
              <a:ext cx="4112559" cy="1755301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US" sz="1200"/>
                <a:t>Sample Covariance = Measure the Strength of the Linear Relationship Between 2 Variables, but has problem with units. Note: See 4 Quadrant</a:t>
              </a:r>
              <a:r>
                <a:rPr lang="en-US" sz="1200" baseline="0"/>
                <a:t> Example of why this measure makes sense.</a:t>
              </a:r>
            </a:p>
            <a:p>
              <a:pPr algn="l"/>
              <a:endParaRPr lang="en-US" sz="1200"/>
            </a:p>
            <a:p>
              <a:pPr algn="l"/>
              <a:r>
                <a:rPr lang="en-US" sz="2400"/>
                <a:t>s</a:t>
              </a:r>
              <a:r>
                <a:rPr lang="en-US" sz="2400" baseline="-25000"/>
                <a:t>xy </a:t>
              </a:r>
              <a:r>
                <a:rPr lang="en-US" sz="2400"/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2400" i="1">
                          <a:latin typeface="Cambria Math"/>
                          <a:ea typeface="Cambria Math"/>
                        </a:rPr>
                        <m:t>Σ</m:t>
                      </m:r>
                      <m:d>
                        <m:dPr>
                          <m:ctrlPr>
                            <a:rPr lang="en-US" sz="24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dPr>
                        <m:e>
                          <m:r>
                            <a:rPr lang="en-US" sz="2400" b="0" i="1">
                              <a:latin typeface="Cambria Math"/>
                              <a:ea typeface="Cambria Math"/>
                            </a:rPr>
                            <m:t>𝑥</m:t>
                          </m:r>
                          <m:r>
                            <a:rPr lang="en-US" sz="2400" b="0" i="1" baseline="-25000">
                              <a:latin typeface="Cambria Math"/>
                              <a:ea typeface="Cambria Math"/>
                            </a:rPr>
                            <m:t>𝑖</m:t>
                          </m:r>
                          <m:r>
                            <a:rPr lang="en-US" sz="2400" b="0" i="1">
                              <a:latin typeface="Cambria Math"/>
                              <a:ea typeface="Cambria Math"/>
                            </a:rPr>
                            <m:t> −</m:t>
                          </m:r>
                          <m:r>
                            <a:rPr lang="en-US" sz="2400" b="0" i="1">
                              <a:latin typeface="Cambria Math"/>
                              <a:ea typeface="Cambria Math"/>
                            </a:rPr>
                            <m:t>𝑋𝑏𝑎𝑟</m:t>
                          </m:r>
                        </m:e>
                      </m:d>
                      <m:r>
                        <a:rPr lang="en-US" sz="2400" b="0" i="1">
                          <a:latin typeface="Cambria Math"/>
                          <a:ea typeface="Cambria Math"/>
                        </a:rPr>
                        <m:t>∗(</m:t>
                      </m:r>
                      <m:r>
                        <a:rPr lang="en-US" sz="2400" b="0" i="1">
                          <a:latin typeface="Cambria Math"/>
                          <a:ea typeface="Cambria Math"/>
                        </a:rPr>
                        <m:t>𝑦𝑖</m:t>
                      </m:r>
                      <m:r>
                        <a:rPr lang="en-US" sz="2400" b="0" i="1">
                          <a:latin typeface="Cambria Math"/>
                          <a:ea typeface="Cambria Math"/>
                        </a:rPr>
                        <m:t> −</m:t>
                      </m:r>
                      <m:r>
                        <a:rPr lang="en-US" sz="2400" b="0" i="1">
                          <a:latin typeface="Cambria Math"/>
                          <a:ea typeface="Cambria Math"/>
                        </a:rPr>
                        <m:t>𝑌𝑏𝑎𝑟</m:t>
                      </m:r>
                      <m:r>
                        <a:rPr lang="en-US" sz="2400" b="0" i="1">
                          <a:latin typeface="Cambria Math"/>
                          <a:ea typeface="Cambria Math"/>
                        </a:rPr>
                        <m:t>)</m:t>
                      </m:r>
                    </m:num>
                    <m:den>
                      <m:r>
                        <a:rPr lang="en-US" sz="2400" b="0" i="1">
                          <a:latin typeface="Cambria Math"/>
                        </a:rPr>
                        <m:t>𝑛</m:t>
                      </m:r>
                      <m:r>
                        <a:rPr lang="en-US" sz="2400" b="0" i="1">
                          <a:latin typeface="Cambria Math"/>
                        </a:rPr>
                        <m:t> −1</m:t>
                      </m:r>
                    </m:den>
                  </m:f>
                </m:oMath>
              </a14:m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4087475" y="2019300"/>
              <a:ext cx="4112559" cy="1755301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lang="en-US" sz="1200"/>
                <a:t>Sample Covariance = Measure the Strength of the Linear Relationship Between 2 Variables, but has problem with units. Note: See 4 Quadrant</a:t>
              </a:r>
              <a:r>
                <a:rPr lang="en-US" sz="1200" baseline="0"/>
                <a:t> Example of why this measure makes sense.</a:t>
              </a:r>
            </a:p>
            <a:p>
              <a:pPr algn="l"/>
              <a:endParaRPr lang="en-US" sz="1200"/>
            </a:p>
            <a:p>
              <a:pPr algn="l"/>
              <a:r>
                <a:rPr lang="en-US" sz="2400"/>
                <a:t>s</a:t>
              </a:r>
              <a:r>
                <a:rPr lang="en-US" sz="2400" baseline="-25000"/>
                <a:t>xy </a:t>
              </a:r>
              <a:r>
                <a:rPr lang="en-US" sz="2400"/>
                <a:t>=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l-GR" sz="2400" i="0">
                  <a:latin typeface="Cambria Math"/>
                  <a:ea typeface="Cambria Math"/>
                </a:rPr>
                <a:t>Σ</a:t>
              </a:r>
              <a:r>
                <a:rPr lang="en-US" sz="24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2400" b="0" i="0">
                  <a:latin typeface="Cambria Math"/>
                  <a:ea typeface="Cambria Math"/>
                </a:rPr>
                <a:t>𝑥</a:t>
              </a:r>
              <a:r>
                <a:rPr lang="en-US" sz="2400" b="0" i="0" baseline="-25000">
                  <a:latin typeface="Cambria Math"/>
                  <a:ea typeface="Cambria Math"/>
                </a:rPr>
                <a:t>𝑖</a:t>
              </a:r>
              <a:r>
                <a:rPr lang="en-US" sz="2400" b="0" i="0">
                  <a:latin typeface="Cambria Math"/>
                  <a:ea typeface="Cambria Math"/>
                </a:rPr>
                <a:t> −𝑋𝑏𝑎𝑟</a:t>
              </a:r>
              <a:r>
                <a:rPr lang="en-US" sz="2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2400" b="0" i="0">
                  <a:latin typeface="Cambria Math"/>
                  <a:ea typeface="Cambria Math"/>
                </a:rPr>
                <a:t>∗(𝑦𝑖 −𝑌𝑏𝑎𝑟)</a:t>
              </a:r>
              <a:r>
                <a:rPr lang="en-US" sz="2400" b="0" i="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en-US" sz="2400" b="0" i="0">
                  <a:latin typeface="Cambria Math"/>
                </a:rPr>
                <a:t>𝑛 −1</a:t>
              </a:r>
              <a:r>
                <a:rPr lang="en-US" sz="2400" b="0" i="0">
                  <a:latin typeface="Cambria Math" panose="02040503050406030204" pitchFamily="18" charset="0"/>
                </a:rPr>
                <a:t>)</a:t>
              </a:r>
              <a:r>
                <a:rPr lang="en-US" sz="2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2400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828675</xdr:colOff>
      <xdr:row>17</xdr:row>
      <xdr:rowOff>85725</xdr:rowOff>
    </xdr:from>
    <xdr:ext cx="3497580" cy="13849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4106525" y="4467225"/>
              <a:ext cx="3497580" cy="1384995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i="1">
                  <a:latin typeface="Cambria Math"/>
                </a:rPr>
                <a:t>Sample Standard Deviation = Spread In Data. How Fairly Does The Mean Represent The Data Points?</a:t>
              </a:r>
            </a:p>
            <a:p>
              <a:endParaRPr lang="en-US" sz="1200" i="1">
                <a:latin typeface="Cambria Math"/>
              </a:endParaRPr>
            </a:p>
            <a:p>
              <a:r>
                <a:rPr lang="en-US" sz="2400"/>
                <a:t>s =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m:rPr>
                              <m:sty m:val="p"/>
                            </m:rPr>
                            <a:rPr lang="el-GR" sz="2400" i="1">
                              <a:latin typeface="Cambria Math"/>
                              <a:ea typeface="Cambria Math"/>
                            </a:rPr>
                            <m:t>Σ</m:t>
                          </m:r>
                          <m:r>
                            <a:rPr lang="en-US" sz="2400" b="0" i="1">
                              <a:latin typeface="Cambria Math"/>
                              <a:ea typeface="Cambria Math"/>
                            </a:rPr>
                            <m:t> </m:t>
                          </m:r>
                          <m:d>
                            <m:dPr>
                              <m:ctrlPr>
                                <a:rPr lang="en-US" sz="2400" b="0" i="1">
                                  <a:latin typeface="Cambria Math" panose="02040503050406030204" pitchFamily="18" charset="0"/>
                                  <a:ea typeface="Cambria Math"/>
                                </a:rPr>
                              </m:ctrlPr>
                            </m:dPr>
                            <m:e>
                              <m:r>
                                <a:rPr lang="en-US" sz="2400" b="0" i="1">
                                  <a:latin typeface="Cambria Math"/>
                                  <a:ea typeface="Cambria Math"/>
                                </a:rPr>
                                <m:t>𝑥</m:t>
                              </m:r>
                              <m:r>
                                <a:rPr lang="en-US" sz="2400" b="0" i="1" baseline="-25000">
                                  <a:latin typeface="Cambria Math"/>
                                  <a:ea typeface="Cambria Math"/>
                                </a:rPr>
                                <m:t>𝑖</m:t>
                              </m:r>
                              <m:r>
                                <a:rPr lang="en-US" sz="2400" b="0" i="1">
                                  <a:latin typeface="Cambria Math"/>
                                  <a:ea typeface="Cambria Math"/>
                                </a:rPr>
                                <m:t> −</m:t>
                              </m:r>
                              <m:r>
                                <a:rPr lang="en-US" sz="2400" b="0" i="1">
                                  <a:latin typeface="Cambria Math"/>
                                  <a:ea typeface="Cambria Math"/>
                                </a:rPr>
                                <m:t>𝑋𝑏𝑎𝑟</m:t>
                              </m:r>
                            </m:e>
                          </m:d>
                          <m:r>
                            <a:rPr lang="en-US" sz="2400" b="0" i="1" baseline="30000">
                              <a:latin typeface="Cambria Math"/>
                              <a:ea typeface="Cambria Math"/>
                            </a:rPr>
                            <m:t>2</m:t>
                          </m:r>
                        </m:num>
                        <m:den>
                          <m:r>
                            <a:rPr lang="en-US" sz="2400" b="0" i="1">
                              <a:latin typeface="Cambria Math"/>
                            </a:rPr>
                            <m:t>(</m:t>
                          </m:r>
                          <m:r>
                            <a:rPr lang="en-US" sz="2400" b="0" i="1">
                              <a:latin typeface="Cambria Math"/>
                            </a:rPr>
                            <m:t>𝑛</m:t>
                          </m:r>
                          <m:r>
                            <a:rPr lang="en-US" sz="2400" b="0" i="1">
                              <a:latin typeface="Cambria Math"/>
                            </a:rPr>
                            <m:t>−1)</m:t>
                          </m:r>
                        </m:den>
                      </m:f>
                    </m:e>
                  </m:rad>
                </m:oMath>
              </a14:m>
              <a:endParaRPr lang="en-US" sz="24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4106525" y="4467225"/>
              <a:ext cx="3497580" cy="1384995"/>
            </a:xfrm>
            <a:prstGeom prst="rect">
              <a:avLst/>
            </a:prstGeom>
            <a:solidFill>
              <a:srgbClr val="FFFF99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i="1">
                  <a:latin typeface="Cambria Math"/>
                </a:rPr>
                <a:t>Sample Standard Deviation = Spread In Data. How Fairly Does The Mean Represent The Data Points?</a:t>
              </a:r>
            </a:p>
            <a:p>
              <a:endParaRPr lang="en-US" sz="1200" i="1">
                <a:latin typeface="Cambria Math"/>
              </a:endParaRPr>
            </a:p>
            <a:p>
              <a:r>
                <a:rPr lang="en-US" sz="2400"/>
                <a:t>s = </a:t>
              </a:r>
              <a:r>
                <a:rPr lang="en-US" sz="2400" i="0">
                  <a:latin typeface="Cambria Math" panose="02040503050406030204" pitchFamily="18" charset="0"/>
                </a:rPr>
                <a:t>√((</a:t>
              </a:r>
              <a:r>
                <a:rPr lang="el-GR" sz="2400" i="0">
                  <a:latin typeface="Cambria Math"/>
                  <a:ea typeface="Cambria Math"/>
                </a:rPr>
                <a:t>Σ</a:t>
              </a:r>
              <a:r>
                <a:rPr lang="en-US" sz="2400" b="0" i="0">
                  <a:latin typeface="Cambria Math"/>
                  <a:ea typeface="Cambria Math"/>
                </a:rPr>
                <a:t> </a:t>
              </a:r>
              <a:r>
                <a:rPr lang="en-US" sz="2400" b="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US" sz="2400" b="0" i="0">
                  <a:latin typeface="Cambria Math"/>
                  <a:ea typeface="Cambria Math"/>
                </a:rPr>
                <a:t>𝑥</a:t>
              </a:r>
              <a:r>
                <a:rPr lang="en-US" sz="2400" b="0" i="0" baseline="-25000">
                  <a:latin typeface="Cambria Math"/>
                  <a:ea typeface="Cambria Math"/>
                </a:rPr>
                <a:t>𝑖</a:t>
              </a:r>
              <a:r>
                <a:rPr lang="en-US" sz="2400" b="0" i="0">
                  <a:latin typeface="Cambria Math"/>
                  <a:ea typeface="Cambria Math"/>
                </a:rPr>
                <a:t> −𝑋𝑏𝑎𝑟</a:t>
              </a:r>
              <a:r>
                <a:rPr lang="en-US" sz="24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US" sz="2400" b="0" i="0" baseline="30000">
                  <a:latin typeface="Cambria Math"/>
                  <a:ea typeface="Cambria Math"/>
                </a:rPr>
                <a:t>2</a:t>
              </a:r>
              <a:r>
                <a:rPr lang="en-US" sz="2400" b="0" i="0" baseline="30000">
                  <a:latin typeface="Cambria Math" panose="02040503050406030204" pitchFamily="18" charset="0"/>
                  <a:ea typeface="Cambria Math"/>
                </a:rPr>
                <a:t>)/(</a:t>
              </a:r>
              <a:r>
                <a:rPr lang="en-US" sz="2400" b="0" i="0">
                  <a:latin typeface="Cambria Math"/>
                </a:rPr>
                <a:t>(𝑛−1)</a:t>
              </a:r>
              <a:r>
                <a:rPr lang="en-US" sz="2400" b="0" i="0">
                  <a:latin typeface="Cambria Math" panose="02040503050406030204" pitchFamily="18" charset="0"/>
                </a:rPr>
                <a:t>))</a:t>
              </a:r>
              <a:endParaRPr lang="en-US" sz="2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youtube.com/playlist?list=PLFAD0C5745D4A1F6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youtube.com/playlist?list=PLFAD0C5745D4A1F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36"/>
  <sheetViews>
    <sheetView tabSelected="1" zoomScale="55" zoomScaleNormal="55" workbookViewId="0">
      <selection activeCell="D12" sqref="D12"/>
    </sheetView>
  </sheetViews>
  <sheetFormatPr defaultRowHeight="15" x14ac:dyDescent="0.25"/>
  <cols>
    <col min="1" max="4" width="16.140625" customWidth="1"/>
    <col min="5" max="5" width="49.28515625" customWidth="1"/>
    <col min="6" max="6" width="26.5703125" customWidth="1"/>
    <col min="7" max="8" width="21" customWidth="1"/>
    <col min="9" max="16" width="16.85546875" customWidth="1"/>
  </cols>
  <sheetData>
    <row r="1" spans="1:5" ht="30" x14ac:dyDescent="0.25">
      <c r="A1" s="12" t="s">
        <v>11</v>
      </c>
      <c r="B1" s="13" t="s">
        <v>12</v>
      </c>
      <c r="C1" s="12" t="s">
        <v>13</v>
      </c>
      <c r="D1" s="13" t="s">
        <v>14</v>
      </c>
    </row>
    <row r="2" spans="1:5" x14ac:dyDescent="0.25">
      <c r="A2" s="14">
        <v>86</v>
      </c>
      <c r="B2" s="15">
        <v>3300</v>
      </c>
      <c r="C2" s="14">
        <v>37</v>
      </c>
      <c r="D2" s="15">
        <v>6500</v>
      </c>
    </row>
    <row r="3" spans="1:5" x14ac:dyDescent="0.25">
      <c r="A3" s="14">
        <v>40</v>
      </c>
      <c r="B3" s="15">
        <v>8200</v>
      </c>
      <c r="C3" s="14">
        <v>65</v>
      </c>
      <c r="D3" s="15">
        <v>6210</v>
      </c>
    </row>
    <row r="4" spans="1:5" x14ac:dyDescent="0.25">
      <c r="A4" s="14">
        <v>41</v>
      </c>
      <c r="B4" s="15">
        <v>8900</v>
      </c>
      <c r="C4" s="14">
        <v>42</v>
      </c>
      <c r="D4" s="15">
        <v>5250</v>
      </c>
    </row>
    <row r="5" spans="1:5" x14ac:dyDescent="0.25">
      <c r="A5" s="14">
        <v>78</v>
      </c>
      <c r="B5" s="15">
        <v>3100</v>
      </c>
      <c r="C5" s="14">
        <v>53</v>
      </c>
      <c r="D5" s="15">
        <v>7200</v>
      </c>
    </row>
    <row r="6" spans="1:5" x14ac:dyDescent="0.25">
      <c r="A6" s="14">
        <v>71</v>
      </c>
      <c r="B6" s="15">
        <v>4020</v>
      </c>
      <c r="C6" s="14">
        <v>83</v>
      </c>
      <c r="D6" s="15">
        <v>2750</v>
      </c>
    </row>
    <row r="7" spans="1:5" x14ac:dyDescent="0.25">
      <c r="A7" s="14">
        <v>91</v>
      </c>
      <c r="B7" s="15">
        <v>1950</v>
      </c>
      <c r="C7" s="14">
        <v>63</v>
      </c>
      <c r="D7" s="15">
        <v>7150</v>
      </c>
    </row>
    <row r="8" spans="1:5" x14ac:dyDescent="0.25">
      <c r="A8" s="14">
        <v>70</v>
      </c>
      <c r="B8" s="15">
        <v>2500</v>
      </c>
      <c r="C8" s="14">
        <v>36</v>
      </c>
      <c r="D8" s="15">
        <v>7900</v>
      </c>
    </row>
    <row r="9" spans="1:5" x14ac:dyDescent="0.25">
      <c r="A9" s="11">
        <v>69</v>
      </c>
      <c r="B9" s="15">
        <v>2411</v>
      </c>
      <c r="C9" s="14">
        <v>43</v>
      </c>
      <c r="D9" s="15">
        <v>6210</v>
      </c>
    </row>
    <row r="11" spans="1:5" ht="60" x14ac:dyDescent="0.25">
      <c r="A11" s="12" t="s">
        <v>16</v>
      </c>
      <c r="B11" s="13" t="s">
        <v>17</v>
      </c>
      <c r="D11" s="10" t="s">
        <v>10</v>
      </c>
    </row>
    <row r="12" spans="1:5" x14ac:dyDescent="0.25">
      <c r="A12" s="14">
        <v>86</v>
      </c>
      <c r="B12" s="15">
        <v>3300</v>
      </c>
      <c r="D12" s="8"/>
      <c r="E12" t="s">
        <v>21</v>
      </c>
    </row>
    <row r="13" spans="1:5" x14ac:dyDescent="0.25">
      <c r="A13" s="14">
        <v>40</v>
      </c>
      <c r="B13" s="15">
        <v>8200</v>
      </c>
      <c r="D13" s="8"/>
      <c r="E13" t="s">
        <v>22</v>
      </c>
    </row>
    <row r="14" spans="1:5" x14ac:dyDescent="0.25">
      <c r="A14" s="14">
        <v>41</v>
      </c>
      <c r="B14" s="15">
        <v>8900</v>
      </c>
      <c r="D14" s="8"/>
      <c r="E14" t="s">
        <v>23</v>
      </c>
    </row>
    <row r="15" spans="1:5" x14ac:dyDescent="0.25">
      <c r="A15" s="14">
        <v>78</v>
      </c>
      <c r="B15" s="15">
        <v>3100</v>
      </c>
      <c r="D15" s="8"/>
      <c r="E15" t="s">
        <v>24</v>
      </c>
    </row>
    <row r="16" spans="1:5" x14ac:dyDescent="0.25">
      <c r="A16" s="14">
        <v>71</v>
      </c>
      <c r="B16" s="15">
        <v>4020</v>
      </c>
      <c r="D16" s="8"/>
      <c r="E16" t="s">
        <v>25</v>
      </c>
    </row>
    <row r="17" spans="1:5" x14ac:dyDescent="0.25">
      <c r="A17" s="14">
        <v>91</v>
      </c>
      <c r="B17" s="15">
        <v>1950</v>
      </c>
    </row>
    <row r="18" spans="1:5" x14ac:dyDescent="0.25">
      <c r="A18" s="14">
        <v>70</v>
      </c>
      <c r="B18" s="15">
        <v>2500</v>
      </c>
    </row>
    <row r="19" spans="1:5" x14ac:dyDescent="0.25">
      <c r="A19" s="11">
        <v>69</v>
      </c>
      <c r="B19" s="15">
        <v>2411</v>
      </c>
    </row>
    <row r="20" spans="1:5" x14ac:dyDescent="0.25">
      <c r="A20" s="14">
        <v>37</v>
      </c>
      <c r="B20" s="15">
        <v>6500</v>
      </c>
    </row>
    <row r="21" spans="1:5" x14ac:dyDescent="0.25">
      <c r="A21" s="14">
        <v>65</v>
      </c>
      <c r="B21" s="15">
        <v>6210</v>
      </c>
      <c r="D21" s="7" t="s">
        <v>6</v>
      </c>
      <c r="E21" s="7" t="s">
        <v>7</v>
      </c>
    </row>
    <row r="22" spans="1:5" x14ac:dyDescent="0.25">
      <c r="A22" s="14">
        <v>42</v>
      </c>
      <c r="B22" s="15">
        <v>5250</v>
      </c>
      <c r="D22" s="8">
        <f>AVERAGE($A$12:$A$27)</f>
        <v>60.5</v>
      </c>
      <c r="E22" s="8">
        <v>0</v>
      </c>
    </row>
    <row r="23" spans="1:5" x14ac:dyDescent="0.25">
      <c r="A23" s="14">
        <v>53</v>
      </c>
      <c r="B23" s="15">
        <v>7200</v>
      </c>
      <c r="D23" s="8">
        <f>AVERAGE($A$12:$A$27)</f>
        <v>60.5</v>
      </c>
      <c r="E23" s="8">
        <v>10000</v>
      </c>
    </row>
    <row r="24" spans="1:5" x14ac:dyDescent="0.25">
      <c r="A24" s="14">
        <v>83</v>
      </c>
      <c r="B24" s="15">
        <v>2750</v>
      </c>
      <c r="D24" s="7" t="s">
        <v>8</v>
      </c>
      <c r="E24" s="7" t="s">
        <v>9</v>
      </c>
    </row>
    <row r="25" spans="1:5" x14ac:dyDescent="0.25">
      <c r="A25" s="14">
        <v>63</v>
      </c>
      <c r="B25" s="15">
        <v>7150</v>
      </c>
      <c r="D25" s="8">
        <v>0</v>
      </c>
      <c r="E25" s="9">
        <f t="shared" ref="E25:E26" si="0">AVERAGE($B$12:$B$27)</f>
        <v>5221.9375</v>
      </c>
    </row>
    <row r="26" spans="1:5" x14ac:dyDescent="0.25">
      <c r="A26" s="14">
        <v>36</v>
      </c>
      <c r="B26" s="15">
        <v>7900</v>
      </c>
      <c r="D26" s="8">
        <v>100</v>
      </c>
      <c r="E26" s="9">
        <f t="shared" si="0"/>
        <v>5221.9375</v>
      </c>
    </row>
    <row r="27" spans="1:5" x14ac:dyDescent="0.25">
      <c r="A27" s="14">
        <v>43</v>
      </c>
      <c r="B27" s="15">
        <v>6210</v>
      </c>
    </row>
    <row r="34" spans="1:1" x14ac:dyDescent="0.25">
      <c r="A34" t="s">
        <v>18</v>
      </c>
    </row>
    <row r="35" spans="1:1" x14ac:dyDescent="0.25">
      <c r="A35" s="16" t="s">
        <v>19</v>
      </c>
    </row>
    <row r="36" spans="1:1" x14ac:dyDescent="0.25">
      <c r="A36" t="s">
        <v>20</v>
      </c>
    </row>
  </sheetData>
  <hyperlinks>
    <hyperlink ref="A3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zoomScale="55" zoomScaleNormal="55" workbookViewId="0">
      <selection activeCell="D12" sqref="D12"/>
    </sheetView>
  </sheetViews>
  <sheetFormatPr defaultRowHeight="15" x14ac:dyDescent="0.25"/>
  <cols>
    <col min="1" max="4" width="16.140625" customWidth="1"/>
    <col min="5" max="5" width="49.28515625" customWidth="1"/>
    <col min="6" max="6" width="26.5703125" customWidth="1"/>
    <col min="7" max="8" width="21" customWidth="1"/>
    <col min="9" max="16" width="16.85546875" customWidth="1"/>
  </cols>
  <sheetData>
    <row r="1" spans="1:5" ht="30" x14ac:dyDescent="0.25">
      <c r="A1" s="12" t="s">
        <v>11</v>
      </c>
      <c r="B1" s="13" t="s">
        <v>12</v>
      </c>
      <c r="C1" s="12" t="s">
        <v>13</v>
      </c>
      <c r="D1" s="13" t="s">
        <v>14</v>
      </c>
    </row>
    <row r="2" spans="1:5" x14ac:dyDescent="0.25">
      <c r="A2" s="14">
        <v>86</v>
      </c>
      <c r="B2" s="15">
        <v>3300</v>
      </c>
      <c r="C2" s="14">
        <v>37</v>
      </c>
      <c r="D2" s="15">
        <v>6500</v>
      </c>
    </row>
    <row r="3" spans="1:5" x14ac:dyDescent="0.25">
      <c r="A3" s="14">
        <v>40</v>
      </c>
      <c r="B3" s="15">
        <v>8200</v>
      </c>
      <c r="C3" s="14">
        <v>65</v>
      </c>
      <c r="D3" s="15">
        <v>6210</v>
      </c>
    </row>
    <row r="4" spans="1:5" x14ac:dyDescent="0.25">
      <c r="A4" s="14">
        <v>41</v>
      </c>
      <c r="B4" s="15">
        <v>8900</v>
      </c>
      <c r="C4" s="14">
        <v>42</v>
      </c>
      <c r="D4" s="15">
        <v>5250</v>
      </c>
    </row>
    <row r="5" spans="1:5" x14ac:dyDescent="0.25">
      <c r="A5" s="14">
        <v>78</v>
      </c>
      <c r="B5" s="15">
        <v>3100</v>
      </c>
      <c r="C5" s="14">
        <v>53</v>
      </c>
      <c r="D5" s="15">
        <v>7200</v>
      </c>
    </row>
    <row r="6" spans="1:5" x14ac:dyDescent="0.25">
      <c r="A6" s="14">
        <v>71</v>
      </c>
      <c r="B6" s="15">
        <v>4020</v>
      </c>
      <c r="C6" s="14">
        <v>83</v>
      </c>
      <c r="D6" s="15">
        <v>2750</v>
      </c>
    </row>
    <row r="7" spans="1:5" x14ac:dyDescent="0.25">
      <c r="A7" s="14">
        <v>91</v>
      </c>
      <c r="B7" s="15">
        <v>1950</v>
      </c>
      <c r="C7" s="14">
        <v>63</v>
      </c>
      <c r="D7" s="15">
        <v>7150</v>
      </c>
    </row>
    <row r="8" spans="1:5" x14ac:dyDescent="0.25">
      <c r="A8" s="14">
        <v>70</v>
      </c>
      <c r="B8" s="15">
        <v>2500</v>
      </c>
      <c r="C8" s="14">
        <v>36</v>
      </c>
      <c r="D8" s="15">
        <v>7900</v>
      </c>
    </row>
    <row r="9" spans="1:5" x14ac:dyDescent="0.25">
      <c r="A9" s="11">
        <v>69</v>
      </c>
      <c r="B9" s="15">
        <v>2411</v>
      </c>
      <c r="C9" s="14">
        <v>43</v>
      </c>
      <c r="D9" s="15">
        <v>6210</v>
      </c>
    </row>
    <row r="11" spans="1:5" ht="60" x14ac:dyDescent="0.25">
      <c r="A11" s="12" t="s">
        <v>16</v>
      </c>
      <c r="B11" s="13" t="s">
        <v>17</v>
      </c>
      <c r="D11" s="10" t="s">
        <v>10</v>
      </c>
    </row>
    <row r="12" spans="1:5" x14ac:dyDescent="0.25">
      <c r="A12" s="14">
        <v>86</v>
      </c>
      <c r="B12" s="15">
        <v>3300</v>
      </c>
      <c r="D12" s="8">
        <f>CORREL(B12:B27,A12:A27)</f>
        <v>-0.836212544527553</v>
      </c>
      <c r="E12" t="s">
        <v>21</v>
      </c>
    </row>
    <row r="13" spans="1:5" x14ac:dyDescent="0.25">
      <c r="A13" s="14">
        <v>40</v>
      </c>
      <c r="B13" s="15">
        <v>8200</v>
      </c>
      <c r="D13" s="8">
        <f>PEARSON(B12:B27,A12:A27)</f>
        <v>-0.836212544527553</v>
      </c>
      <c r="E13" t="s">
        <v>22</v>
      </c>
    </row>
    <row r="14" spans="1:5" x14ac:dyDescent="0.25">
      <c r="A14" s="14">
        <v>41</v>
      </c>
      <c r="B14" s="15">
        <v>8900</v>
      </c>
      <c r="D14" s="8">
        <f>CORREL(CHOOSE({1,2},B2:B9,D2:D9),CHOOSE({1,2},A2:A9,C2:C9))</f>
        <v>-0.836212544527553</v>
      </c>
      <c r="E14" t="s">
        <v>23</v>
      </c>
    </row>
    <row r="15" spans="1:5" x14ac:dyDescent="0.25">
      <c r="A15" s="14">
        <v>78</v>
      </c>
      <c r="B15" s="15">
        <v>3100</v>
      </c>
      <c r="D15" s="8">
        <f>PEARSON(CHOOSE({1,2},B2:B9,D2:D9),CHOOSE({1,2},A2:A9,C2:C9))</f>
        <v>-0.836212544527553</v>
      </c>
      <c r="E15" t="s">
        <v>24</v>
      </c>
    </row>
    <row r="16" spans="1:5" x14ac:dyDescent="0.25">
      <c r="A16" s="14">
        <v>71</v>
      </c>
      <c r="B16" s="15">
        <v>4020</v>
      </c>
      <c r="D16" s="8">
        <f>CORREL({3300,6500;8200,6210;8900,5250;3100,7200;4020,2750;1950,7150;2500,7900;2411,6210},{86,37;40,65;41,42;78,53;71,83;91,63;70,36;69,43})</f>
        <v>-0.836212544527553</v>
      </c>
      <c r="E16" t="s">
        <v>25</v>
      </c>
    </row>
    <row r="17" spans="1:5" x14ac:dyDescent="0.25">
      <c r="A17" s="14">
        <v>91</v>
      </c>
      <c r="B17" s="15">
        <v>1950</v>
      </c>
    </row>
    <row r="18" spans="1:5" x14ac:dyDescent="0.25">
      <c r="A18" s="14">
        <v>70</v>
      </c>
      <c r="B18" s="15">
        <v>2500</v>
      </c>
    </row>
    <row r="19" spans="1:5" x14ac:dyDescent="0.25">
      <c r="A19" s="11">
        <v>69</v>
      </c>
      <c r="B19" s="15">
        <v>2411</v>
      </c>
    </row>
    <row r="20" spans="1:5" x14ac:dyDescent="0.25">
      <c r="A20" s="14">
        <v>37</v>
      </c>
      <c r="B20" s="15">
        <v>6500</v>
      </c>
    </row>
    <row r="21" spans="1:5" x14ac:dyDescent="0.25">
      <c r="A21" s="14">
        <v>65</v>
      </c>
      <c r="B21" s="15">
        <v>6210</v>
      </c>
      <c r="D21" s="7" t="s">
        <v>6</v>
      </c>
      <c r="E21" s="7" t="s">
        <v>7</v>
      </c>
    </row>
    <row r="22" spans="1:5" x14ac:dyDescent="0.25">
      <c r="A22" s="14">
        <v>42</v>
      </c>
      <c r="B22" s="15">
        <v>5250</v>
      </c>
      <c r="D22" s="8">
        <f>AVERAGE($A$12:$A$27)</f>
        <v>60.5</v>
      </c>
      <c r="E22" s="8">
        <v>0</v>
      </c>
    </row>
    <row r="23" spans="1:5" x14ac:dyDescent="0.25">
      <c r="A23" s="14">
        <v>53</v>
      </c>
      <c r="B23" s="15">
        <v>7200</v>
      </c>
      <c r="D23" s="8">
        <f>AVERAGE($A$12:$A$27)</f>
        <v>60.5</v>
      </c>
      <c r="E23" s="8">
        <v>10000</v>
      </c>
    </row>
    <row r="24" spans="1:5" x14ac:dyDescent="0.25">
      <c r="A24" s="14">
        <v>83</v>
      </c>
      <c r="B24" s="15">
        <v>2750</v>
      </c>
      <c r="D24" s="7" t="s">
        <v>8</v>
      </c>
      <c r="E24" s="7" t="s">
        <v>9</v>
      </c>
    </row>
    <row r="25" spans="1:5" x14ac:dyDescent="0.25">
      <c r="A25" s="14">
        <v>63</v>
      </c>
      <c r="B25" s="15">
        <v>7150</v>
      </c>
      <c r="D25" s="8">
        <v>0</v>
      </c>
      <c r="E25" s="9">
        <f t="shared" ref="E25:E26" si="0">AVERAGE($B$12:$B$27)</f>
        <v>5221.9375</v>
      </c>
    </row>
    <row r="26" spans="1:5" x14ac:dyDescent="0.25">
      <c r="A26" s="14">
        <v>36</v>
      </c>
      <c r="B26" s="15">
        <v>7900</v>
      </c>
      <c r="D26" s="8">
        <v>100</v>
      </c>
      <c r="E26" s="9">
        <f t="shared" si="0"/>
        <v>5221.9375</v>
      </c>
    </row>
    <row r="27" spans="1:5" x14ac:dyDescent="0.25">
      <c r="A27" s="14">
        <v>43</v>
      </c>
      <c r="B27" s="15">
        <v>6210</v>
      </c>
    </row>
    <row r="34" spans="1:1" x14ac:dyDescent="0.25">
      <c r="A34" t="s">
        <v>18</v>
      </c>
    </row>
    <row r="35" spans="1:1" x14ac:dyDescent="0.25">
      <c r="A35" s="16" t="s">
        <v>19</v>
      </c>
    </row>
    <row r="36" spans="1:1" x14ac:dyDescent="0.25">
      <c r="A36" t="s">
        <v>20</v>
      </c>
    </row>
  </sheetData>
  <hyperlinks>
    <hyperlink ref="A3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workbookViewId="0">
      <selection activeCell="J16" sqref="J16"/>
    </sheetView>
  </sheetViews>
  <sheetFormatPr defaultRowHeight="15" x14ac:dyDescent="0.25"/>
  <cols>
    <col min="1" max="8" width="16.85546875" customWidth="1"/>
  </cols>
  <sheetData>
    <row r="1" spans="1:8" x14ac:dyDescent="0.25">
      <c r="A1" s="1" t="s">
        <v>15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ht="45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2</v>
      </c>
      <c r="B4" s="5"/>
      <c r="C4" s="5"/>
      <c r="D4" s="5"/>
      <c r="E4" s="5"/>
      <c r="F4" s="5"/>
      <c r="G4" s="5"/>
      <c r="H4" s="6"/>
    </row>
    <row r="5" spans="1:8" x14ac:dyDescent="0.25">
      <c r="A5" s="4" t="s">
        <v>3</v>
      </c>
      <c r="B5" s="5"/>
      <c r="C5" s="5"/>
      <c r="D5" s="5"/>
      <c r="E5" s="5"/>
      <c r="F5" s="5"/>
      <c r="G5" s="5"/>
      <c r="H5" s="6"/>
    </row>
    <row r="6" spans="1:8" x14ac:dyDescent="0.25">
      <c r="A6" s="4" t="s">
        <v>4</v>
      </c>
      <c r="B6" s="5"/>
      <c r="C6" s="5"/>
      <c r="D6" s="5"/>
      <c r="E6" s="5"/>
      <c r="F6" s="5"/>
      <c r="G6" s="5"/>
      <c r="H6" s="6"/>
    </row>
    <row r="7" spans="1:8" x14ac:dyDescent="0.25">
      <c r="A7" s="4" t="s">
        <v>5</v>
      </c>
      <c r="B7" s="5"/>
      <c r="C7" s="5"/>
      <c r="D7" s="5"/>
      <c r="E7" s="5"/>
      <c r="F7" s="5"/>
      <c r="G7" s="5"/>
      <c r="H7" s="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5 0 4 f 7 3 3 8 - d b b f - 4 9 5 d - 9 0 f e - 5 6 b 4 e 8 0 c c 9 3 3 "   x m l n s = " h t t p : / / s c h e m a s . m i c r o s o f t . c o m / D a t a M a s h u p " > A A A A A B o D A A B Q S w M E F A A C A A g A 0 2 j + R G g 8 2 8 S q A A A A + g A A A B I A H A B D b 2 5 m a W c v U G F j a 2 F n Z S 5 4 b W w g o h g A K K A U A A A A A A A A A A A A A A A A A A A A A A A A A A A A h Y 9 B D o I w F E S v Q r r n l 7 Z K 0 H z K w q 0 k J k T j t o E K j V A M F O F u L j y S V 9 B E M e 7 c z b y 8 x c z j d s d k a m r v q r v e t D Y m D A L i a Z u 3 h b F l T A Z 3 8 i O S S N y p / K x K 7 b 1 k 2 6 + n v o h J 5 d x l T e k 4 j j A K a L u S 8 i B g 9 J h u s 7 z S j S J f 2 f y X f W N 7 p 2 y u i c T D e 4 z k w A S I M I q A L z j S G W N q 7 J w Z L E H w V Q g B 0 h + M m 6 F 2 Q 6 e l t v 4 + Q z p X p J 8 f 8 g l Q S w M E F A A C A A g A 0 2 j + R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o / k Q o i k e 4 D g A A A B E A A A A T A B w A R m 9 y b X V s Y X M v U 2 V j d G l v b j E u b S C i G A A o o B Q A A A A A A A A A A A A A A A A A A A A A A A A A A A A r T k 0 u y c z P U w i G 0 I b W A F B L A Q I t A B Q A A g A I A N N o / k R o P N v E q g A A A P o A A A A S A A A A A A A A A A A A A A A A A A A A A A B D b 2 5 m a W c v U G F j a 2 F n Z S 5 4 b W x Q S w E C L Q A U A A I A C A D T a P 5 E D 8 r p q 6 Q A A A D p A A A A E w A A A A A A A A A A A A A A A A D 2 A A A A W 0 N v b n R l b n R f V H l w Z X N d L n h t b F B L A Q I t A B Q A A g A I A N N o / k Q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e b 8 m j F B o k i b / j X D i T i 1 W w A A A A A C A A A A A A A D Z g A A w A A A A B A A A A C l n x u V I U / g d q Y J n V 6 O L L H q A A A A A A S A A A C g A A A A E A A A A L X 9 3 A D o g + d 1 E 2 h c 1 y O t + 1 R Q A A A A B v m I Z d b b a W U / u j w z r B + R p b x 8 P j u 5 + S m I 2 1 4 X / 3 M + i 2 O d S t z C e M 7 b B c e c d / C 2 3 U O a N 9 w e 5 g P c u q S 5 w E W 2 g J a 6 7 Q f y W V S p n U r o x 4 A h a V G I V y A U A A A A Z i V M v R R 3 Y Q Y f z 5 / P j Y e t 2 Q J J W 5 s = < / D a t a M a s h u p > 
</file>

<file path=customXml/itemProps1.xml><?xml version="1.0" encoding="utf-8"?>
<ds:datastoreItem xmlns:ds="http://schemas.openxmlformats.org/officeDocument/2006/customXml" ds:itemID="{1A30CB75-CE51-4DC6-BB38-F7D496CAFE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1136</vt:lpstr>
      <vt:lpstr>1136 (an)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2014-07-30T14:59:52Z</dcterms:created>
  <dcterms:modified xsi:type="dcterms:W3CDTF">2014-07-30T20:07:01Z</dcterms:modified>
</cp:coreProperties>
</file>