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7100" windowHeight="9600" activeTab="4"/>
  </bookViews>
  <sheets>
    <sheet name="The Commute" sheetId="1" r:id="rId1"/>
    <sheet name="Example 2" sheetId="2" r:id="rId2"/>
    <sheet name="Example 3" sheetId="4" r:id="rId3"/>
    <sheet name="Example 4" sheetId="3" r:id="rId4"/>
    <sheet name="Example 5" sheetId="5" r:id="rId5"/>
    <sheet name="Example 6" sheetId="6" r:id="rId6"/>
  </sheets>
  <calcPr calcId="145621"/>
</workbook>
</file>

<file path=xl/calcChain.xml><?xml version="1.0" encoding="utf-8"?>
<calcChain xmlns="http://schemas.openxmlformats.org/spreadsheetml/2006/main">
  <c r="E6" i="5" l="1"/>
  <c r="F6" i="5"/>
  <c r="G6" i="5"/>
  <c r="H6" i="5"/>
  <c r="D5" i="6"/>
  <c r="D9" i="6"/>
  <c r="D10" i="6"/>
  <c r="D11" i="6"/>
  <c r="D12" i="6"/>
  <c r="D13" i="6"/>
  <c r="D14" i="6"/>
  <c r="D15" i="6"/>
  <c r="D16" i="6"/>
  <c r="D17" i="6"/>
  <c r="C10" i="6"/>
  <c r="C11" i="6"/>
  <c r="C12" i="6"/>
  <c r="C13" i="6"/>
  <c r="C14" i="6"/>
  <c r="C15" i="6"/>
  <c r="C16" i="6"/>
  <c r="C17" i="6"/>
  <c r="C9" i="6"/>
  <c r="A10" i="6"/>
  <c r="A11" i="6" s="1"/>
  <c r="B6" i="6"/>
  <c r="B9" i="6" s="1"/>
  <c r="H5" i="5"/>
  <c r="C10" i="5"/>
  <c r="C11" i="5"/>
  <c r="C12" i="5"/>
  <c r="C13" i="5"/>
  <c r="C14" i="5"/>
  <c r="C15" i="5"/>
  <c r="C16" i="5"/>
  <c r="C17" i="5"/>
  <c r="C9" i="5"/>
  <c r="A10" i="5"/>
  <c r="A11" i="5" s="1"/>
  <c r="B6" i="5"/>
  <c r="B9" i="5" s="1"/>
  <c r="A14" i="3"/>
  <c r="B14" i="3" s="1"/>
  <c r="C14" i="3" s="1"/>
  <c r="A11" i="3"/>
  <c r="A12" i="3" s="1"/>
  <c r="A13" i="3" s="1"/>
  <c r="A10" i="3"/>
  <c r="B6" i="3"/>
  <c r="B10" i="3" s="1"/>
  <c r="C10" i="3" s="1"/>
  <c r="A12" i="6" l="1"/>
  <c r="B11" i="6"/>
  <c r="B10" i="6"/>
  <c r="A12" i="5"/>
  <c r="B11" i="5"/>
  <c r="B10" i="5"/>
  <c r="A15" i="3"/>
  <c r="B13" i="3"/>
  <c r="C13" i="3" s="1"/>
  <c r="B11" i="3"/>
  <c r="C11" i="3" s="1"/>
  <c r="B9" i="3"/>
  <c r="C9" i="3" s="1"/>
  <c r="B12" i="3"/>
  <c r="C12" i="3" s="1"/>
  <c r="F10" i="4"/>
  <c r="F11" i="4"/>
  <c r="F12" i="4"/>
  <c r="F13" i="4"/>
  <c r="F14" i="4"/>
  <c r="F15" i="4"/>
  <c r="F16" i="4"/>
  <c r="F17" i="4"/>
  <c r="F9" i="4"/>
  <c r="F8" i="4"/>
  <c r="A10" i="4"/>
  <c r="A11" i="4" s="1"/>
  <c r="A12" i="4" s="1"/>
  <c r="A13" i="4" s="1"/>
  <c r="A14" i="4" s="1"/>
  <c r="A15" i="4" s="1"/>
  <c r="A16" i="4" s="1"/>
  <c r="A17" i="4" s="1"/>
  <c r="D8" i="4"/>
  <c r="B6" i="4"/>
  <c r="D9" i="4" s="1"/>
  <c r="G6" i="2"/>
  <c r="F6" i="2"/>
  <c r="A13" i="2"/>
  <c r="B13" i="2" s="1"/>
  <c r="C13" i="2" s="1"/>
  <c r="D13" i="2"/>
  <c r="A14" i="2"/>
  <c r="B14" i="2" s="1"/>
  <c r="C14" i="2" s="1"/>
  <c r="D14" i="2"/>
  <c r="A15" i="2"/>
  <c r="B15" i="2" s="1"/>
  <c r="C15" i="2" s="1"/>
  <c r="D15" i="2"/>
  <c r="A16" i="2"/>
  <c r="B16" i="2" s="1"/>
  <c r="C16" i="2" s="1"/>
  <c r="D16" i="2"/>
  <c r="A17" i="2"/>
  <c r="B17" i="2" s="1"/>
  <c r="C17" i="2" s="1"/>
  <c r="D17" i="2"/>
  <c r="D8" i="2"/>
  <c r="A11" i="2"/>
  <c r="A12" i="2"/>
  <c r="A10" i="2"/>
  <c r="B6" i="2"/>
  <c r="D10" i="2" s="1"/>
  <c r="F11" i="1"/>
  <c r="F12" i="1" s="1"/>
  <c r="F3" i="1"/>
  <c r="C3" i="1"/>
  <c r="F4" i="1" s="1"/>
  <c r="C4" i="1"/>
  <c r="E4" i="1" s="1"/>
  <c r="C5" i="1"/>
  <c r="F6" i="1" s="1"/>
  <c r="C6" i="1"/>
  <c r="E6" i="1" s="1"/>
  <c r="C7" i="1"/>
  <c r="F8" i="1" s="1"/>
  <c r="C8" i="1"/>
  <c r="E8" i="1" s="1"/>
  <c r="C2" i="1"/>
  <c r="A13" i="6" l="1"/>
  <c r="B12" i="6"/>
  <c r="A13" i="5"/>
  <c r="B12" i="5"/>
  <c r="A16" i="3"/>
  <c r="B15" i="3"/>
  <c r="C15" i="3" s="1"/>
  <c r="E6" i="3"/>
  <c r="G6" i="3"/>
  <c r="F6" i="3"/>
  <c r="B10" i="4"/>
  <c r="C10" i="4" s="1"/>
  <c r="D10" i="4"/>
  <c r="B11" i="4"/>
  <c r="C11" i="4" s="1"/>
  <c r="D11" i="4"/>
  <c r="B12" i="4"/>
  <c r="C12" i="4" s="1"/>
  <c r="D12" i="4"/>
  <c r="B13" i="4"/>
  <c r="C13" i="4" s="1"/>
  <c r="D13" i="4"/>
  <c r="B14" i="4"/>
  <c r="C14" i="4" s="1"/>
  <c r="D14" i="4"/>
  <c r="B15" i="4"/>
  <c r="C15" i="4" s="1"/>
  <c r="D15" i="4"/>
  <c r="B16" i="4"/>
  <c r="C16" i="4" s="1"/>
  <c r="D16" i="4"/>
  <c r="B17" i="4"/>
  <c r="C17" i="4" s="1"/>
  <c r="D17" i="4"/>
  <c r="B9" i="4"/>
  <c r="C9" i="4" s="1"/>
  <c r="G17" i="2"/>
  <c r="G16" i="2"/>
  <c r="F16" i="2"/>
  <c r="G15" i="2"/>
  <c r="F15" i="2"/>
  <c r="G14" i="2"/>
  <c r="F14" i="2"/>
  <c r="G13" i="2"/>
  <c r="F13" i="2"/>
  <c r="B9" i="2"/>
  <c r="C9" i="2" s="1"/>
  <c r="B12" i="2"/>
  <c r="C12" i="2" s="1"/>
  <c r="B10" i="2"/>
  <c r="C10" i="2" s="1"/>
  <c r="D11" i="2"/>
  <c r="B11" i="2"/>
  <c r="C11" i="2" s="1"/>
  <c r="D9" i="2"/>
  <c r="D12" i="2"/>
  <c r="E2" i="1"/>
  <c r="E11" i="1" s="1"/>
  <c r="E12" i="1" s="1"/>
  <c r="E7" i="1"/>
  <c r="E5" i="1"/>
  <c r="E3" i="1"/>
  <c r="F9" i="1"/>
  <c r="F7" i="1"/>
  <c r="F5" i="1"/>
  <c r="A14" i="6" l="1"/>
  <c r="B13" i="6"/>
  <c r="A14" i="5"/>
  <c r="B13" i="5"/>
  <c r="B16" i="3"/>
  <c r="C16" i="3" s="1"/>
  <c r="A17" i="3"/>
  <c r="B17" i="3" s="1"/>
  <c r="C17" i="3" s="1"/>
  <c r="F12" i="2"/>
  <c r="G12" i="2"/>
  <c r="G11" i="2"/>
  <c r="F11" i="2"/>
  <c r="F10" i="2"/>
  <c r="G10" i="2"/>
  <c r="F9" i="2"/>
  <c r="A15" i="6" l="1"/>
  <c r="B14" i="6"/>
  <c r="A15" i="5"/>
  <c r="B14" i="5"/>
  <c r="A16" i="6" l="1"/>
  <c r="B15" i="6"/>
  <c r="A16" i="5"/>
  <c r="B15" i="5"/>
  <c r="A17" i="6" l="1"/>
  <c r="B17" i="6" s="1"/>
  <c r="B16" i="6"/>
  <c r="A17" i="5"/>
  <c r="B17" i="5" s="1"/>
  <c r="B16" i="5"/>
</calcChain>
</file>

<file path=xl/sharedStrings.xml><?xml version="1.0" encoding="utf-8"?>
<sst xmlns="http://schemas.openxmlformats.org/spreadsheetml/2006/main" count="67" uniqueCount="33">
  <si>
    <t>t (s)</t>
  </si>
  <si>
    <t>v (ft/s)</t>
  </si>
  <si>
    <r>
      <rPr>
        <b/>
        <sz val="11"/>
        <color theme="1"/>
        <rFont val="GreekC"/>
      </rPr>
      <t>∆</t>
    </r>
    <r>
      <rPr>
        <b/>
        <sz val="11"/>
        <color theme="1"/>
        <rFont val="Calibri"/>
        <family val="2"/>
      </rPr>
      <t>t</t>
    </r>
  </si>
  <si>
    <t>Lefthand</t>
  </si>
  <si>
    <t>Approx dist (ft)</t>
  </si>
  <si>
    <t>Approx dist (mi)</t>
  </si>
  <si>
    <t>Righthand</t>
  </si>
  <si>
    <t>Find the area under y=x^3 on [2,4]</t>
  </si>
  <si>
    <r>
      <rPr>
        <b/>
        <sz val="11"/>
        <color theme="1"/>
        <rFont val="GreekC"/>
      </rPr>
      <t>∆</t>
    </r>
    <r>
      <rPr>
        <b/>
        <sz val="11"/>
        <color theme="1"/>
        <rFont val="Calibri"/>
        <family val="2"/>
      </rPr>
      <t>x</t>
    </r>
  </si>
  <si>
    <t>a</t>
  </si>
  <si>
    <t>b</t>
  </si>
  <si>
    <t>n</t>
  </si>
  <si>
    <t>i</t>
  </si>
  <si>
    <t>x_i</t>
  </si>
  <si>
    <t>f(x_i)</t>
  </si>
  <si>
    <t>L_n</t>
  </si>
  <si>
    <t>R_n</t>
  </si>
  <si>
    <t>Left</t>
  </si>
  <si>
    <t>Right</t>
  </si>
  <si>
    <t>Find the area under f(x)=e^(-x^2) on [1,3]</t>
  </si>
  <si>
    <t>dx</t>
  </si>
  <si>
    <t>Left Approx</t>
  </si>
  <si>
    <t>Reimann Sum</t>
  </si>
  <si>
    <t>Right Approx</t>
  </si>
  <si>
    <t>Trap. Approx</t>
  </si>
  <si>
    <t>Factor</t>
  </si>
  <si>
    <t>Find the area under f(x)=sin(x)/x on [3,17]</t>
  </si>
  <si>
    <t>Simpson</t>
  </si>
  <si>
    <t>Midpoint</t>
  </si>
  <si>
    <t>Find the area under f(x)=sin(x)/x on [3,17] using midpoint approximations</t>
  </si>
  <si>
    <t>midpoints</t>
  </si>
  <si>
    <t>midpoint</t>
  </si>
  <si>
    <t>f(x_i 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</si>
</sst>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GreekC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235" zoomScaleNormal="235" workbookViewId="0">
      <selection activeCell="C1" sqref="C1"/>
    </sheetView>
  </sheetViews>
  <sheetFormatPr defaultRowHeight="15" x14ac:dyDescent="0.25"/>
  <cols>
    <col min="4" max="4" width="14.5703125" bestFit="1" customWidth="1"/>
  </cols>
  <sheetData>
    <row r="1" spans="1:6" ht="18" x14ac:dyDescent="0.4">
      <c r="A1" s="1" t="s">
        <v>0</v>
      </c>
      <c r="B1" s="1" t="s">
        <v>1</v>
      </c>
      <c r="C1" s="2" t="s">
        <v>2</v>
      </c>
      <c r="E1" s="2" t="s">
        <v>3</v>
      </c>
      <c r="F1" s="2" t="s">
        <v>6</v>
      </c>
    </row>
    <row r="2" spans="1:6" x14ac:dyDescent="0.25">
      <c r="A2">
        <v>0</v>
      </c>
      <c r="B2">
        <v>10</v>
      </c>
      <c r="C2">
        <f>A3-A2</f>
        <v>60</v>
      </c>
      <c r="E2">
        <f>B2*C2</f>
        <v>600</v>
      </c>
    </row>
    <row r="3" spans="1:6" x14ac:dyDescent="0.25">
      <c r="A3">
        <v>60</v>
      </c>
      <c r="B3">
        <v>35</v>
      </c>
      <c r="C3">
        <f t="shared" ref="C3:C8" si="0">A4-A3</f>
        <v>40</v>
      </c>
      <c r="E3">
        <f t="shared" ref="E3:E8" si="1">B3*C3</f>
        <v>1400</v>
      </c>
      <c r="F3">
        <f t="shared" ref="F3:F9" si="2">C2*B3</f>
        <v>2100</v>
      </c>
    </row>
    <row r="4" spans="1:6" x14ac:dyDescent="0.25">
      <c r="A4">
        <v>100</v>
      </c>
      <c r="B4">
        <v>35</v>
      </c>
      <c r="C4">
        <f t="shared" si="0"/>
        <v>140</v>
      </c>
      <c r="E4">
        <f t="shared" si="1"/>
        <v>4900</v>
      </c>
      <c r="F4">
        <f t="shared" si="2"/>
        <v>1400</v>
      </c>
    </row>
    <row r="5" spans="1:6" x14ac:dyDescent="0.25">
      <c r="A5">
        <v>240</v>
      </c>
      <c r="B5">
        <v>50</v>
      </c>
      <c r="C5">
        <f t="shared" si="0"/>
        <v>30</v>
      </c>
      <c r="E5">
        <f t="shared" si="1"/>
        <v>1500</v>
      </c>
      <c r="F5">
        <f t="shared" si="2"/>
        <v>7000</v>
      </c>
    </row>
    <row r="6" spans="1:6" x14ac:dyDescent="0.25">
      <c r="A6">
        <v>270</v>
      </c>
      <c r="B6">
        <v>10</v>
      </c>
      <c r="C6">
        <f t="shared" si="0"/>
        <v>30</v>
      </c>
      <c r="E6">
        <f t="shared" si="1"/>
        <v>300</v>
      </c>
      <c r="F6">
        <f t="shared" si="2"/>
        <v>300</v>
      </c>
    </row>
    <row r="7" spans="1:6" x14ac:dyDescent="0.25">
      <c r="A7">
        <v>300</v>
      </c>
      <c r="B7">
        <v>-20</v>
      </c>
      <c r="C7">
        <f t="shared" si="0"/>
        <v>60</v>
      </c>
      <c r="E7">
        <f t="shared" si="1"/>
        <v>-1200</v>
      </c>
      <c r="F7">
        <f t="shared" si="2"/>
        <v>-600</v>
      </c>
    </row>
    <row r="8" spans="1:6" x14ac:dyDescent="0.25">
      <c r="A8">
        <v>360</v>
      </c>
      <c r="B8">
        <v>20</v>
      </c>
      <c r="C8">
        <f t="shared" si="0"/>
        <v>60</v>
      </c>
      <c r="E8">
        <f t="shared" si="1"/>
        <v>1200</v>
      </c>
      <c r="F8">
        <f t="shared" si="2"/>
        <v>1200</v>
      </c>
    </row>
    <row r="9" spans="1:6" x14ac:dyDescent="0.25">
      <c r="A9">
        <v>420</v>
      </c>
      <c r="B9">
        <v>0</v>
      </c>
      <c r="F9">
        <f t="shared" si="2"/>
        <v>0</v>
      </c>
    </row>
    <row r="11" spans="1:6" x14ac:dyDescent="0.25">
      <c r="D11" t="s">
        <v>4</v>
      </c>
      <c r="E11">
        <f>SUM(E2:E9)</f>
        <v>8700</v>
      </c>
      <c r="F11">
        <f>SUM(F2:F9)</f>
        <v>11400</v>
      </c>
    </row>
    <row r="12" spans="1:6" x14ac:dyDescent="0.25">
      <c r="D12" t="s">
        <v>5</v>
      </c>
      <c r="E12">
        <f>E11/5280</f>
        <v>1.6477272727272727</v>
      </c>
      <c r="F12">
        <f>F11/5280</f>
        <v>2.1590909090909092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zoomScale="235" zoomScaleNormal="235" workbookViewId="0">
      <selection activeCell="G9" sqref="G9"/>
    </sheetView>
  </sheetViews>
  <sheetFormatPr defaultRowHeight="15" x14ac:dyDescent="0.25"/>
  <cols>
    <col min="2" max="2" width="8.42578125" bestFit="1" customWidth="1"/>
  </cols>
  <sheetData>
    <row r="1" spans="1:7" x14ac:dyDescent="0.25">
      <c r="A1" t="s">
        <v>7</v>
      </c>
    </row>
    <row r="3" spans="1:7" x14ac:dyDescent="0.25">
      <c r="A3" s="1" t="s">
        <v>9</v>
      </c>
      <c r="B3">
        <v>2</v>
      </c>
    </row>
    <row r="4" spans="1:7" x14ac:dyDescent="0.25">
      <c r="A4" s="1" t="s">
        <v>10</v>
      </c>
      <c r="B4">
        <v>4</v>
      </c>
    </row>
    <row r="5" spans="1:7" x14ac:dyDescent="0.25">
      <c r="A5" s="1" t="s">
        <v>11</v>
      </c>
      <c r="B5">
        <v>8</v>
      </c>
      <c r="F5" s="1" t="s">
        <v>15</v>
      </c>
      <c r="G5" s="1" t="s">
        <v>16</v>
      </c>
    </row>
    <row r="6" spans="1:7" ht="18" x14ac:dyDescent="0.4">
      <c r="A6" s="2" t="s">
        <v>8</v>
      </c>
      <c r="B6">
        <f>(B4-B3)/B5</f>
        <v>0.25</v>
      </c>
      <c r="F6">
        <f>SUM(F9:F17)</f>
        <v>53.1875</v>
      </c>
      <c r="G6">
        <f>SUM(G9:G17)</f>
        <v>67.1875</v>
      </c>
    </row>
    <row r="8" spans="1:7" x14ac:dyDescent="0.25">
      <c r="A8" s="1" t="s">
        <v>12</v>
      </c>
      <c r="B8" s="1" t="s">
        <v>13</v>
      </c>
      <c r="C8" s="1" t="s">
        <v>14</v>
      </c>
      <c r="D8" s="1" t="str">
        <f>A6</f>
        <v>∆x</v>
      </c>
      <c r="F8" s="1" t="s">
        <v>3</v>
      </c>
      <c r="G8" s="1" t="s">
        <v>6</v>
      </c>
    </row>
    <row r="9" spans="1:7" x14ac:dyDescent="0.25">
      <c r="A9">
        <v>0</v>
      </c>
      <c r="B9">
        <f>B$3+B$6*A9</f>
        <v>2</v>
      </c>
      <c r="C9">
        <f>B9^3</f>
        <v>8</v>
      </c>
      <c r="D9">
        <f>B$6</f>
        <v>0.25</v>
      </c>
      <c r="F9">
        <f>C9*D9</f>
        <v>2</v>
      </c>
    </row>
    <row r="10" spans="1:7" x14ac:dyDescent="0.25">
      <c r="A10">
        <f>A9+1</f>
        <v>1</v>
      </c>
      <c r="B10">
        <f t="shared" ref="B10:B17" si="0">B$3+B$6*A10</f>
        <v>2.25</v>
      </c>
      <c r="C10">
        <f t="shared" ref="C10:C17" si="1">B10^3</f>
        <v>11.390625</v>
      </c>
      <c r="D10">
        <f t="shared" ref="D10:D12" si="2">B$6</f>
        <v>0.25</v>
      </c>
      <c r="F10">
        <f t="shared" ref="F10:F12" si="3">C10*D10</f>
        <v>2.84765625</v>
      </c>
      <c r="G10">
        <f>C10*D10</f>
        <v>2.84765625</v>
      </c>
    </row>
    <row r="11" spans="1:7" x14ac:dyDescent="0.25">
      <c r="A11">
        <f>A10+1</f>
        <v>2</v>
      </c>
      <c r="B11">
        <f t="shared" si="0"/>
        <v>2.5</v>
      </c>
      <c r="C11">
        <f t="shared" si="1"/>
        <v>15.625</v>
      </c>
      <c r="D11">
        <f t="shared" si="2"/>
        <v>0.25</v>
      </c>
      <c r="F11">
        <f t="shared" si="3"/>
        <v>3.90625</v>
      </c>
      <c r="G11">
        <f t="shared" ref="G11:G12" si="4">C11*D11</f>
        <v>3.90625</v>
      </c>
    </row>
    <row r="12" spans="1:7" x14ac:dyDescent="0.25">
      <c r="A12">
        <f t="shared" ref="A12" si="5">A11+1</f>
        <v>3</v>
      </c>
      <c r="B12">
        <f t="shared" si="0"/>
        <v>2.75</v>
      </c>
      <c r="C12">
        <f t="shared" si="1"/>
        <v>20.796875</v>
      </c>
      <c r="D12">
        <f t="shared" si="2"/>
        <v>0.25</v>
      </c>
      <c r="F12">
        <f t="shared" si="3"/>
        <v>5.19921875</v>
      </c>
      <c r="G12">
        <f t="shared" si="4"/>
        <v>5.19921875</v>
      </c>
    </row>
    <row r="13" spans="1:7" x14ac:dyDescent="0.25">
      <c r="A13">
        <f t="shared" ref="A13:A17" si="6">A12+1</f>
        <v>4</v>
      </c>
      <c r="B13">
        <f t="shared" si="0"/>
        <v>3</v>
      </c>
      <c r="C13">
        <f t="shared" si="1"/>
        <v>27</v>
      </c>
      <c r="D13">
        <f t="shared" ref="D13:D17" si="7">B$6</f>
        <v>0.25</v>
      </c>
      <c r="F13">
        <f t="shared" ref="F13:F16" si="8">C13*D13</f>
        <v>6.75</v>
      </c>
      <c r="G13">
        <f t="shared" ref="G13:G17" si="9">C13*D13</f>
        <v>6.75</v>
      </c>
    </row>
    <row r="14" spans="1:7" x14ac:dyDescent="0.25">
      <c r="A14">
        <f t="shared" si="6"/>
        <v>5</v>
      </c>
      <c r="B14">
        <f t="shared" si="0"/>
        <v>3.25</v>
      </c>
      <c r="C14">
        <f t="shared" si="1"/>
        <v>34.328125</v>
      </c>
      <c r="D14">
        <f t="shared" si="7"/>
        <v>0.25</v>
      </c>
      <c r="F14">
        <f t="shared" si="8"/>
        <v>8.58203125</v>
      </c>
      <c r="G14">
        <f t="shared" si="9"/>
        <v>8.58203125</v>
      </c>
    </row>
    <row r="15" spans="1:7" x14ac:dyDescent="0.25">
      <c r="A15">
        <f t="shared" si="6"/>
        <v>6</v>
      </c>
      <c r="B15">
        <f t="shared" si="0"/>
        <v>3.5</v>
      </c>
      <c r="C15">
        <f t="shared" si="1"/>
        <v>42.875</v>
      </c>
      <c r="D15">
        <f t="shared" si="7"/>
        <v>0.25</v>
      </c>
      <c r="F15">
        <f t="shared" si="8"/>
        <v>10.71875</v>
      </c>
      <c r="G15">
        <f t="shared" si="9"/>
        <v>10.71875</v>
      </c>
    </row>
    <row r="16" spans="1:7" x14ac:dyDescent="0.25">
      <c r="A16">
        <f t="shared" si="6"/>
        <v>7</v>
      </c>
      <c r="B16">
        <f t="shared" si="0"/>
        <v>3.75</v>
      </c>
      <c r="C16">
        <f t="shared" si="1"/>
        <v>52.734375</v>
      </c>
      <c r="D16">
        <f t="shared" si="7"/>
        <v>0.25</v>
      </c>
      <c r="F16">
        <f t="shared" si="8"/>
        <v>13.18359375</v>
      </c>
      <c r="G16">
        <f t="shared" si="9"/>
        <v>13.18359375</v>
      </c>
    </row>
    <row r="17" spans="1:7" x14ac:dyDescent="0.25">
      <c r="A17">
        <f t="shared" si="6"/>
        <v>8</v>
      </c>
      <c r="B17">
        <f t="shared" si="0"/>
        <v>4</v>
      </c>
      <c r="C17">
        <f t="shared" si="1"/>
        <v>64</v>
      </c>
      <c r="D17">
        <f t="shared" si="7"/>
        <v>0.25</v>
      </c>
      <c r="G17">
        <f t="shared" si="9"/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Formulas="1" zoomScale="130" zoomScaleNormal="130" workbookViewId="0">
      <selection activeCell="H10" sqref="H10:H17"/>
    </sheetView>
  </sheetViews>
  <sheetFormatPr defaultRowHeight="15" x14ac:dyDescent="0.25"/>
  <cols>
    <col min="1" max="1" width="15.85546875" bestFit="1" customWidth="1"/>
    <col min="2" max="2" width="8.42578125" bestFit="1" customWidth="1"/>
    <col min="4" max="4" width="2.7109375" bestFit="1" customWidth="1"/>
    <col min="5" max="5" width="3.5703125" customWidth="1"/>
    <col min="6" max="6" width="6.42578125" bestFit="1" customWidth="1"/>
    <col min="7" max="7" width="2.28515625" bestFit="1" customWidth="1"/>
    <col min="8" max="8" width="2.85546875" bestFit="1" customWidth="1"/>
  </cols>
  <sheetData>
    <row r="1" spans="1:8" x14ac:dyDescent="0.25">
      <c r="A1" t="s">
        <v>7</v>
      </c>
    </row>
    <row r="3" spans="1:8" x14ac:dyDescent="0.25">
      <c r="A3" s="1" t="s">
        <v>9</v>
      </c>
      <c r="B3">
        <v>2</v>
      </c>
    </row>
    <row r="4" spans="1:8" x14ac:dyDescent="0.25">
      <c r="A4" s="1" t="s">
        <v>10</v>
      </c>
      <c r="B4">
        <v>4</v>
      </c>
    </row>
    <row r="5" spans="1:8" x14ac:dyDescent="0.25">
      <c r="A5" s="1" t="s">
        <v>11</v>
      </c>
      <c r="B5">
        <v>8</v>
      </c>
      <c r="F5" s="1"/>
      <c r="G5" s="1"/>
    </row>
    <row r="6" spans="1:8" ht="18" x14ac:dyDescent="0.4">
      <c r="A6" s="2" t="s">
        <v>8</v>
      </c>
      <c r="B6">
        <f>(B4-B3)/B5</f>
        <v>0.25</v>
      </c>
    </row>
    <row r="8" spans="1:8" x14ac:dyDescent="0.25">
      <c r="A8" s="1" t="s">
        <v>12</v>
      </c>
      <c r="B8" s="1" t="s">
        <v>13</v>
      </c>
      <c r="C8" s="1" t="s">
        <v>14</v>
      </c>
      <c r="D8" s="1" t="str">
        <f>A6</f>
        <v>∆x</v>
      </c>
      <c r="F8" s="1" t="str">
        <f>"f(x_i)"&amp;A6</f>
        <v>f(x_i)∆x</v>
      </c>
      <c r="G8" s="1" t="s">
        <v>17</v>
      </c>
      <c r="H8" t="s">
        <v>18</v>
      </c>
    </row>
    <row r="9" spans="1:8" x14ac:dyDescent="0.25">
      <c r="A9">
        <v>0</v>
      </c>
      <c r="B9">
        <f>B$3+B$6*A9</f>
        <v>2</v>
      </c>
      <c r="C9">
        <f>B9^3</f>
        <v>8</v>
      </c>
      <c r="D9">
        <f>B$6</f>
        <v>0.25</v>
      </c>
      <c r="F9">
        <f>C9*D9</f>
        <v>2</v>
      </c>
      <c r="G9">
        <v>1</v>
      </c>
      <c r="H9">
        <v>0</v>
      </c>
    </row>
    <row r="10" spans="1:8" x14ac:dyDescent="0.25">
      <c r="A10">
        <f>A9+1</f>
        <v>1</v>
      </c>
      <c r="B10">
        <f t="shared" ref="B10:B17" si="0">B$3+B$6*A10</f>
        <v>2.25</v>
      </c>
      <c r="C10">
        <f t="shared" ref="C10:C17" si="1">B10^3</f>
        <v>11.390625</v>
      </c>
      <c r="D10">
        <f t="shared" ref="D10:D17" si="2">B$6</f>
        <v>0.25</v>
      </c>
      <c r="F10">
        <f t="shared" ref="F10:F17" si="3">C10*D10</f>
        <v>2.84765625</v>
      </c>
      <c r="G10">
        <v>1</v>
      </c>
      <c r="H10">
        <v>1</v>
      </c>
    </row>
    <row r="11" spans="1:8" x14ac:dyDescent="0.25">
      <c r="A11">
        <f>A10+1</f>
        <v>2</v>
      </c>
      <c r="B11">
        <f t="shared" si="0"/>
        <v>2.5</v>
      </c>
      <c r="C11">
        <f t="shared" si="1"/>
        <v>15.625</v>
      </c>
      <c r="D11">
        <f t="shared" si="2"/>
        <v>0.25</v>
      </c>
      <c r="F11">
        <f t="shared" si="3"/>
        <v>3.90625</v>
      </c>
      <c r="G11">
        <v>1</v>
      </c>
      <c r="H11">
        <v>1</v>
      </c>
    </row>
    <row r="12" spans="1:8" x14ac:dyDescent="0.25">
      <c r="A12">
        <f t="shared" ref="A12:A17" si="4">A11+1</f>
        <v>3</v>
      </c>
      <c r="B12">
        <f t="shared" si="0"/>
        <v>2.75</v>
      </c>
      <c r="C12">
        <f t="shared" si="1"/>
        <v>20.796875</v>
      </c>
      <c r="D12">
        <f t="shared" si="2"/>
        <v>0.25</v>
      </c>
      <c r="F12">
        <f t="shared" si="3"/>
        <v>5.19921875</v>
      </c>
      <c r="G12">
        <v>1</v>
      </c>
      <c r="H12">
        <v>1</v>
      </c>
    </row>
    <row r="13" spans="1:8" x14ac:dyDescent="0.25">
      <c r="A13">
        <f t="shared" si="4"/>
        <v>4</v>
      </c>
      <c r="B13">
        <f t="shared" si="0"/>
        <v>3</v>
      </c>
      <c r="C13">
        <f t="shared" si="1"/>
        <v>27</v>
      </c>
      <c r="D13">
        <f t="shared" si="2"/>
        <v>0.25</v>
      </c>
      <c r="F13">
        <f t="shared" si="3"/>
        <v>6.75</v>
      </c>
      <c r="G13">
        <v>1</v>
      </c>
      <c r="H13">
        <v>1</v>
      </c>
    </row>
    <row r="14" spans="1:8" x14ac:dyDescent="0.25">
      <c r="A14">
        <f t="shared" si="4"/>
        <v>5</v>
      </c>
      <c r="B14">
        <f t="shared" si="0"/>
        <v>3.25</v>
      </c>
      <c r="C14">
        <f t="shared" si="1"/>
        <v>34.328125</v>
      </c>
      <c r="D14">
        <f t="shared" si="2"/>
        <v>0.25</v>
      </c>
      <c r="F14">
        <f t="shared" si="3"/>
        <v>8.58203125</v>
      </c>
      <c r="G14">
        <v>1</v>
      </c>
      <c r="H14">
        <v>1</v>
      </c>
    </row>
    <row r="15" spans="1:8" x14ac:dyDescent="0.25">
      <c r="A15">
        <f t="shared" si="4"/>
        <v>6</v>
      </c>
      <c r="B15">
        <f t="shared" si="0"/>
        <v>3.5</v>
      </c>
      <c r="C15">
        <f t="shared" si="1"/>
        <v>42.875</v>
      </c>
      <c r="D15">
        <f t="shared" si="2"/>
        <v>0.25</v>
      </c>
      <c r="F15">
        <f t="shared" si="3"/>
        <v>10.71875</v>
      </c>
      <c r="G15">
        <v>1</v>
      </c>
      <c r="H15">
        <v>1</v>
      </c>
    </row>
    <row r="16" spans="1:8" x14ac:dyDescent="0.25">
      <c r="A16">
        <f t="shared" si="4"/>
        <v>7</v>
      </c>
      <c r="B16">
        <f t="shared" si="0"/>
        <v>3.75</v>
      </c>
      <c r="C16">
        <f t="shared" si="1"/>
        <v>52.734375</v>
      </c>
      <c r="D16">
        <f t="shared" si="2"/>
        <v>0.25</v>
      </c>
      <c r="F16">
        <f t="shared" si="3"/>
        <v>13.18359375</v>
      </c>
      <c r="G16">
        <v>1</v>
      </c>
      <c r="H16">
        <v>1</v>
      </c>
    </row>
    <row r="17" spans="1:8" x14ac:dyDescent="0.25">
      <c r="A17">
        <f t="shared" si="4"/>
        <v>8</v>
      </c>
      <c r="B17">
        <f t="shared" si="0"/>
        <v>4</v>
      </c>
      <c r="C17">
        <f t="shared" si="1"/>
        <v>64</v>
      </c>
      <c r="D17">
        <f t="shared" si="2"/>
        <v>0.25</v>
      </c>
      <c r="F17">
        <f t="shared" si="3"/>
        <v>16</v>
      </c>
      <c r="G17">
        <v>0</v>
      </c>
      <c r="H17">
        <v>1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B8" zoomScale="220" zoomScaleNormal="220" workbookViewId="0">
      <selection activeCell="G18" sqref="G18"/>
    </sheetView>
  </sheetViews>
  <sheetFormatPr defaultRowHeight="15" x14ac:dyDescent="0.25"/>
  <cols>
    <col min="4" max="4" width="13.28515625" bestFit="1" customWidth="1"/>
    <col min="5" max="5" width="11.28515625" bestFit="1" customWidth="1"/>
    <col min="6" max="6" width="12.42578125" bestFit="1" customWidth="1"/>
  </cols>
  <sheetData>
    <row r="1" spans="1:7" x14ac:dyDescent="0.25">
      <c r="A1" t="s">
        <v>19</v>
      </c>
    </row>
    <row r="3" spans="1:7" x14ac:dyDescent="0.25">
      <c r="A3" t="s">
        <v>9</v>
      </c>
      <c r="B3">
        <v>1</v>
      </c>
    </row>
    <row r="4" spans="1:7" x14ac:dyDescent="0.25">
      <c r="A4" t="s">
        <v>10</v>
      </c>
      <c r="B4">
        <v>3</v>
      </c>
      <c r="E4" t="s">
        <v>21</v>
      </c>
      <c r="F4" t="s">
        <v>23</v>
      </c>
      <c r="G4" t="s">
        <v>24</v>
      </c>
    </row>
    <row r="5" spans="1:7" x14ac:dyDescent="0.25">
      <c r="A5" t="s">
        <v>11</v>
      </c>
      <c r="B5">
        <v>8</v>
      </c>
      <c r="D5" t="s">
        <v>25</v>
      </c>
      <c r="E5">
        <v>1</v>
      </c>
      <c r="F5">
        <v>1</v>
      </c>
      <c r="G5">
        <v>0.5</v>
      </c>
    </row>
    <row r="6" spans="1:7" x14ac:dyDescent="0.25">
      <c r="A6" t="s">
        <v>20</v>
      </c>
      <c r="B6">
        <f>(B4-B3)/B5</f>
        <v>0.25</v>
      </c>
      <c r="D6" t="s">
        <v>22</v>
      </c>
      <c r="E6" s="3">
        <f>E5*SUMPRODUCT($C9:$C13,E9:E13)*$B6</f>
        <v>0.18699407853927444</v>
      </c>
      <c r="F6" s="3">
        <f t="shared" ref="F6:G6" si="0">F5*SUMPRODUCT($C9:$C13,F9:F13)*$B6</f>
        <v>9.5024218246413814E-2</v>
      </c>
      <c r="G6" s="3">
        <f t="shared" si="0"/>
        <v>0.14100914839284415</v>
      </c>
    </row>
    <row r="8" spans="1:7" x14ac:dyDescent="0.25">
      <c r="A8" t="s">
        <v>12</v>
      </c>
      <c r="B8" t="s">
        <v>13</v>
      </c>
      <c r="C8" t="s">
        <v>14</v>
      </c>
    </row>
    <row r="9" spans="1:7" x14ac:dyDescent="0.25">
      <c r="A9">
        <v>0</v>
      </c>
      <c r="B9">
        <f>B$3+A9*B$6</f>
        <v>1</v>
      </c>
      <c r="C9">
        <f>EXP(-1*B9^2)</f>
        <v>0.36787944117144233</v>
      </c>
      <c r="E9">
        <v>1</v>
      </c>
      <c r="F9">
        <v>0</v>
      </c>
      <c r="G9">
        <v>1</v>
      </c>
    </row>
    <row r="10" spans="1:7" x14ac:dyDescent="0.25">
      <c r="A10">
        <f>A9+1</f>
        <v>1</v>
      </c>
      <c r="B10">
        <f t="shared" ref="B10:B17" si="1">B$3+A10*B$6</f>
        <v>1.25</v>
      </c>
      <c r="C10">
        <f t="shared" ref="C10:C17" si="2">EXP(-1*B10^2)</f>
        <v>0.20961138715109781</v>
      </c>
      <c r="E10">
        <v>1</v>
      </c>
      <c r="F10">
        <v>1</v>
      </c>
      <c r="G10">
        <v>2</v>
      </c>
    </row>
    <row r="11" spans="1:7" x14ac:dyDescent="0.25">
      <c r="A11">
        <f t="shared" ref="A11:A13" si="3">A10+1</f>
        <v>2</v>
      </c>
      <c r="B11">
        <f t="shared" si="1"/>
        <v>1.5</v>
      </c>
      <c r="C11">
        <f t="shared" si="2"/>
        <v>0.10539922456186433</v>
      </c>
      <c r="E11">
        <v>1</v>
      </c>
      <c r="F11">
        <v>1</v>
      </c>
      <c r="G11">
        <v>2</v>
      </c>
    </row>
    <row r="12" spans="1:7" x14ac:dyDescent="0.25">
      <c r="A12">
        <f t="shared" si="3"/>
        <v>3</v>
      </c>
      <c r="B12">
        <f t="shared" si="1"/>
        <v>1.75</v>
      </c>
      <c r="C12">
        <f t="shared" si="2"/>
        <v>4.677062238395898E-2</v>
      </c>
      <c r="E12">
        <v>1</v>
      </c>
      <c r="F12">
        <v>1</v>
      </c>
      <c r="G12">
        <v>2</v>
      </c>
    </row>
    <row r="13" spans="1:7" x14ac:dyDescent="0.25">
      <c r="A13">
        <f t="shared" si="3"/>
        <v>4</v>
      </c>
      <c r="B13">
        <f t="shared" si="1"/>
        <v>2</v>
      </c>
      <c r="C13">
        <f t="shared" si="2"/>
        <v>1.8315638888734179E-2</v>
      </c>
      <c r="E13">
        <v>1</v>
      </c>
      <c r="F13">
        <v>1</v>
      </c>
      <c r="G13">
        <v>2</v>
      </c>
    </row>
    <row r="14" spans="1:7" x14ac:dyDescent="0.25">
      <c r="A14">
        <f t="shared" ref="A14:A17" si="4">A13+1</f>
        <v>5</v>
      </c>
      <c r="B14">
        <f t="shared" si="1"/>
        <v>2.25</v>
      </c>
      <c r="C14">
        <f t="shared" si="2"/>
        <v>6.329715427485747E-3</v>
      </c>
      <c r="E14">
        <v>1</v>
      </c>
      <c r="F14">
        <v>1</v>
      </c>
      <c r="G14">
        <v>2</v>
      </c>
    </row>
    <row r="15" spans="1:7" x14ac:dyDescent="0.25">
      <c r="A15">
        <f t="shared" si="4"/>
        <v>6</v>
      </c>
      <c r="B15">
        <f t="shared" si="1"/>
        <v>2.5</v>
      </c>
      <c r="C15">
        <f t="shared" si="2"/>
        <v>1.9304541362277093E-3</v>
      </c>
      <c r="E15">
        <v>1</v>
      </c>
      <c r="F15">
        <v>1</v>
      </c>
      <c r="G15">
        <v>2</v>
      </c>
    </row>
    <row r="16" spans="1:7" x14ac:dyDescent="0.25">
      <c r="A16">
        <f t="shared" si="4"/>
        <v>7</v>
      </c>
      <c r="B16">
        <f t="shared" si="1"/>
        <v>2.75</v>
      </c>
      <c r="C16">
        <f t="shared" si="2"/>
        <v>5.1957468215483844E-4</v>
      </c>
      <c r="E16">
        <v>1</v>
      </c>
      <c r="F16">
        <v>1</v>
      </c>
      <c r="G16">
        <v>2</v>
      </c>
    </row>
    <row r="17" spans="1:7" x14ac:dyDescent="0.25">
      <c r="A17">
        <f t="shared" si="4"/>
        <v>8</v>
      </c>
      <c r="B17">
        <f t="shared" si="1"/>
        <v>3</v>
      </c>
      <c r="C17">
        <f t="shared" si="2"/>
        <v>1.2340980408667956E-4</v>
      </c>
      <c r="E17">
        <v>0</v>
      </c>
      <c r="F17">
        <v>1</v>
      </c>
      <c r="G17">
        <v>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220" zoomScaleNormal="220" workbookViewId="0">
      <selection activeCell="E7" sqref="E7"/>
    </sheetView>
  </sheetViews>
  <sheetFormatPr defaultRowHeight="15" x14ac:dyDescent="0.25"/>
  <cols>
    <col min="4" max="4" width="13.28515625" bestFit="1" customWidth="1"/>
    <col min="5" max="5" width="11.28515625" bestFit="1" customWidth="1"/>
    <col min="6" max="6" width="12.42578125" bestFit="1" customWidth="1"/>
  </cols>
  <sheetData>
    <row r="1" spans="1:9" x14ac:dyDescent="0.25">
      <c r="A1" t="s">
        <v>26</v>
      </c>
    </row>
    <row r="3" spans="1:9" x14ac:dyDescent="0.25">
      <c r="A3" t="s">
        <v>9</v>
      </c>
      <c r="B3">
        <v>3</v>
      </c>
    </row>
    <row r="4" spans="1:9" x14ac:dyDescent="0.25">
      <c r="A4" t="s">
        <v>10</v>
      </c>
      <c r="B4">
        <v>17</v>
      </c>
      <c r="E4" t="s">
        <v>21</v>
      </c>
      <c r="F4" t="s">
        <v>23</v>
      </c>
      <c r="G4" t="s">
        <v>24</v>
      </c>
      <c r="H4" t="s">
        <v>27</v>
      </c>
      <c r="I4" t="s">
        <v>28</v>
      </c>
    </row>
    <row r="5" spans="1:9" x14ac:dyDescent="0.25">
      <c r="A5" t="s">
        <v>11</v>
      </c>
      <c r="B5">
        <v>8</v>
      </c>
      <c r="D5" t="s">
        <v>25</v>
      </c>
      <c r="E5">
        <v>1</v>
      </c>
      <c r="F5">
        <v>1</v>
      </c>
      <c r="G5">
        <v>0.5</v>
      </c>
      <c r="H5">
        <f>1/3</f>
        <v>0.33333333333333331</v>
      </c>
    </row>
    <row r="6" spans="1:9" x14ac:dyDescent="0.25">
      <c r="A6" t="s">
        <v>20</v>
      </c>
      <c r="B6">
        <f>(B4-B3)/B5</f>
        <v>1.75</v>
      </c>
      <c r="D6" t="s">
        <v>22</v>
      </c>
      <c r="E6" s="3">
        <f>E5*SUMPRODUCT($C9:$C130,E9:E130)*$B6</f>
        <v>-8.1018310183273518E-2</v>
      </c>
      <c r="F6" s="3">
        <f t="shared" ref="F6:H6" si="0">F5*SUMPRODUCT($C9:$C130,F9:F130)*$B6</f>
        <v>-0.2623057037548171</v>
      </c>
      <c r="G6" s="3">
        <f t="shared" si="0"/>
        <v>-0.17166200696904529</v>
      </c>
      <c r="H6" s="3">
        <f t="shared" si="0"/>
        <v>-0.26793854988934374</v>
      </c>
    </row>
    <row r="8" spans="1:9" x14ac:dyDescent="0.25">
      <c r="A8" t="s">
        <v>12</v>
      </c>
      <c r="B8" t="s">
        <v>13</v>
      </c>
      <c r="C8" t="s">
        <v>14</v>
      </c>
    </row>
    <row r="9" spans="1:9" x14ac:dyDescent="0.25">
      <c r="A9">
        <v>0</v>
      </c>
      <c r="B9">
        <f>B$3+A9*B$6</f>
        <v>3</v>
      </c>
      <c r="C9">
        <f>SIN(B9)/B9</f>
        <v>4.7040002686622402E-2</v>
      </c>
      <c r="E9">
        <v>1</v>
      </c>
      <c r="F9">
        <v>0</v>
      </c>
      <c r="G9">
        <v>1</v>
      </c>
      <c r="H9">
        <v>1</v>
      </c>
    </row>
    <row r="10" spans="1:9" x14ac:dyDescent="0.25">
      <c r="A10">
        <f>A9+1</f>
        <v>1</v>
      </c>
      <c r="B10">
        <f t="shared" ref="B10:B17" si="1">B$3+A10*B$6</f>
        <v>4.75</v>
      </c>
      <c r="C10">
        <f t="shared" ref="C10:C17" si="2">SIN(B10)/B10</f>
        <v>-0.21037742925797431</v>
      </c>
      <c r="E10">
        <v>1</v>
      </c>
      <c r="F10">
        <v>1</v>
      </c>
      <c r="G10">
        <v>2</v>
      </c>
      <c r="H10">
        <v>4</v>
      </c>
    </row>
    <row r="11" spans="1:9" x14ac:dyDescent="0.25">
      <c r="A11">
        <f t="shared" ref="A11:A17" si="3">A10+1</f>
        <v>2</v>
      </c>
      <c r="B11">
        <f t="shared" si="1"/>
        <v>6.5</v>
      </c>
      <c r="C11">
        <f t="shared" si="2"/>
        <v>3.3095382782740851E-2</v>
      </c>
      <c r="E11">
        <v>1</v>
      </c>
      <c r="F11">
        <v>1</v>
      </c>
      <c r="G11">
        <v>2</v>
      </c>
      <c r="H11">
        <v>2</v>
      </c>
    </row>
    <row r="12" spans="1:9" x14ac:dyDescent="0.25">
      <c r="A12">
        <f t="shared" si="3"/>
        <v>3</v>
      </c>
      <c r="B12">
        <f t="shared" si="1"/>
        <v>8.25</v>
      </c>
      <c r="C12">
        <f t="shared" si="2"/>
        <v>0.11183081336234427</v>
      </c>
      <c r="E12">
        <v>1</v>
      </c>
      <c r="F12">
        <v>1</v>
      </c>
      <c r="G12">
        <v>2</v>
      </c>
      <c r="H12">
        <v>4</v>
      </c>
    </row>
    <row r="13" spans="1:9" x14ac:dyDescent="0.25">
      <c r="A13">
        <f t="shared" si="3"/>
        <v>4</v>
      </c>
      <c r="B13">
        <f t="shared" si="1"/>
        <v>10</v>
      </c>
      <c r="C13">
        <f t="shared" si="2"/>
        <v>-5.4402111088936979E-2</v>
      </c>
      <c r="E13">
        <v>1</v>
      </c>
      <c r="F13">
        <v>1</v>
      </c>
      <c r="G13">
        <v>2</v>
      </c>
      <c r="H13">
        <v>2</v>
      </c>
    </row>
    <row r="14" spans="1:9" x14ac:dyDescent="0.25">
      <c r="A14">
        <f t="shared" si="3"/>
        <v>5</v>
      </c>
      <c r="B14">
        <f t="shared" si="1"/>
        <v>11.75</v>
      </c>
      <c r="C14">
        <f t="shared" si="2"/>
        <v>-6.2014040495929366E-2</v>
      </c>
      <c r="E14">
        <v>1</v>
      </c>
      <c r="F14">
        <v>1</v>
      </c>
      <c r="G14">
        <v>2</v>
      </c>
      <c r="H14">
        <v>4</v>
      </c>
    </row>
    <row r="15" spans="1:9" x14ac:dyDescent="0.25">
      <c r="A15">
        <f t="shared" si="3"/>
        <v>6</v>
      </c>
      <c r="B15">
        <f t="shared" si="1"/>
        <v>13.5</v>
      </c>
      <c r="C15">
        <f t="shared" si="2"/>
        <v>5.9539587151971926E-2</v>
      </c>
      <c r="E15">
        <v>1</v>
      </c>
      <c r="F15">
        <v>1</v>
      </c>
      <c r="G15">
        <v>2</v>
      </c>
      <c r="H15">
        <v>2</v>
      </c>
    </row>
    <row r="16" spans="1:9" x14ac:dyDescent="0.25">
      <c r="A16">
        <f t="shared" si="3"/>
        <v>7</v>
      </c>
      <c r="B16">
        <f t="shared" si="1"/>
        <v>15.25</v>
      </c>
      <c r="C16">
        <f t="shared" si="2"/>
        <v>2.8991617611576356E-2</v>
      </c>
      <c r="E16">
        <v>1</v>
      </c>
      <c r="F16">
        <v>1</v>
      </c>
      <c r="G16">
        <v>2</v>
      </c>
      <c r="H16">
        <v>4</v>
      </c>
    </row>
    <row r="17" spans="1:8" x14ac:dyDescent="0.25">
      <c r="A17">
        <f t="shared" si="3"/>
        <v>8</v>
      </c>
      <c r="B17">
        <f t="shared" si="1"/>
        <v>17</v>
      </c>
      <c r="C17">
        <f t="shared" si="2"/>
        <v>-5.6552793639973932E-2</v>
      </c>
      <c r="E17">
        <v>0</v>
      </c>
      <c r="F17">
        <v>1</v>
      </c>
      <c r="G17">
        <v>1</v>
      </c>
      <c r="H17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B1" zoomScale="220" zoomScaleNormal="220" workbookViewId="0">
      <selection activeCell="E7" sqref="E7"/>
    </sheetView>
  </sheetViews>
  <sheetFormatPr defaultRowHeight="15" x14ac:dyDescent="0.25"/>
  <cols>
    <col min="5" max="5" width="13.28515625" bestFit="1" customWidth="1"/>
    <col min="6" max="6" width="11.28515625" bestFit="1" customWidth="1"/>
    <col min="7" max="7" width="12.42578125" bestFit="1" customWidth="1"/>
  </cols>
  <sheetData>
    <row r="1" spans="1:9" x14ac:dyDescent="0.25">
      <c r="A1" t="s">
        <v>29</v>
      </c>
    </row>
    <row r="3" spans="1:9" x14ac:dyDescent="0.25">
      <c r="A3" t="s">
        <v>9</v>
      </c>
      <c r="B3">
        <v>3</v>
      </c>
    </row>
    <row r="4" spans="1:9" x14ac:dyDescent="0.25">
      <c r="A4" t="s">
        <v>10</v>
      </c>
      <c r="B4">
        <v>17</v>
      </c>
      <c r="D4" t="s">
        <v>31</v>
      </c>
    </row>
    <row r="5" spans="1:9" x14ac:dyDescent="0.25">
      <c r="A5" t="s">
        <v>11</v>
      </c>
      <c r="B5">
        <v>8</v>
      </c>
      <c r="D5">
        <f>SUM(D9:D17)*B6</f>
        <v>-0.38367906602263413</v>
      </c>
    </row>
    <row r="6" spans="1:9" x14ac:dyDescent="0.25">
      <c r="A6" t="s">
        <v>20</v>
      </c>
      <c r="B6">
        <f>(B4-B3)/B5</f>
        <v>1.75</v>
      </c>
      <c r="F6" s="3"/>
      <c r="G6" s="3"/>
      <c r="H6" s="3"/>
      <c r="I6" s="3"/>
    </row>
    <row r="8" spans="1:9" x14ac:dyDescent="0.25">
      <c r="A8" t="s">
        <v>12</v>
      </c>
      <c r="B8" t="s">
        <v>13</v>
      </c>
      <c r="C8" t="s">
        <v>30</v>
      </c>
      <c r="D8" t="s">
        <v>32</v>
      </c>
    </row>
    <row r="9" spans="1:9" x14ac:dyDescent="0.25">
      <c r="A9">
        <v>0</v>
      </c>
      <c r="B9">
        <f>B$3+A9*B$6</f>
        <v>3</v>
      </c>
      <c r="C9">
        <f>B9+0.5*B$6</f>
        <v>3.875</v>
      </c>
      <c r="D9">
        <f>SIN(C9)/C9</f>
        <v>-0.17274963257748027</v>
      </c>
    </row>
    <row r="10" spans="1:9" x14ac:dyDescent="0.25">
      <c r="A10">
        <f>A9+1</f>
        <v>1</v>
      </c>
      <c r="B10">
        <f t="shared" ref="B10:B17" si="0">B$3+A10*B$6</f>
        <v>4.75</v>
      </c>
      <c r="C10">
        <f t="shared" ref="C10:C17" si="1">B10+0.5*B$6</f>
        <v>5.625</v>
      </c>
      <c r="D10">
        <f t="shared" ref="D10:D17" si="2">SIN(C10)/C10</f>
        <v>-0.10874351111097455</v>
      </c>
    </row>
    <row r="11" spans="1:9" x14ac:dyDescent="0.25">
      <c r="A11">
        <f t="shared" ref="A11:A17" si="3">A10+1</f>
        <v>2</v>
      </c>
      <c r="B11">
        <f t="shared" si="0"/>
        <v>6.5</v>
      </c>
      <c r="C11">
        <f t="shared" si="1"/>
        <v>7.375</v>
      </c>
      <c r="D11">
        <f t="shared" si="2"/>
        <v>0.12033419972665427</v>
      </c>
    </row>
    <row r="12" spans="1:9" x14ac:dyDescent="0.25">
      <c r="A12">
        <f t="shared" si="3"/>
        <v>3</v>
      </c>
      <c r="B12">
        <f t="shared" si="0"/>
        <v>8.25</v>
      </c>
      <c r="C12">
        <f t="shared" si="1"/>
        <v>9.125</v>
      </c>
      <c r="D12">
        <f t="shared" si="2"/>
        <v>3.2362529008139261E-2</v>
      </c>
    </row>
    <row r="13" spans="1:9" x14ac:dyDescent="0.25">
      <c r="A13">
        <f t="shared" si="3"/>
        <v>4</v>
      </c>
      <c r="B13">
        <f t="shared" si="0"/>
        <v>10</v>
      </c>
      <c r="C13">
        <f t="shared" si="1"/>
        <v>10.875</v>
      </c>
      <c r="D13">
        <f t="shared" si="2"/>
        <v>-9.1286411301929812E-2</v>
      </c>
    </row>
    <row r="14" spans="1:9" x14ac:dyDescent="0.25">
      <c r="A14">
        <f t="shared" si="3"/>
        <v>5</v>
      </c>
      <c r="B14">
        <f t="shared" si="0"/>
        <v>11.75</v>
      </c>
      <c r="C14">
        <f t="shared" si="1"/>
        <v>12.625</v>
      </c>
      <c r="D14">
        <f t="shared" si="2"/>
        <v>4.6412516903559754E-3</v>
      </c>
    </row>
    <row r="15" spans="1:9" x14ac:dyDescent="0.25">
      <c r="A15">
        <f t="shared" si="3"/>
        <v>6</v>
      </c>
      <c r="B15">
        <f t="shared" si="0"/>
        <v>13.5</v>
      </c>
      <c r="C15">
        <f t="shared" si="1"/>
        <v>14.375</v>
      </c>
      <c r="D15">
        <f t="shared" si="2"/>
        <v>6.7607010889019395E-2</v>
      </c>
    </row>
    <row r="16" spans="1:9" x14ac:dyDescent="0.25">
      <c r="A16">
        <f t="shared" si="3"/>
        <v>7</v>
      </c>
      <c r="B16">
        <f t="shared" si="0"/>
        <v>15.25</v>
      </c>
      <c r="C16">
        <f t="shared" si="1"/>
        <v>16.125</v>
      </c>
      <c r="D16">
        <f t="shared" si="2"/>
        <v>-2.5119562143616637E-2</v>
      </c>
    </row>
    <row r="17" spans="1:4" x14ac:dyDescent="0.25">
      <c r="A17">
        <f t="shared" si="3"/>
        <v>8</v>
      </c>
      <c r="B17">
        <f t="shared" si="0"/>
        <v>17</v>
      </c>
      <c r="C17">
        <f t="shared" si="1"/>
        <v>17.875</v>
      </c>
      <c r="D17">
        <f t="shared" si="2"/>
        <v>-4.629105476453009E-2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The Commute</vt:lpstr>
      <vt:lpstr>Example 2</vt:lpstr>
      <vt:lpstr>Example 3</vt:lpstr>
      <vt:lpstr>Example 4</vt:lpstr>
      <vt:lpstr>Example 5</vt:lpstr>
      <vt:lpstr>Example 6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30311IMG Machine</dc:creator>
  <cp:lastModifiedBy>30311IMG Machine</cp:lastModifiedBy>
  <cp:lastPrinted>2011-10-03T17:52:03Z</cp:lastPrinted>
  <dcterms:created xsi:type="dcterms:W3CDTF">2011-10-03T17:02:59Z</dcterms:created>
  <dcterms:modified xsi:type="dcterms:W3CDTF">2011-10-04T17:52:28Z</dcterms:modified>
</cp:coreProperties>
</file>